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ssolutionseu-my.sharepoint.com/personal/paula_vieira_lisdatasolutions_com/Documents/Escritorio/Proyecto/attsf-ordenes-de-trabajo/app/data/historico_taller/correctivas/"/>
    </mc:Choice>
  </mc:AlternateContent>
  <xr:revisionPtr revIDLastSave="18" documentId="11_54174E3A791E5AA44E836EF48439FFE36BF117AD" xr6:coauthVersionLast="47" xr6:coauthVersionMax="47" xr10:uidLastSave="{EDBB5B0D-C583-43C7-85AC-08A78DD05081}"/>
  <bookViews>
    <workbookView xWindow="-108" yWindow="-108" windowWidth="23256" windowHeight="12576" tabRatio="599" firstSheet="4" activeTab="4" xr2:uid="{00000000-000D-0000-FFFF-FFFF00000000}"/>
  </bookViews>
  <sheets>
    <sheet name="Hoja2" sheetId="1" state="hidden" r:id="rId1"/>
    <sheet name="Lista de camiones" sheetId="2" state="hidden" r:id="rId2"/>
    <sheet name="Nombre de trabaj" sheetId="3" state="hidden" r:id="rId3"/>
    <sheet name="Auxiliares cumplito OTP" sheetId="4" state="hidden" r:id="rId4"/>
    <sheet name="BaseDatosCorrectiva" sheetId="5" r:id="rId5"/>
    <sheet name="Exp Anual2019" sheetId="6" state="hidden" r:id="rId6"/>
    <sheet name="Informe mensual" sheetId="7" r:id="rId7"/>
    <sheet name="Exp Infor Mensual" sheetId="8" r:id="rId8"/>
    <sheet name="Hoja1" sheetId="9" state="hidden" r:id="rId9"/>
  </sheets>
  <externalReferences>
    <externalReference r:id="rId10"/>
  </externalReferences>
  <definedNames>
    <definedName name="_xlnm._FilterDatabase" localSheetId="6" hidden="1">'Informe mensual'!$A$5:$AH$75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8" l="1"/>
  <c r="E4" i="8"/>
  <c r="F4" i="8"/>
  <c r="G4" i="8"/>
  <c r="C4" i="8"/>
  <c r="B69" i="8" l="1"/>
  <c r="B70" i="8"/>
  <c r="D38" i="8" l="1"/>
  <c r="F5" i="8" l="1"/>
  <c r="G6" i="8"/>
  <c r="G5" i="8"/>
  <c r="E5" i="8"/>
  <c r="F7" i="8"/>
  <c r="F35" i="8"/>
  <c r="E45" i="8"/>
  <c r="E46" i="8"/>
  <c r="D35" i="8"/>
  <c r="D46" i="8"/>
  <c r="B76" i="8" l="1"/>
  <c r="B75" i="8"/>
  <c r="B74" i="8"/>
  <c r="B73" i="8"/>
  <c r="B72" i="8"/>
  <c r="B71" i="8"/>
  <c r="F46" i="8" l="1"/>
  <c r="G46" i="8"/>
  <c r="C46" i="8"/>
  <c r="D45" i="8"/>
  <c r="F45" i="8"/>
  <c r="G45" i="8"/>
  <c r="C45" i="8"/>
  <c r="D44" i="8"/>
  <c r="E44" i="8"/>
  <c r="F44" i="8"/>
  <c r="G44" i="8"/>
  <c r="C44" i="8"/>
  <c r="D42" i="8"/>
  <c r="E42" i="8"/>
  <c r="F42" i="8"/>
  <c r="G42" i="8"/>
  <c r="C42" i="8"/>
  <c r="D41" i="8"/>
  <c r="E41" i="8"/>
  <c r="F41" i="8"/>
  <c r="G41" i="8"/>
  <c r="C41" i="8"/>
  <c r="D40" i="8"/>
  <c r="E40" i="8"/>
  <c r="F40" i="8"/>
  <c r="G40" i="8"/>
  <c r="C40" i="8"/>
  <c r="D39" i="8"/>
  <c r="E39" i="8"/>
  <c r="F39" i="8"/>
  <c r="G39" i="8"/>
  <c r="C39" i="8"/>
  <c r="E38" i="8"/>
  <c r="F38" i="8"/>
  <c r="G38" i="8"/>
  <c r="C38" i="8"/>
  <c r="D37" i="8"/>
  <c r="E37" i="8"/>
  <c r="F37" i="8"/>
  <c r="G37" i="8"/>
  <c r="C37" i="8"/>
  <c r="D36" i="8"/>
  <c r="E36" i="8"/>
  <c r="F36" i="8"/>
  <c r="G36" i="8"/>
  <c r="C36" i="8"/>
  <c r="E35" i="8"/>
  <c r="G35" i="8"/>
  <c r="C35" i="8"/>
  <c r="D33" i="8"/>
  <c r="E33" i="8"/>
  <c r="F33" i="8"/>
  <c r="G33" i="8"/>
  <c r="C33" i="8"/>
  <c r="D32" i="8"/>
  <c r="E32" i="8"/>
  <c r="F32" i="8"/>
  <c r="G32" i="8"/>
  <c r="C32" i="8"/>
  <c r="D31" i="8"/>
  <c r="E31" i="8"/>
  <c r="F31" i="8"/>
  <c r="G31" i="8"/>
  <c r="C31" i="8"/>
  <c r="D30" i="8"/>
  <c r="E30" i="8"/>
  <c r="F30" i="8"/>
  <c r="G30" i="8"/>
  <c r="C30" i="8"/>
  <c r="D28" i="8"/>
  <c r="E28" i="8"/>
  <c r="F28" i="8"/>
  <c r="G28" i="8"/>
  <c r="C28" i="8"/>
  <c r="D27" i="8"/>
  <c r="E27" i="8"/>
  <c r="F27" i="8"/>
  <c r="G27" i="8"/>
  <c r="C27" i="8"/>
  <c r="D26" i="8"/>
  <c r="E26" i="8"/>
  <c r="F26" i="8"/>
  <c r="G26" i="8"/>
  <c r="C26" i="8"/>
  <c r="D25" i="8"/>
  <c r="E25" i="8"/>
  <c r="F25" i="8"/>
  <c r="G25" i="8"/>
  <c r="C25" i="8"/>
  <c r="D23" i="8"/>
  <c r="E23" i="8"/>
  <c r="F23" i="8"/>
  <c r="G23" i="8"/>
  <c r="C23" i="8"/>
  <c r="D22" i="8"/>
  <c r="E22" i="8"/>
  <c r="F22" i="8"/>
  <c r="G22" i="8"/>
  <c r="C22" i="8"/>
  <c r="D20" i="8"/>
  <c r="E20" i="8"/>
  <c r="F20" i="8"/>
  <c r="G20" i="8"/>
  <c r="C20" i="8"/>
  <c r="D19" i="8"/>
  <c r="E19" i="8"/>
  <c r="F19" i="8"/>
  <c r="G19" i="8"/>
  <c r="C19" i="8"/>
  <c r="D17" i="8"/>
  <c r="E17" i="8"/>
  <c r="F17" i="8"/>
  <c r="G17" i="8"/>
  <c r="C17" i="8"/>
  <c r="D16" i="8"/>
  <c r="E16" i="8"/>
  <c r="F16" i="8"/>
  <c r="G16" i="8"/>
  <c r="C16" i="8"/>
  <c r="D14" i="8"/>
  <c r="E14" i="8"/>
  <c r="F14" i="8"/>
  <c r="G14" i="8"/>
  <c r="C14" i="8"/>
  <c r="D13" i="8"/>
  <c r="E13" i="8"/>
  <c r="F13" i="8"/>
  <c r="G13" i="8"/>
  <c r="C13" i="8"/>
  <c r="D12" i="8"/>
  <c r="E12" i="8"/>
  <c r="F12" i="8"/>
  <c r="G12" i="8"/>
  <c r="C12" i="8"/>
  <c r="D10" i="8"/>
  <c r="E10" i="8"/>
  <c r="F10" i="8"/>
  <c r="G10" i="8"/>
  <c r="C10" i="8"/>
  <c r="D9" i="8"/>
  <c r="E9" i="8"/>
  <c r="F9" i="8"/>
  <c r="G9" i="8"/>
  <c r="C9" i="8"/>
  <c r="D7" i="8"/>
  <c r="E7" i="8"/>
  <c r="G7" i="8"/>
  <c r="C7" i="8"/>
  <c r="D6" i="8"/>
  <c r="E6" i="8"/>
  <c r="F6" i="8"/>
  <c r="C6" i="8"/>
  <c r="D5" i="8"/>
  <c r="C5" i="8"/>
  <c r="H38" i="8" l="1"/>
  <c r="D11" i="8"/>
  <c r="E18" i="8"/>
  <c r="G21" i="8"/>
  <c r="E24" i="8"/>
  <c r="E11" i="8"/>
  <c r="G15" i="8"/>
  <c r="F18" i="8"/>
  <c r="D21" i="8"/>
  <c r="D29" i="8"/>
  <c r="F15" i="8"/>
  <c r="H20" i="8"/>
  <c r="G29" i="8"/>
  <c r="H26" i="8"/>
  <c r="G34" i="8"/>
  <c r="H31" i="8"/>
  <c r="G43" i="8"/>
  <c r="H36" i="8"/>
  <c r="H40" i="8"/>
  <c r="G47" i="8"/>
  <c r="H45" i="8"/>
  <c r="D18" i="8"/>
  <c r="F21" i="8"/>
  <c r="D24" i="8"/>
  <c r="F29" i="8"/>
  <c r="F34" i="8"/>
  <c r="F43" i="8"/>
  <c r="F47" i="8"/>
  <c r="F24" i="8"/>
  <c r="D43" i="8"/>
  <c r="D47" i="8"/>
  <c r="H6" i="8"/>
  <c r="F11" i="8"/>
  <c r="D15" i="8"/>
  <c r="H39" i="8"/>
  <c r="G18" i="8"/>
  <c r="H17" i="8"/>
  <c r="E21" i="8"/>
  <c r="G24" i="8"/>
  <c r="H23" i="8"/>
  <c r="E29" i="8"/>
  <c r="H28" i="8"/>
  <c r="E34" i="8"/>
  <c r="H33" i="8"/>
  <c r="E43" i="8"/>
  <c r="H42" i="8"/>
  <c r="E47" i="8"/>
  <c r="H7" i="8"/>
  <c r="H13" i="8"/>
  <c r="H14" i="8"/>
  <c r="H5" i="8"/>
  <c r="G11" i="8"/>
  <c r="H10" i="8"/>
  <c r="E15" i="8"/>
  <c r="H27" i="8"/>
  <c r="H32" i="8"/>
  <c r="H37" i="8"/>
  <c r="H41" i="8"/>
  <c r="H46" i="8"/>
  <c r="D8" i="8"/>
  <c r="D34" i="8"/>
  <c r="D48" i="8" l="1"/>
  <c r="E8" i="8"/>
  <c r="E48" i="8" s="1"/>
  <c r="B74" i="6"/>
  <c r="B73" i="6"/>
  <c r="B72" i="6"/>
  <c r="B71" i="6"/>
  <c r="B70" i="6"/>
  <c r="B69" i="6"/>
  <c r="B68" i="6"/>
  <c r="B67" i="6"/>
  <c r="G44" i="6"/>
  <c r="F44" i="6"/>
  <c r="E44" i="6"/>
  <c r="D44" i="6"/>
  <c r="C44" i="6"/>
  <c r="G43" i="6"/>
  <c r="F43" i="6"/>
  <c r="E43" i="6"/>
  <c r="D43" i="6"/>
  <c r="C43" i="6"/>
  <c r="G42" i="6"/>
  <c r="F42" i="6"/>
  <c r="E42" i="6"/>
  <c r="D42" i="6"/>
  <c r="C42" i="6"/>
  <c r="G40" i="6"/>
  <c r="F40" i="6"/>
  <c r="E40" i="6"/>
  <c r="D40" i="6"/>
  <c r="C40" i="6"/>
  <c r="G39" i="6"/>
  <c r="F39" i="6"/>
  <c r="E39" i="6"/>
  <c r="D39" i="6"/>
  <c r="C39" i="6"/>
  <c r="G38" i="6"/>
  <c r="F38" i="6"/>
  <c r="E38" i="6"/>
  <c r="D38" i="6"/>
  <c r="C38" i="6"/>
  <c r="G37" i="6"/>
  <c r="F37" i="6"/>
  <c r="E37" i="6"/>
  <c r="D37" i="6"/>
  <c r="C37" i="6"/>
  <c r="G36" i="6"/>
  <c r="F36" i="6"/>
  <c r="E36" i="6"/>
  <c r="D36" i="6"/>
  <c r="C36" i="6"/>
  <c r="G35" i="6"/>
  <c r="F35" i="6"/>
  <c r="E35" i="6"/>
  <c r="D35" i="6"/>
  <c r="C35" i="6"/>
  <c r="G33" i="6"/>
  <c r="F33" i="6"/>
  <c r="E33" i="6"/>
  <c r="D33" i="6"/>
  <c r="C33" i="6"/>
  <c r="G32" i="6"/>
  <c r="F32" i="6"/>
  <c r="E32" i="6"/>
  <c r="D32" i="6"/>
  <c r="C32" i="6"/>
  <c r="G31" i="6"/>
  <c r="F31" i="6"/>
  <c r="E31" i="6"/>
  <c r="D31" i="6"/>
  <c r="C31" i="6"/>
  <c r="G30" i="6"/>
  <c r="F30" i="6"/>
  <c r="E30" i="6"/>
  <c r="D30" i="6"/>
  <c r="C30" i="6"/>
  <c r="G28" i="6"/>
  <c r="F28" i="6"/>
  <c r="E28" i="6"/>
  <c r="D28" i="6"/>
  <c r="C28" i="6"/>
  <c r="G27" i="6"/>
  <c r="F27" i="6"/>
  <c r="E27" i="6"/>
  <c r="D27" i="6"/>
  <c r="C27" i="6"/>
  <c r="G26" i="6"/>
  <c r="F26" i="6"/>
  <c r="E26" i="6"/>
  <c r="D26" i="6"/>
  <c r="C26" i="6"/>
  <c r="G25" i="6"/>
  <c r="F25" i="6"/>
  <c r="E25" i="6"/>
  <c r="D25" i="6"/>
  <c r="C25" i="6"/>
  <c r="G23" i="6"/>
  <c r="F23" i="6"/>
  <c r="E23" i="6"/>
  <c r="D23" i="6"/>
  <c r="C23" i="6"/>
  <c r="G22" i="6"/>
  <c r="F22" i="6"/>
  <c r="E22" i="6"/>
  <c r="D22" i="6"/>
  <c r="C22" i="6"/>
  <c r="G20" i="6"/>
  <c r="F20" i="6"/>
  <c r="E20" i="6"/>
  <c r="D20" i="6"/>
  <c r="C20" i="6"/>
  <c r="G19" i="6"/>
  <c r="F19" i="6"/>
  <c r="E19" i="6"/>
  <c r="D19" i="6"/>
  <c r="C19" i="6"/>
  <c r="G17" i="6"/>
  <c r="F17" i="6"/>
  <c r="E17" i="6"/>
  <c r="D17" i="6"/>
  <c r="C17" i="6"/>
  <c r="G16" i="6"/>
  <c r="F16" i="6"/>
  <c r="E16" i="6"/>
  <c r="D16" i="6"/>
  <c r="C16" i="6"/>
  <c r="G14" i="6"/>
  <c r="F14" i="6"/>
  <c r="E14" i="6"/>
  <c r="D14" i="6"/>
  <c r="C14" i="6"/>
  <c r="G13" i="6"/>
  <c r="F13" i="6"/>
  <c r="E13" i="6"/>
  <c r="D13" i="6"/>
  <c r="C13" i="6"/>
  <c r="G12" i="6"/>
  <c r="F12" i="6"/>
  <c r="E12" i="6"/>
  <c r="D12" i="6"/>
  <c r="C12" i="6"/>
  <c r="G10" i="6"/>
  <c r="F10" i="6"/>
  <c r="E10" i="6"/>
  <c r="D10" i="6"/>
  <c r="C10" i="6"/>
  <c r="G9" i="6"/>
  <c r="F9" i="6"/>
  <c r="E9" i="6"/>
  <c r="D9" i="6"/>
  <c r="C9" i="6"/>
  <c r="G7" i="6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G4" i="6"/>
  <c r="F4" i="6"/>
  <c r="E4" i="6"/>
  <c r="D4" i="6"/>
  <c r="C4" i="6"/>
  <c r="C63" i="8" l="1"/>
  <c r="C64" i="8"/>
  <c r="C60" i="8"/>
  <c r="C62" i="8"/>
  <c r="C59" i="8"/>
  <c r="C61" i="8"/>
  <c r="C57" i="8"/>
  <c r="C58" i="8"/>
  <c r="C55" i="8"/>
  <c r="C56" i="8"/>
  <c r="G8" i="8"/>
  <c r="G48" i="8" s="1"/>
  <c r="F55" i="8" s="1"/>
  <c r="F8" i="8"/>
  <c r="F48" i="8" s="1"/>
  <c r="C21" i="8"/>
  <c r="C18" i="8"/>
  <c r="C24" i="8"/>
  <c r="C47" i="8"/>
  <c r="C34" i="8"/>
  <c r="H12" i="8"/>
  <c r="C8" i="8"/>
  <c r="H19" i="8"/>
  <c r="H25" i="8"/>
  <c r="C43" i="8"/>
  <c r="B77" i="8"/>
  <c r="C74" i="8" s="1"/>
  <c r="H9" i="8"/>
  <c r="E18" i="6"/>
  <c r="C21" i="6"/>
  <c r="G21" i="6"/>
  <c r="E24" i="6"/>
  <c r="C29" i="6"/>
  <c r="G29" i="6"/>
  <c r="C34" i="6"/>
  <c r="G34" i="6"/>
  <c r="C41" i="6"/>
  <c r="G41" i="6"/>
  <c r="E45" i="6"/>
  <c r="C24" i="6"/>
  <c r="E29" i="6"/>
  <c r="E34" i="6"/>
  <c r="E41" i="6"/>
  <c r="C45" i="6"/>
  <c r="G45" i="6"/>
  <c r="C11" i="6"/>
  <c r="G11" i="6"/>
  <c r="E11" i="6"/>
  <c r="C15" i="6"/>
  <c r="G15" i="6"/>
  <c r="G18" i="6"/>
  <c r="E21" i="6"/>
  <c r="E8" i="6"/>
  <c r="C18" i="6"/>
  <c r="G24" i="6"/>
  <c r="C8" i="6"/>
  <c r="G8" i="6"/>
  <c r="E15" i="6"/>
  <c r="F11" i="6"/>
  <c r="D45" i="6"/>
  <c r="D18" i="6"/>
  <c r="F21" i="6"/>
  <c r="D24" i="6"/>
  <c r="H27" i="6"/>
  <c r="H32" i="6"/>
  <c r="H37" i="6"/>
  <c r="D8" i="6"/>
  <c r="D11" i="6"/>
  <c r="F15" i="6"/>
  <c r="H31" i="6"/>
  <c r="F18" i="6"/>
  <c r="D21" i="6"/>
  <c r="F24" i="6"/>
  <c r="D29" i="6"/>
  <c r="D34" i="6"/>
  <c r="D41" i="6"/>
  <c r="F45" i="6"/>
  <c r="F8" i="6"/>
  <c r="D15" i="6"/>
  <c r="H23" i="6"/>
  <c r="H43" i="6"/>
  <c r="F29" i="6"/>
  <c r="F34" i="6"/>
  <c r="F41" i="6"/>
  <c r="H36" i="6"/>
  <c r="H5" i="6"/>
  <c r="H10" i="6"/>
  <c r="H40" i="6"/>
  <c r="H14" i="6"/>
  <c r="H20" i="6"/>
  <c r="H26" i="6"/>
  <c r="H39" i="6"/>
  <c r="H44" i="6"/>
  <c r="H7" i="6"/>
  <c r="H13" i="6"/>
  <c r="H28" i="6"/>
  <c r="H33" i="6"/>
  <c r="H38" i="6"/>
  <c r="H6" i="6"/>
  <c r="H17" i="6"/>
  <c r="H4" i="6"/>
  <c r="H12" i="6"/>
  <c r="H16" i="6"/>
  <c r="H22" i="6"/>
  <c r="H30" i="6"/>
  <c r="H42" i="6"/>
  <c r="B75" i="6"/>
  <c r="C71" i="6" s="1"/>
  <c r="C11" i="8"/>
  <c r="C15" i="8"/>
  <c r="C29" i="8"/>
  <c r="H16" i="8"/>
  <c r="H22" i="8"/>
  <c r="H30" i="8"/>
  <c r="H44" i="8"/>
  <c r="H9" i="6"/>
  <c r="H19" i="6"/>
  <c r="H25" i="6"/>
  <c r="H35" i="6"/>
  <c r="H35" i="8"/>
  <c r="F56" i="8" l="1"/>
  <c r="C48" i="8"/>
  <c r="B58" i="8" s="1"/>
  <c r="H4" i="8"/>
  <c r="H8" i="8" s="1"/>
  <c r="H21" i="8"/>
  <c r="H24" i="8"/>
  <c r="H47" i="8"/>
  <c r="H18" i="8"/>
  <c r="D64" i="8"/>
  <c r="E55" i="8"/>
  <c r="H11" i="8"/>
  <c r="H29" i="8"/>
  <c r="F63" i="8"/>
  <c r="C71" i="8"/>
  <c r="C72" i="8"/>
  <c r="C70" i="8"/>
  <c r="H15" i="8"/>
  <c r="H34" i="8"/>
  <c r="C69" i="8"/>
  <c r="C73" i="8"/>
  <c r="C75" i="8"/>
  <c r="C76" i="8"/>
  <c r="H43" i="8"/>
  <c r="E46" i="6"/>
  <c r="E59" i="6" s="1"/>
  <c r="C46" i="6"/>
  <c r="C57" i="6" s="1"/>
  <c r="G46" i="6"/>
  <c r="G54" i="6" s="1"/>
  <c r="H18" i="6"/>
  <c r="C73" i="6"/>
  <c r="C68" i="6"/>
  <c r="H24" i="6"/>
  <c r="H45" i="6"/>
  <c r="D46" i="6"/>
  <c r="D58" i="6" s="1"/>
  <c r="H21" i="6"/>
  <c r="F46" i="6"/>
  <c r="F56" i="6" s="1"/>
  <c r="H11" i="6"/>
  <c r="H15" i="6"/>
  <c r="H34" i="6"/>
  <c r="H8" i="6"/>
  <c r="H41" i="6"/>
  <c r="H29" i="6"/>
  <c r="C67" i="6"/>
  <c r="C72" i="6"/>
  <c r="C70" i="6"/>
  <c r="C74" i="6"/>
  <c r="C69" i="6"/>
  <c r="H48" i="8" l="1"/>
  <c r="G58" i="8" s="1"/>
  <c r="E60" i="8"/>
  <c r="F60" i="8"/>
  <c r="D57" i="8"/>
  <c r="D55" i="8"/>
  <c r="E58" i="8"/>
  <c r="D58" i="8"/>
  <c r="D56" i="8"/>
  <c r="F58" i="8"/>
  <c r="C77" i="8"/>
  <c r="E56" i="8"/>
  <c r="E64" i="8"/>
  <c r="E59" i="8"/>
  <c r="D60" i="8"/>
  <c r="E62" i="8"/>
  <c r="E61" i="8"/>
  <c r="F61" i="8"/>
  <c r="B60" i="8"/>
  <c r="E63" i="8"/>
  <c r="D62" i="8"/>
  <c r="D61" i="8"/>
  <c r="D63" i="8"/>
  <c r="E57" i="8"/>
  <c r="B64" i="8"/>
  <c r="D59" i="8"/>
  <c r="F62" i="8"/>
  <c r="F59" i="8"/>
  <c r="B57" i="8"/>
  <c r="B61" i="8"/>
  <c r="F57" i="8"/>
  <c r="F64" i="8"/>
  <c r="B55" i="8"/>
  <c r="B62" i="8"/>
  <c r="B63" i="8"/>
  <c r="B59" i="8"/>
  <c r="B56" i="8"/>
  <c r="E56" i="6"/>
  <c r="E61" i="6"/>
  <c r="E54" i="6"/>
  <c r="E55" i="6"/>
  <c r="E60" i="6"/>
  <c r="E53" i="6"/>
  <c r="C58" i="6"/>
  <c r="E62" i="6"/>
  <c r="G60" i="6"/>
  <c r="E57" i="6"/>
  <c r="G55" i="6"/>
  <c r="G58" i="6"/>
  <c r="C60" i="6"/>
  <c r="G62" i="6"/>
  <c r="G57" i="6"/>
  <c r="C61" i="6"/>
  <c r="E58" i="6"/>
  <c r="C55" i="6"/>
  <c r="C56" i="6"/>
  <c r="G61" i="6"/>
  <c r="G53" i="6"/>
  <c r="G56" i="6"/>
  <c r="C54" i="6"/>
  <c r="C62" i="6"/>
  <c r="G59" i="6"/>
  <c r="C59" i="6"/>
  <c r="C53" i="6"/>
  <c r="F54" i="6"/>
  <c r="F58" i="6"/>
  <c r="F61" i="6"/>
  <c r="F62" i="6"/>
  <c r="F53" i="6"/>
  <c r="F59" i="6"/>
  <c r="D56" i="6"/>
  <c r="D61" i="6"/>
  <c r="D54" i="6"/>
  <c r="D60" i="6"/>
  <c r="F57" i="6"/>
  <c r="F60" i="6"/>
  <c r="D62" i="6"/>
  <c r="D59" i="6"/>
  <c r="D53" i="6"/>
  <c r="F55" i="6"/>
  <c r="D57" i="6"/>
  <c r="D55" i="6"/>
  <c r="H46" i="6"/>
  <c r="H56" i="6" s="1"/>
  <c r="C75" i="6"/>
  <c r="G64" i="8" l="1"/>
  <c r="E65" i="8"/>
  <c r="G60" i="8"/>
  <c r="G56" i="8"/>
  <c r="D65" i="8"/>
  <c r="G59" i="8"/>
  <c r="G55" i="8"/>
  <c r="G63" i="8"/>
  <c r="G62" i="8"/>
  <c r="G57" i="8"/>
  <c r="G61" i="8"/>
  <c r="F65" i="8"/>
  <c r="B65" i="8"/>
  <c r="H53" i="6"/>
  <c r="D63" i="6"/>
  <c r="E63" i="6"/>
  <c r="H57" i="6"/>
  <c r="G63" i="6"/>
  <c r="C63" i="6"/>
  <c r="H62" i="6"/>
  <c r="H61" i="6"/>
  <c r="H60" i="6"/>
  <c r="F63" i="6"/>
  <c r="H58" i="6"/>
  <c r="H55" i="6"/>
  <c r="H59" i="6"/>
  <c r="H54" i="6"/>
  <c r="G65" i="8" l="1"/>
  <c r="J57" i="6"/>
  <c r="H63" i="6"/>
  <c r="C65" i="8" l="1"/>
  <c r="I59" i="8" s="1"/>
</calcChain>
</file>

<file path=xl/sharedStrings.xml><?xml version="1.0" encoding="utf-8"?>
<sst xmlns="http://schemas.openxmlformats.org/spreadsheetml/2006/main" count="3391" uniqueCount="929">
  <si>
    <t>Código Vehículos</t>
  </si>
  <si>
    <t>Áreas</t>
  </si>
  <si>
    <t>autorizados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</si>
  <si>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</si>
  <si>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</si>
  <si>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</si>
  <si>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</si>
  <si>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</si>
  <si>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</si>
  <si>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</si>
  <si>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</si>
  <si>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</si>
  <si>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</si>
  <si>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</si>
  <si>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</si>
  <si>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</si>
  <si>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</si>
  <si>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</si>
  <si>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</si>
  <si>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</si>
  <si>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Cisterna Daf</t>
  </si>
  <si>
    <t>defender 110</t>
  </si>
  <si>
    <t>Defender DT5</t>
  </si>
  <si>
    <t>G21</t>
  </si>
  <si>
    <t>G22</t>
  </si>
  <si>
    <t>G23</t>
  </si>
  <si>
    <t>G24</t>
  </si>
  <si>
    <t>G25</t>
  </si>
  <si>
    <t>G26</t>
  </si>
  <si>
    <t>grua volvo</t>
  </si>
  <si>
    <t>Instalacion</t>
  </si>
  <si>
    <t>Kalmar</t>
  </si>
  <si>
    <t>Linde</t>
  </si>
  <si>
    <t>Nissan Patrol</t>
  </si>
  <si>
    <t>Nissan Pick-up</t>
  </si>
  <si>
    <t>otros</t>
  </si>
  <si>
    <t>Camiones</t>
  </si>
  <si>
    <t xml:space="preserve">Autorizados </t>
  </si>
  <si>
    <t>Si</t>
  </si>
  <si>
    <t>Camión 10</t>
  </si>
  <si>
    <t>No</t>
  </si>
  <si>
    <t>Camión 11</t>
  </si>
  <si>
    <t>Camión 12</t>
  </si>
  <si>
    <t>Camión 13</t>
  </si>
  <si>
    <t>Camión 14</t>
  </si>
  <si>
    <t>Camión 15</t>
  </si>
  <si>
    <t>Camión 16</t>
  </si>
  <si>
    <t>Camión 17</t>
  </si>
  <si>
    <t>Camión 18</t>
  </si>
  <si>
    <t>Camión 19</t>
  </si>
  <si>
    <t>Camión 20</t>
  </si>
  <si>
    <t>Camión 21</t>
  </si>
  <si>
    <t>Camión 22</t>
  </si>
  <si>
    <t>Camión 23</t>
  </si>
  <si>
    <t>Camión 24</t>
  </si>
  <si>
    <t>Camión 25</t>
  </si>
  <si>
    <t>Camión 26</t>
  </si>
  <si>
    <t>Cisterna daf</t>
  </si>
  <si>
    <t>Columna elevadora</t>
  </si>
  <si>
    <t>Compresor Nº 1</t>
  </si>
  <si>
    <t>Compresor Nº 2</t>
  </si>
  <si>
    <t>Defender 110</t>
  </si>
  <si>
    <t>Defender TD5</t>
  </si>
  <si>
    <t>Gabarra 21</t>
  </si>
  <si>
    <t>Gabarra 22</t>
  </si>
  <si>
    <t>Gabarra 23</t>
  </si>
  <si>
    <t>Gabarra 24</t>
  </si>
  <si>
    <t>Gabarra 25</t>
  </si>
  <si>
    <t>Gabarra 26</t>
  </si>
  <si>
    <t>Grua azul</t>
  </si>
  <si>
    <t>Grua Volvo</t>
  </si>
  <si>
    <t>Grupo elecrogeno</t>
  </si>
  <si>
    <t>Instalaciones</t>
  </si>
  <si>
    <t xml:space="preserve">Linde </t>
  </si>
  <si>
    <t>M. ruedas</t>
  </si>
  <si>
    <t>Nissan pick-up</t>
  </si>
  <si>
    <t>Otros</t>
  </si>
  <si>
    <t xml:space="preserve">Sierra </t>
  </si>
  <si>
    <t>Sist. Agua</t>
  </si>
  <si>
    <t>Sist. Aire</t>
  </si>
  <si>
    <t xml:space="preserve">Sist. combustible </t>
  </si>
  <si>
    <t>Taladro</t>
  </si>
  <si>
    <t>Torno</t>
  </si>
  <si>
    <t>Toyota AECID 14-58</t>
  </si>
  <si>
    <t>Nº</t>
  </si>
  <si>
    <t>Nombre</t>
  </si>
  <si>
    <t>Oficio</t>
  </si>
  <si>
    <t xml:space="preserve">Bachir Selma Sidihum </t>
  </si>
  <si>
    <t>Mantenimiento</t>
  </si>
  <si>
    <t xml:space="preserve">Bol-La sidi Azman </t>
  </si>
  <si>
    <t>Soldador</t>
  </si>
  <si>
    <t>Brahim Buyema Lehsan</t>
  </si>
  <si>
    <t>Electricista</t>
  </si>
  <si>
    <t>Brahim Hamdi Salem</t>
  </si>
  <si>
    <t>Lavandero</t>
  </si>
  <si>
    <t>Jalil Hafed Bahia</t>
  </si>
  <si>
    <t>Jefe de Taller</t>
  </si>
  <si>
    <t>Lehbib Jadad</t>
  </si>
  <si>
    <t xml:space="preserve">Mohamed Lamin </t>
  </si>
  <si>
    <t>Mecánico</t>
  </si>
  <si>
    <t>Mohamidi Emhamed Brahim</t>
  </si>
  <si>
    <t>Abba Hamdi Mohamed Salem</t>
  </si>
  <si>
    <t>Omar Ahmed Mohamed</t>
  </si>
  <si>
    <t>Todos</t>
  </si>
  <si>
    <t>Log,direccion</t>
  </si>
  <si>
    <t>Auxiliares</t>
  </si>
  <si>
    <t>Maqunas</t>
  </si>
  <si>
    <t>Compresor</t>
  </si>
  <si>
    <t>Vehículo</t>
  </si>
  <si>
    <t>Orden</t>
  </si>
  <si>
    <t>Mecanicos</t>
  </si>
  <si>
    <t>Entrada</t>
  </si>
  <si>
    <t>Salida</t>
  </si>
  <si>
    <t>Cálculo tiempos</t>
  </si>
  <si>
    <t>Paralización</t>
  </si>
  <si>
    <t>Averias</t>
  </si>
  <si>
    <t>Km</t>
  </si>
  <si>
    <t>NºOTC</t>
  </si>
  <si>
    <t>Solicitado2</t>
  </si>
  <si>
    <t>Nombre1</t>
  </si>
  <si>
    <t>Nombre2</t>
  </si>
  <si>
    <t>Nombre3</t>
  </si>
  <si>
    <t>Nombre4</t>
  </si>
  <si>
    <t>Fecha</t>
  </si>
  <si>
    <t>Hora</t>
  </si>
  <si>
    <t>Fecha2</t>
  </si>
  <si>
    <t>Hora2</t>
  </si>
  <si>
    <t>Estimado</t>
  </si>
  <si>
    <t>Empleado</t>
  </si>
  <si>
    <t>Nº de días</t>
  </si>
  <si>
    <t>Chasis</t>
  </si>
  <si>
    <t>Carrocería</t>
  </si>
  <si>
    <t>Ruedas</t>
  </si>
  <si>
    <t>Mecanica</t>
  </si>
  <si>
    <t>Electricidad vehiculos</t>
  </si>
  <si>
    <t>Obra civil</t>
  </si>
  <si>
    <t>Agua y combustible</t>
  </si>
  <si>
    <t>Herramientas</t>
  </si>
  <si>
    <t>Informatica</t>
  </si>
  <si>
    <t>Exteriores</t>
  </si>
  <si>
    <t>Aire</t>
  </si>
  <si>
    <t>Maquinaria</t>
  </si>
  <si>
    <t>elecricidad</t>
  </si>
  <si>
    <t>Descripción trabajo solicitado</t>
  </si>
  <si>
    <t>Descripción trabajo realizado</t>
  </si>
  <si>
    <t>Observaciones</t>
  </si>
  <si>
    <t>J. Taller</t>
  </si>
  <si>
    <t xml:space="preserve"> </t>
  </si>
  <si>
    <t xml:space="preserve">   </t>
  </si>
  <si>
    <t>Camión</t>
  </si>
  <si>
    <t>Mecánica</t>
  </si>
  <si>
    <t>Eléctrica</t>
  </si>
  <si>
    <t>TOTALES</t>
  </si>
  <si>
    <t>KERAX350</t>
  </si>
  <si>
    <t>SUBTOTAL</t>
  </si>
  <si>
    <t>MAN FE 370</t>
  </si>
  <si>
    <t>IVECO 380</t>
  </si>
  <si>
    <t>KERAX DXI330</t>
  </si>
  <si>
    <t xml:space="preserve">IVECO 420 </t>
  </si>
  <si>
    <t>MERCEDES</t>
  </si>
  <si>
    <t>AUXILIARES</t>
  </si>
  <si>
    <t>OTROS</t>
  </si>
  <si>
    <t xml:space="preserve">    </t>
  </si>
  <si>
    <t>TOTAL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</si>
  <si>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</si>
  <si>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</t>
  </si>
  <si>
    <t xml:space="preserve">            PORCENTAJE DE INTERVENCIONES CORRECTIVAS POR TIPO 2015</t>
  </si>
  <si>
    <t>%</t>
  </si>
  <si>
    <t>Promedios averias Kerax 350</t>
  </si>
  <si>
    <t>Promedios averias MAN FE 370</t>
  </si>
  <si>
    <t>Promedios averias IVECO 380</t>
  </si>
  <si>
    <t>Promedio averías DXI330</t>
  </si>
  <si>
    <t>Promedio averias IVECO420</t>
  </si>
  <si>
    <t>Promedio averias gabarra iveco 420</t>
  </si>
  <si>
    <t>Promedio averias Mercedes</t>
  </si>
  <si>
    <t>Promedios averias  gabarra mercedes</t>
  </si>
  <si>
    <t>Promedios averias auxiliares</t>
  </si>
  <si>
    <t xml:space="preserve">                  </t>
  </si>
  <si>
    <t>denominacion</t>
  </si>
  <si>
    <t>N intervenciones</t>
  </si>
  <si>
    <t>% de intervenciones</t>
  </si>
  <si>
    <t>Electricidad</t>
  </si>
  <si>
    <t>Gran Total</t>
  </si>
  <si>
    <t/>
  </si>
  <si>
    <t>Tabla nº 11</t>
  </si>
  <si>
    <t>ACCIONES PREVENTIVAS</t>
  </si>
  <si>
    <t>CONCEPTO</t>
  </si>
  <si>
    <t>SEMANAL</t>
  </si>
  <si>
    <t>MENSUAL</t>
  </si>
  <si>
    <t>ANUAL</t>
  </si>
  <si>
    <t>BIANUAL</t>
  </si>
  <si>
    <t>SEMESTRAL</t>
  </si>
  <si>
    <t>TREMESTRAL</t>
  </si>
  <si>
    <t>CAMIONES</t>
  </si>
  <si>
    <t>CISTERNA DAF</t>
  </si>
  <si>
    <t xml:space="preserve">GRUA </t>
  </si>
  <si>
    <t>DEFENDER  DT5</t>
  </si>
  <si>
    <t>DEFENDER 110</t>
  </si>
  <si>
    <t>NISSAN PATROL</t>
  </si>
  <si>
    <t>NISSAN PICK-UP</t>
  </si>
  <si>
    <t>KALMAR</t>
  </si>
  <si>
    <t>Aecid</t>
  </si>
  <si>
    <t>COMPRESOR N1</t>
  </si>
  <si>
    <t>MAQUINARIA</t>
  </si>
  <si>
    <t>COMPRESOR N2</t>
  </si>
  <si>
    <t>TORO</t>
  </si>
  <si>
    <t>SIERRA CINTA</t>
  </si>
  <si>
    <t>MAQUINA RUEDA</t>
  </si>
  <si>
    <t>TALADROS</t>
  </si>
  <si>
    <t>T. ELEVADORAS</t>
  </si>
  <si>
    <t>SIS. AGUA</t>
  </si>
  <si>
    <t>SIS. COMBUSTIBLE</t>
  </si>
  <si>
    <t>TORNO</t>
  </si>
  <si>
    <t>GATOS</t>
  </si>
  <si>
    <t>PCS</t>
  </si>
  <si>
    <t xml:space="preserve">      TOTAL</t>
  </si>
  <si>
    <t>,,,,+</t>
  </si>
  <si>
    <t xml:space="preserve"> MAN FE 370</t>
  </si>
  <si>
    <t xml:space="preserve"> IVECO 380</t>
  </si>
  <si>
    <t xml:space="preserve"> IVECO420</t>
  </si>
  <si>
    <t xml:space="preserve"> RENAULT KERAX 350</t>
  </si>
  <si>
    <t xml:space="preserve"> RENAULT DXI330</t>
  </si>
  <si>
    <t>GABARRA IVECO 420</t>
  </si>
  <si>
    <t>GABARRA MERCEDES</t>
  </si>
  <si>
    <t>VEHÍULOS AUXILIARES</t>
  </si>
  <si>
    <t>Sidati Mahfud</t>
  </si>
  <si>
    <t>VEHÍCULOS AUXILIARES</t>
  </si>
  <si>
    <t>INTERVENCIONES CORRECTIVAS VEHÍCULOS</t>
  </si>
  <si>
    <t>Nº  intervenciones</t>
  </si>
  <si>
    <t>Total</t>
  </si>
  <si>
    <t xml:space="preserve">        </t>
  </si>
  <si>
    <t>Toyota AECID 14-4</t>
  </si>
  <si>
    <t>Toyota Attsf</t>
  </si>
  <si>
    <t xml:space="preserve">             </t>
  </si>
  <si>
    <t>se ha realizado la lavor</t>
  </si>
  <si>
    <t>cambiar rueda vieja por una nueva</t>
  </si>
  <si>
    <t xml:space="preserve">                                Trabajos Correctivos 2019</t>
  </si>
  <si>
    <t xml:space="preserve">      </t>
  </si>
  <si>
    <t>limpieza general taller</t>
  </si>
  <si>
    <t>Mrabih hamudi</t>
  </si>
  <si>
    <t>Denominación</t>
  </si>
  <si>
    <t>Informática</t>
  </si>
  <si>
    <t>limpieza Ac/dep auxiliares</t>
  </si>
  <si>
    <t>preparar una rueda nueva</t>
  </si>
  <si>
    <t>tranportar hierros al container</t>
  </si>
  <si>
    <t>vaciar cisterna de aceite</t>
  </si>
  <si>
    <t>limpiar deposito de aceite</t>
  </si>
  <si>
    <t>reparar aire acondicionado de la habitacion</t>
  </si>
  <si>
    <t>reparar azulejos fosa taller</t>
  </si>
  <si>
    <t>revisar estado nissan patrol</t>
  </si>
  <si>
    <t>cambiar ruedas cisterna mercedes -logistica-</t>
  </si>
  <si>
    <t>cambiar baterias</t>
  </si>
  <si>
    <t>reponer antecongelante</t>
  </si>
  <si>
    <t>cambiar retrobisor</t>
  </si>
  <si>
    <t>una bombia para la habitacion nº9</t>
  </si>
  <si>
    <t>montar dos rueda nuevas de repuesto</t>
  </si>
  <si>
    <t>mantenimiento toyota MLRS cambiar ruedas y montar otras dos nuevas</t>
  </si>
  <si>
    <t>reparar direccion</t>
  </si>
  <si>
    <t>reparar maquina ruedas</t>
  </si>
  <si>
    <t>cambiar casquillos tapon toyota</t>
  </si>
  <si>
    <t>reparar arranque del c17</t>
  </si>
  <si>
    <t>reparar luces</t>
  </si>
  <si>
    <t>limpieza compresor</t>
  </si>
  <si>
    <t>reparar puerta</t>
  </si>
  <si>
    <t>reorganizar y guardar hierros</t>
  </si>
  <si>
    <t>preparar ruedas</t>
  </si>
  <si>
    <t>ajustar puertas</t>
  </si>
  <si>
    <t xml:space="preserve">reparar aranque </t>
  </si>
  <si>
    <t>reparar bomba de engrase</t>
  </si>
  <si>
    <t>reparar puerta compresor</t>
  </si>
  <si>
    <t>reparar instalacion gasoil</t>
  </si>
  <si>
    <t>reparar aire acondicionado al c23</t>
  </si>
  <si>
    <t>cambiar reten puente y reparar fuga aire</t>
  </si>
  <si>
    <t>cambiar reten puente .</t>
  </si>
  <si>
    <t>reparar correas a c16</t>
  </si>
  <si>
    <t>reparar luz taller</t>
  </si>
  <si>
    <t>comprobar desbloqueo de camion</t>
  </si>
  <si>
    <t>km</t>
  </si>
  <si>
    <t>Solicitado</t>
  </si>
  <si>
    <t xml:space="preserve">                                Trabajos Correctivos </t>
  </si>
  <si>
    <t xml:space="preserve">                </t>
  </si>
  <si>
    <t>Camión 27</t>
  </si>
  <si>
    <t>Gabarra 27</t>
  </si>
  <si>
    <t>Mrabihrabu hamudi</t>
  </si>
  <si>
    <t xml:space="preserve">T.Acnur   </t>
  </si>
  <si>
    <t>Columna1</t>
  </si>
  <si>
    <t>PORCENTAJE DE INTERVENCIONES CORRECTIVAS POR MODELO   2021</t>
  </si>
  <si>
    <t>se ha realizado la labor</t>
  </si>
  <si>
    <t>cambiar disco de embrague</t>
  </si>
  <si>
    <t>Rehabilitar carrocerçia</t>
  </si>
  <si>
    <t>reparar caja de cambios</t>
  </si>
  <si>
    <t>reparacion averia ,motor de arranque de cisterna DAF</t>
  </si>
  <si>
    <t xml:space="preserve">se desmonto el motor de arranque ,se quito la pirza dañada y se entrego a logistica para su suminisro </t>
  </si>
  <si>
    <t xml:space="preserve">falta pendix .esta roto </t>
  </si>
  <si>
    <t>camión 11</t>
  </si>
  <si>
    <t>preparar material de rehabilitación de carrocería</t>
  </si>
  <si>
    <t xml:space="preserve">Reparar instalacon electrica en oficina de logistica y taller </t>
  </si>
  <si>
    <t xml:space="preserve">Se realizado el trabajo </t>
  </si>
  <si>
    <t xml:space="preserve">Cambiar rueda por otra nueva </t>
  </si>
  <si>
    <t xml:space="preserve">Se ha cambiado la rueda por otra nueva </t>
  </si>
  <si>
    <t xml:space="preserve">Montar bateria nueva </t>
  </si>
  <si>
    <t xml:space="preserve">Se ha montado 2 bateria nuevas </t>
  </si>
  <si>
    <t xml:space="preserve">Reparar el arranque </t>
  </si>
  <si>
    <t xml:space="preserve">Se ha reparado el arranque </t>
  </si>
  <si>
    <t xml:space="preserve">Montar rueda </t>
  </si>
  <si>
    <t xml:space="preserve">Se ha montado 02 ruedas 1 de segunda mano 1 nueva </t>
  </si>
  <si>
    <t xml:space="preserve">Reparar rueda despuestas en taller </t>
  </si>
  <si>
    <t xml:space="preserve">Se monto 2 ruedas a sus llantas </t>
  </si>
  <si>
    <t xml:space="preserve">Reparar cerradura </t>
  </si>
  <si>
    <t xml:space="preserve">Se soldaron la cerradura </t>
  </si>
  <si>
    <t xml:space="preserve">Anadir 10 L de agua destilada y montar tubo de agua </t>
  </si>
  <si>
    <t xml:space="preserve">emplmo el tubo de agua </t>
  </si>
  <si>
    <t xml:space="preserve">Reparar freno </t>
  </si>
  <si>
    <t>Limpiar valvula * cambiar valvula de freno mano</t>
  </si>
  <si>
    <t xml:space="preserve">Se ha cambiado el plmon de freno </t>
  </si>
  <si>
    <t xml:space="preserve">Reparar escalera </t>
  </si>
  <si>
    <t xml:space="preserve">Se realizo el trabajo </t>
  </si>
  <si>
    <t xml:space="preserve">Reparar borna bateria </t>
  </si>
  <si>
    <t xml:space="preserve">Se ha reparado la borna de bateria </t>
  </si>
  <si>
    <t>Reparar sistema de aire (presion )</t>
  </si>
  <si>
    <t xml:space="preserve">Se ha cambiado la rueda </t>
  </si>
  <si>
    <t xml:space="preserve">Reparar rueda </t>
  </si>
  <si>
    <t xml:space="preserve">Se ha cambiado or otra de segunda mano </t>
  </si>
  <si>
    <t>la rueda es de C18</t>
  </si>
  <si>
    <t xml:space="preserve">Cambiar cerradura </t>
  </si>
  <si>
    <t xml:space="preserve">Se reparo la cerradura </t>
  </si>
  <si>
    <t xml:space="preserve">Limpieza del taller </t>
  </si>
  <si>
    <t xml:space="preserve">Parte cicuito en instalacion general </t>
  </si>
  <si>
    <t xml:space="preserve">Soldar parte separado en chasis </t>
  </si>
  <si>
    <t xml:space="preserve">Cambiar tapon de deposito gasil </t>
  </si>
  <si>
    <t xml:space="preserve">Se ha cambiado el tapon de deposito gasil </t>
  </si>
  <si>
    <t xml:space="preserve">05 Litros de aceite para ministerio  trasporte </t>
  </si>
  <si>
    <t>Se ha realizo el trabajo</t>
  </si>
  <si>
    <t xml:space="preserve">Reparar cargador bateria </t>
  </si>
  <si>
    <t xml:space="preserve">Se reparo los cargadores de baterias </t>
  </si>
  <si>
    <t xml:space="preserve">Rueda pinchada reparar rueda </t>
  </si>
  <si>
    <t>Se ha cambiado la rueda por de segunda mano</t>
  </si>
  <si>
    <t>Soldar barra</t>
  </si>
  <si>
    <t>Reparar sistema de aire</t>
  </si>
  <si>
    <t>emplmar tubo de aire ,boton de marchas</t>
  </si>
  <si>
    <t xml:space="preserve">Cambiar flltro de aceite </t>
  </si>
  <si>
    <t xml:space="preserve">Se ha cambiado el filtro </t>
  </si>
  <si>
    <t xml:space="preserve">Repara instalacion electrica </t>
  </si>
  <si>
    <t xml:space="preserve">Se reparo la instalacion electrica </t>
  </si>
  <si>
    <t xml:space="preserve">Reparar reten </t>
  </si>
  <si>
    <t xml:space="preserve">Se ha realizado el trabajo </t>
  </si>
  <si>
    <t xml:space="preserve">Reparar disco de embtague </t>
  </si>
  <si>
    <t xml:space="preserve">Reparar guarda fango trasera </t>
  </si>
  <si>
    <t xml:space="preserve">Reparar batria </t>
  </si>
  <si>
    <t xml:space="preserve">Se reparo las bateria </t>
  </si>
  <si>
    <t xml:space="preserve">Filtro aceite de tamiz renault DCI </t>
  </si>
  <si>
    <t>Se entrego la cisterna que abastace la BdT con combustible (Mto transporte )</t>
  </si>
  <si>
    <t xml:space="preserve">Se ha reparado la rueda </t>
  </si>
  <si>
    <t>Reparar camion MLRS</t>
  </si>
  <si>
    <t xml:space="preserve">Se cambio reten segunial y aceite motor </t>
  </si>
  <si>
    <t>Cambiar bateria por otra nueva</t>
  </si>
  <si>
    <t>poner bateria nueva 12V/65Ah</t>
  </si>
  <si>
    <t>T.Attsf</t>
  </si>
  <si>
    <t xml:space="preserve">fondo plastica para oficina attsf claser carpeta </t>
  </si>
  <si>
    <t>Recogido el ,aterial desde almacen</t>
  </si>
  <si>
    <t xml:space="preserve">Se ha ca,biado la rueda trasera por otra nueva </t>
  </si>
  <si>
    <t xml:space="preserve">Se reparo la rueda </t>
  </si>
  <si>
    <t>anadir 2 L de aceite motor</t>
  </si>
  <si>
    <t xml:space="preserve">Se anadido 2 L de acete motor </t>
  </si>
  <si>
    <t>Recogida de productos de limpieza</t>
  </si>
  <si>
    <t>Se lializo el trabajo</t>
  </si>
  <si>
    <t>Reparar rnfriador de aceite</t>
  </si>
  <si>
    <t>se reparo la averia con cola gunta y 25 L de antecongelante</t>
  </si>
  <si>
    <t xml:space="preserve">Se reializo el trabajo </t>
  </si>
  <si>
    <t>preparar 2 ruedas para C20 y C15</t>
  </si>
  <si>
    <t xml:space="preserve">Soldar o reparar cerradura baldes </t>
  </si>
  <si>
    <t xml:space="preserve">Soldar y reparar  la cerradura </t>
  </si>
  <si>
    <t xml:space="preserve">Se monto una rueda nueva </t>
  </si>
  <si>
    <t>Reparar tubo agua ( rellador  )</t>
  </si>
  <si>
    <t xml:space="preserve">Se le puso un rellador nuevo  y se lle anadio 30 Litros de antecongelante </t>
  </si>
  <si>
    <t xml:space="preserve">Limpieza fosa taller </t>
  </si>
  <si>
    <t>Lehbib jadad</t>
  </si>
  <si>
    <t xml:space="preserve">Cambiar tubo de remolque </t>
  </si>
  <si>
    <t xml:space="preserve">Se reparo la averia </t>
  </si>
  <si>
    <t xml:space="preserve">Se reparo la sistema  aire de la gabarra </t>
  </si>
  <si>
    <t xml:space="preserve">Reponer 2 L de agua destilada </t>
  </si>
  <si>
    <t xml:space="preserve">Se puso una rueda nueva </t>
  </si>
  <si>
    <t xml:space="preserve">Añadir 05 L de aceite </t>
  </si>
  <si>
    <t>Quitar piquete de gabarra</t>
  </si>
  <si>
    <t xml:space="preserve">Se ha quitado y reparado el piquete  </t>
  </si>
  <si>
    <t xml:space="preserve">Desmontar  motor y montarlo denuevo </t>
  </si>
  <si>
    <t xml:space="preserve">Se ha reparado el motor </t>
  </si>
  <si>
    <t xml:space="preserve">Se entrego el coche </t>
  </si>
  <si>
    <t>quitar rodamiento del tensor de corras</t>
  </si>
  <si>
    <t xml:space="preserve">Se ha cambiado el tensor por otro nuevo </t>
  </si>
  <si>
    <t>Reparar motor de arranque</t>
  </si>
  <si>
    <t xml:space="preserve">Se ha reparado el motor de arranque </t>
  </si>
  <si>
    <t xml:space="preserve">Se ha rehabilitado la carroceria </t>
  </si>
  <si>
    <t>Reparara rueda despuesta  en taller y montarla C26</t>
  </si>
  <si>
    <t xml:space="preserve">Se reparo y se monto </t>
  </si>
  <si>
    <t xml:space="preserve">Reparar coche salamu (coche ASP)para viaje cabra </t>
  </si>
  <si>
    <t xml:space="preserve">Se ha  reparado el cable de luces y los amurtiguadores </t>
  </si>
  <si>
    <t xml:space="preserve">Quitar motor de arranque </t>
  </si>
  <si>
    <t xml:space="preserve">Se ha quitado el motor de arranque </t>
  </si>
  <si>
    <t xml:space="preserve">Se ha reparado la caja de cambios </t>
  </si>
  <si>
    <t xml:space="preserve">Se combio el tuego de embrague   completo </t>
  </si>
  <si>
    <t>Rueda pichada</t>
  </si>
  <si>
    <t xml:space="preserve">Reparar Rueda y Se ha puesto una rueda nueva </t>
  </si>
  <si>
    <t xml:space="preserve">Fabricar pieza para el torno </t>
  </si>
  <si>
    <t xml:space="preserve">Se hizo la a la pieza meneinada asi como rosca para la maneta reparacion </t>
  </si>
  <si>
    <t xml:space="preserve">05 Litros de aceite </t>
  </si>
  <si>
    <t xml:space="preserve">Se ha recibido el cantidad </t>
  </si>
  <si>
    <t xml:space="preserve">Reparar agua antecongelante </t>
  </si>
  <si>
    <t xml:space="preserve">Se anadio el antecongelante </t>
  </si>
  <si>
    <t xml:space="preserve">Reparar fuga de antecongelante </t>
  </si>
  <si>
    <t xml:space="preserve">Se puso el antecongelante </t>
  </si>
  <si>
    <t xml:space="preserve">Cambiar rueda pinchada por otra nueva </t>
  </si>
  <si>
    <t xml:space="preserve">Se ha cambio la rueda pinchada por otra nueva </t>
  </si>
  <si>
    <t xml:space="preserve">Montar gabarra </t>
  </si>
  <si>
    <t xml:space="preserve">Se cambio la puerta de la gabarra por otra nueva </t>
  </si>
  <si>
    <t xml:space="preserve">Preparar rueda nueva </t>
  </si>
  <si>
    <t>Montar tubo y tubo escape</t>
  </si>
  <si>
    <t>Cambiar rueda por otra nueva ( la rueda pinchada )</t>
  </si>
  <si>
    <t xml:space="preserve">Se ha cambiado la rueda pinchada por otra nueva </t>
  </si>
  <si>
    <t xml:space="preserve">Cambiar amortiguadores </t>
  </si>
  <si>
    <t xml:space="preserve">Se realizo el trabajo  </t>
  </si>
  <si>
    <t>Lempieza zona patio BdT</t>
  </si>
  <si>
    <t>Se realizo el trabajo</t>
  </si>
  <si>
    <t>Reparar ruedas</t>
  </si>
  <si>
    <t xml:space="preserve">Se ha cambiado las ruesas pinchadas  por 02 nuevas </t>
  </si>
  <si>
    <t>Reparar fuga de agua en baño masculino</t>
  </si>
  <si>
    <t xml:space="preserve">Reparar base de tuberia </t>
  </si>
  <si>
    <t xml:space="preserve">Reparar carroceria </t>
  </si>
  <si>
    <t xml:space="preserve"> se cambio 6 puertas de la gabarra por 6 nuevos </t>
  </si>
  <si>
    <t xml:space="preserve">Limpieza y orden del taller </t>
  </si>
  <si>
    <t xml:space="preserve">Se ha limpiado el taller </t>
  </si>
  <si>
    <t xml:space="preserve">Reparar Cable bateria </t>
  </si>
  <si>
    <t xml:space="preserve">Reparar embrague horgura en rueda </t>
  </si>
  <si>
    <t xml:space="preserve">Montar pizarra en sala formacion </t>
  </si>
  <si>
    <t>Recogida material y  productos de limpieza</t>
  </si>
  <si>
    <t xml:space="preserve">Añadir hidrulica al prensa </t>
  </si>
  <si>
    <t>Se anadio hydralico</t>
  </si>
  <si>
    <t xml:space="preserve">Cambiar bomba hydrulica </t>
  </si>
  <si>
    <t xml:space="preserve">Se ha cambiado la bomba hydrulica por otra nueva </t>
  </si>
  <si>
    <t xml:space="preserve">Verificar problema de alimentacion ,cambiar mecanismo eleva luna y cristal ventanilla izquierda </t>
  </si>
  <si>
    <t>Se cambiaron dos prefiltros ( gasoil )</t>
  </si>
  <si>
    <t xml:space="preserve">Falta la luna </t>
  </si>
  <si>
    <t xml:space="preserve">Rehabilitacion de carroceria </t>
  </si>
  <si>
    <t xml:space="preserve">Se ha rehabilitado toda la carroceria </t>
  </si>
  <si>
    <t xml:space="preserve">Revisar intalacion electrica </t>
  </si>
  <si>
    <t>Se ha revisado la intalacion electrica del Pik up</t>
  </si>
  <si>
    <t xml:space="preserve">Reparar Mat rehabilitacion </t>
  </si>
  <si>
    <t xml:space="preserve">Se ha fabricado las nueve crtoles para cabiaron al camion </t>
  </si>
  <si>
    <t xml:space="preserve">Cambiar Kit de reparacion quita rueda </t>
  </si>
  <si>
    <t xml:space="preserve">Se sust, el Kit dañado por otro nuevo </t>
  </si>
  <si>
    <t xml:space="preserve">Reparar extractor de aire </t>
  </si>
  <si>
    <t xml:space="preserve">Motor averiado no se ha podido poner en macha </t>
  </si>
  <si>
    <t>Verificar el problema de la tapa del balencin de ruedas</t>
  </si>
  <si>
    <t xml:space="preserve">Se repararon pular </t>
  </si>
  <si>
    <t xml:space="preserve">Desgasta en eja de balencin </t>
  </si>
  <si>
    <t>Camion no vuela ( cabina )</t>
  </si>
  <si>
    <t xml:space="preserve">Sequrio de palanca rota </t>
  </si>
  <si>
    <t>Eja de cambios rota ,Desbolquer camion y ubicar en parque reparar o cambiar caja de cambios</t>
  </si>
  <si>
    <t xml:space="preserve">Se cambio la caja de cambios por otra </t>
  </si>
  <si>
    <t xml:space="preserve">Reparar problema marchas largas  trasera ( de otra ) y soldar y reparar el mastil de carroceria </t>
  </si>
  <si>
    <t xml:space="preserve">Se ha reparado la marcha </t>
  </si>
  <si>
    <t xml:space="preserve">Montar babaterias nuevas y reparar ballesta </t>
  </si>
  <si>
    <t xml:space="preserve">Se ha reparado la ballesta cambiado por otra nueva y se monto las bateria nuevas </t>
  </si>
  <si>
    <t xml:space="preserve">Poner cistal puerta trasera </t>
  </si>
  <si>
    <t xml:space="preserve">Se ha montadp tristal trasero ,cambiando por otro nuevo </t>
  </si>
  <si>
    <t>Reparar soporte y tasmision flojo</t>
  </si>
  <si>
    <t xml:space="preserve">Se reparo el soporte de deposito de gasil y se apretaron tuercas transmision </t>
  </si>
  <si>
    <t xml:space="preserve">Reparar flexible </t>
  </si>
  <si>
    <t>Se realizo el trabajp</t>
  </si>
  <si>
    <t xml:space="preserve">Diseñar y solda blanco de tipro </t>
  </si>
  <si>
    <t xml:space="preserve">Reparar blanco de ipro </t>
  </si>
  <si>
    <t xml:space="preserve">Reparar caja herramienta </t>
  </si>
  <si>
    <t xml:space="preserve">Se ha quitado la caja herramienta y volvio a montar </t>
  </si>
  <si>
    <t xml:space="preserve">Limpieza y soldadura del deposito gasil </t>
  </si>
  <si>
    <t xml:space="preserve">Se ha quitado el deposito y se ha limpiado </t>
  </si>
  <si>
    <t xml:space="preserve">Revision congelador cocina </t>
  </si>
  <si>
    <t xml:space="preserve">Se revisado el congelador tiene fuga de gas en evaprisador </t>
  </si>
  <si>
    <t xml:space="preserve">no hay capacidad tecnica para reparalo en taller </t>
  </si>
  <si>
    <t xml:space="preserve">Reparacion y montage de ransmision </t>
  </si>
  <si>
    <t>Se reparo la transmision y se monto el vehiculo</t>
  </si>
  <si>
    <t xml:space="preserve">Montage de matricula </t>
  </si>
  <si>
    <t xml:space="preserve">Se ha montado la matricula y se reparo el ruido de las correas </t>
  </si>
  <si>
    <t xml:space="preserve">Montara  bateria y comprobar arranque </t>
  </si>
  <si>
    <t xml:space="preserve">Se ha arrancado el camion </t>
  </si>
  <si>
    <t xml:space="preserve">Sique la fuga en aflorador de deposito </t>
  </si>
  <si>
    <t>Limpieza de sala compresores</t>
  </si>
  <si>
    <t xml:space="preserve">Se ha limpiado la sala </t>
  </si>
  <si>
    <t xml:space="preserve">Sujetar  el deposito gasil </t>
  </si>
  <si>
    <t xml:space="preserve">Se ha reparado la cinta de deposito y se apreto </t>
  </si>
  <si>
    <t xml:space="preserve">Reparar piquete </t>
  </si>
  <si>
    <t xml:space="preserve">Se ha soldado el piqiquete y se monto </t>
  </si>
  <si>
    <t xml:space="preserve">Montar puerta trasera </t>
  </si>
  <si>
    <t xml:space="preserve">Se ha montado la puerta </t>
  </si>
  <si>
    <t xml:space="preserve">Reparar pistola de hodrolavadora </t>
  </si>
  <si>
    <t xml:space="preserve">Se ha comprobado la pistola por otra nueva </t>
  </si>
  <si>
    <t xml:space="preserve">Reparar columnas elevadora </t>
  </si>
  <si>
    <t xml:space="preserve">Se han reparado las columnas </t>
  </si>
  <si>
    <t xml:space="preserve">Mantenimiento gatos </t>
  </si>
  <si>
    <t xml:space="preserve">Se realizo el mantenimiento de los gatos de taller </t>
  </si>
  <si>
    <t xml:space="preserve">Reparar faro en caseta herramienta </t>
  </si>
  <si>
    <t xml:space="preserve">Se quito toda la instalacion y se monto un bombillo </t>
  </si>
  <si>
    <t xml:space="preserve">Limpieza nave </t>
  </si>
  <si>
    <t xml:space="preserve">Se realizo la limpieza general de la nave </t>
  </si>
  <si>
    <t xml:space="preserve">Reparar el transmision </t>
  </si>
  <si>
    <t xml:space="preserve">Se ha quitado el transmision </t>
  </si>
  <si>
    <t xml:space="preserve">No hay cruceta en almacen </t>
  </si>
  <si>
    <t xml:space="preserve">Reparar columnas elevadoras </t>
  </si>
  <si>
    <t xml:space="preserve">Se limpiaron y se reparo el cable </t>
  </si>
  <si>
    <t xml:space="preserve">Se ha limpiado todo el taller </t>
  </si>
  <si>
    <t xml:space="preserve">Verificar problema de fuga de aceite </t>
  </si>
  <si>
    <t xml:space="preserve">Se ha verificado la fuga </t>
  </si>
  <si>
    <t xml:space="preserve">Fuga de aceite por la tapa de la bomba de inyccion </t>
  </si>
  <si>
    <t>Montar rueda nueva y apretar filtro</t>
  </si>
  <si>
    <t xml:space="preserve">Se ha apretado el filtro y se monto una rueda nueva </t>
  </si>
  <si>
    <t xml:space="preserve">Rueda pinchada ,cambiar por otra nueva </t>
  </si>
  <si>
    <t xml:space="preserve">Reparar gabarra </t>
  </si>
  <si>
    <t xml:space="preserve">Se ha reparado la gabarra </t>
  </si>
  <si>
    <t>Se ha reparado la ruedas</t>
  </si>
  <si>
    <t xml:space="preserve">Arrancar el vehiculo y comprobar fuga de aceite </t>
  </si>
  <si>
    <t xml:space="preserve">Se ha comprobado la fuga y se reparo con pasta para junta </t>
  </si>
  <si>
    <t xml:space="preserve">Montar lampara a la caseta herramienta </t>
  </si>
  <si>
    <t xml:space="preserve">Se ha montado una lampara en caseta guardia y se elimino toda la antigua instalacion </t>
  </si>
  <si>
    <t>Limpieza del camion</t>
  </si>
  <si>
    <t xml:space="preserve">Se ha limpieado el camion </t>
  </si>
  <si>
    <t xml:space="preserve">Reparacion halombrado exterior </t>
  </si>
  <si>
    <t xml:space="preserve">Se ha reparado el alombrado exterior </t>
  </si>
  <si>
    <t xml:space="preserve">falta montar mas focos </t>
  </si>
  <si>
    <t xml:space="preserve">Soldar ballesta lateral </t>
  </si>
  <si>
    <t xml:space="preserve">Se han soldado la ballesta lateral </t>
  </si>
  <si>
    <t xml:space="preserve">Reparar lampara de caseta herramienta </t>
  </si>
  <si>
    <t xml:space="preserve">Se ha reparado la instalacion de almacen y caseta herramienta </t>
  </si>
  <si>
    <t xml:space="preserve">Reparar grenos </t>
  </si>
  <si>
    <t>Se ha reparado el freno del camion</t>
  </si>
  <si>
    <t xml:space="preserve">Reparar rueda cambiar por otra nueva </t>
  </si>
  <si>
    <t xml:space="preserve">Se coloco la rejulla de calendra </t>
  </si>
  <si>
    <t xml:space="preserve">Colocar rejulla de calendra </t>
  </si>
  <si>
    <t xml:space="preserve">Ballesta rota Quitar ballesa y reparar </t>
  </si>
  <si>
    <t xml:space="preserve">Cambiar soporte antiguo delantero </t>
  </si>
  <si>
    <t xml:space="preserve">Se ha adptado y cambiado soporte amortiguador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</si>
  <si>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</si>
  <si>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Reparar 2 rueda pichada </t>
  </si>
  <si>
    <t>Se ha cambiado la ruedas por otras de segunda mano</t>
  </si>
  <si>
    <t xml:space="preserve">Se ha cambiado las dos rueda </t>
  </si>
  <si>
    <t xml:space="preserve">Reponer antecongelante </t>
  </si>
  <si>
    <t xml:space="preserve">Se anadido antecongelante </t>
  </si>
  <si>
    <t xml:space="preserve">Reponer aceite </t>
  </si>
  <si>
    <t xml:space="preserve">Se ha rrepuesto el nivel de aceite </t>
  </si>
  <si>
    <t xml:space="preserve">Verificar problema de puente </t>
  </si>
  <si>
    <t>Se ha verificado el problema</t>
  </si>
  <si>
    <t xml:space="preserve">Reparar bisagra piquete </t>
  </si>
  <si>
    <t xml:space="preserve">Se han cambiado 3 bisagras y se soldo el piquete de la gabarra </t>
  </si>
  <si>
    <t>Reparar rodamiento y polea</t>
  </si>
  <si>
    <t xml:space="preserve">Se ha quitado el rodamiento de la polea </t>
  </si>
  <si>
    <t xml:space="preserve">Reparar transmision y montarlo al camion </t>
  </si>
  <si>
    <t xml:space="preserve">Se ha soldado una cruceta a la trasmision y se monto </t>
  </si>
  <si>
    <t xml:space="preserve">Revisar ruido en puente </t>
  </si>
  <si>
    <t xml:space="preserve">Se ha revisado el ruido que dice el conductor </t>
  </si>
  <si>
    <t xml:space="preserve">No se ha podido identificar ninguna anomadia </t>
  </si>
  <si>
    <t>Cambiar grifo Sis,agua</t>
  </si>
  <si>
    <t>Se ha cambiado el grifo por otro nuevo</t>
  </si>
  <si>
    <t xml:space="preserve">Se ha cambiado las baterias por otras nuevas </t>
  </si>
  <si>
    <t>Se ha limpiado las zonas de fosa y mecanica</t>
  </si>
  <si>
    <t>Verificacion fuga antecongelane</t>
  </si>
  <si>
    <t xml:space="preserve">Se cambiado la bomba de agua por otra nueva </t>
  </si>
  <si>
    <t>Reparar rueda (hanafi)</t>
  </si>
  <si>
    <t>Se ha repara las ruedas</t>
  </si>
  <si>
    <t>Limpieza del coche</t>
  </si>
  <si>
    <t>Se limpio el coche</t>
  </si>
  <si>
    <t>Bateria gastada cambiar por otra nueva (grupo )</t>
  </si>
  <si>
    <t xml:space="preserve">Se ha cambiado la bateria por otra nueva </t>
  </si>
  <si>
    <t xml:space="preserve">Verificar y reparar motor arranque </t>
  </si>
  <si>
    <t xml:space="preserve">Se ha cambiado el motor de arranque por otro nuevo </t>
  </si>
  <si>
    <t>Montar carteria del nuevo kalmar</t>
  </si>
  <si>
    <t xml:space="preserve">Se han montado las acesores de la nueva carretilla </t>
  </si>
  <si>
    <t xml:space="preserve">Verificar y reparar fuga aceite </t>
  </si>
  <si>
    <t xml:space="preserve">Se ha quitado y reparo la base de filtros </t>
  </si>
  <si>
    <t xml:space="preserve">Reparar porta compiloto y reparar caroceria </t>
  </si>
  <si>
    <t xml:space="preserve">Se ha Reparado la carroceria de la puerta y se reparo la carroceria </t>
  </si>
  <si>
    <t>Reparar y montar travesaño</t>
  </si>
  <si>
    <t xml:space="preserve">Se ha cambiado los travesaños </t>
  </si>
  <si>
    <t>Reparar A/C  Habitacion N5</t>
  </si>
  <si>
    <t>Se ha reparado el A/C</t>
  </si>
  <si>
    <t>Reparar A/C  Habitacion N4</t>
  </si>
  <si>
    <t xml:space="preserve">Se ha reparado el A/C de la habitacion utilizando un ventilador de A/C Habitacion 9 averado </t>
  </si>
  <si>
    <t xml:space="preserve">Reparar alombrado departameto auxiliares </t>
  </si>
  <si>
    <t>Se ha reparado el alombrado cambiado un deripiector 4P</t>
  </si>
  <si>
    <t xml:space="preserve">Reparar fuga antecongelante </t>
  </si>
  <si>
    <t xml:space="preserve">Se ha puso anivel con 3 Litros de antecongelante </t>
  </si>
  <si>
    <t xml:space="preserve">Reparar cartoles </t>
  </si>
  <si>
    <t xml:space="preserve">Se ha reparado las bosagras de la puerta lateral </t>
  </si>
  <si>
    <t>Cambiar luna barabrisa</t>
  </si>
  <si>
    <t xml:space="preserve">Se ha cambiado la luna parabrisas por ootra nueva </t>
  </si>
  <si>
    <t>Psiblemente no sea igual 100*100</t>
  </si>
  <si>
    <t>Cargar bateria y comprobar arranque de C21*C22*C23*C24*C25*C26</t>
  </si>
  <si>
    <t xml:space="preserve">Cambiar reten corora maneta exterior </t>
  </si>
  <si>
    <t xml:space="preserve">Se cambio la reten de la corea + el mecanismo de la eleva luna *cambio el maneta exterior </t>
  </si>
  <si>
    <t>Reparar rueda de repuesto</t>
  </si>
  <si>
    <t>Reparar maquina de deposito gasil</t>
  </si>
  <si>
    <t xml:space="preserve">Se cambio por otra nueva </t>
  </si>
  <si>
    <t xml:space="preserve">Reparar gatos taller </t>
  </si>
  <si>
    <t>Se ha reparado uno de los gatos el otro tiene problemas de fuga hidrulico</t>
  </si>
  <si>
    <t>Recoger productos de limpieza para limpiar partes de la base (cocina +baños )</t>
  </si>
  <si>
    <t xml:space="preserve">Soldar piquete </t>
  </si>
  <si>
    <t xml:space="preserve">Cambiar grifo cocina </t>
  </si>
  <si>
    <t>Se cambio  el grifo por otro nuevo</t>
  </si>
  <si>
    <t>Cambiar los selent,blook</t>
  </si>
  <si>
    <t>Se reviso el coche (no hay necisidad de cambiar los selent,blook)</t>
  </si>
  <si>
    <t>Reparacion de piedras esmelia</t>
  </si>
  <si>
    <t>Limpieza de la fosa</t>
  </si>
  <si>
    <t xml:space="preserve">Montar dihinetor para A/C de habitacion N5y y dos dominos </t>
  </si>
  <si>
    <t xml:space="preserve">Se ha cambiado la baterias gastadas por otra nuevas </t>
  </si>
  <si>
    <t xml:space="preserve">Se cambio la rueda por otra nueva </t>
  </si>
  <si>
    <t xml:space="preserve">Cambiar rueda por otra nueva y reparar el repuesto </t>
  </si>
  <si>
    <t>Se cambio la rueda por otra nueva y se reparo el repuesto</t>
  </si>
  <si>
    <t>Reparar rueda de camion MLRS</t>
  </si>
  <si>
    <t xml:space="preserve">Cambiar dos ruedas por otras nuevas </t>
  </si>
  <si>
    <t xml:space="preserve">Se cambio las 2 ruedasdeterioradas por otras nuevas  </t>
  </si>
  <si>
    <t>Brahim buyema Lehsan</t>
  </si>
  <si>
    <t>Fijar A/C de habitacion de guardia y Oficina Acnur</t>
  </si>
  <si>
    <t>Se ha fijado las dos A/C</t>
  </si>
  <si>
    <t xml:space="preserve">Comprobar el arranque de los camiones </t>
  </si>
  <si>
    <t>Se comprobo el arranque de los camiones menos C10 por falta de bateria (bateria gastada )</t>
  </si>
  <si>
    <t>Verificar problema de arranque</t>
  </si>
  <si>
    <t>Se ha verificado el problema mas disco embrague</t>
  </si>
  <si>
    <t>Reparar fuga de agua</t>
  </si>
  <si>
    <t>Reparar flexible de escape</t>
  </si>
  <si>
    <t>Se ha cambiado el flexible</t>
  </si>
  <si>
    <t>Soldar bisagra punta</t>
  </si>
  <si>
    <t xml:space="preserve">Añadir 5 L antecongelante </t>
  </si>
  <si>
    <t xml:space="preserve">Se añadio 5 L de antecongelante </t>
  </si>
  <si>
    <t>Montar baterias y arrancar camion</t>
  </si>
  <si>
    <t>Se han montado 02 baterias nuevas</t>
  </si>
  <si>
    <t>Limpieza sala compresores</t>
  </si>
  <si>
    <t>Montar 02 grifos a la cocina</t>
  </si>
  <si>
    <t xml:space="preserve">Se han montado 4 grifos </t>
  </si>
  <si>
    <t>Reparar luces</t>
  </si>
  <si>
    <t>Se ha reparado las luces</t>
  </si>
  <si>
    <t>Despecho de 5 L de aceite</t>
  </si>
  <si>
    <t xml:space="preserve">Reparar fuga de antecongelante y añadir 5 L de antecongelante </t>
  </si>
  <si>
    <t>Reparar caja cabio</t>
  </si>
  <si>
    <t xml:space="preserve">Se ha cambiado el disco embrague </t>
  </si>
  <si>
    <t xml:space="preserve">Reponer  5 L de aceite </t>
  </si>
  <si>
    <t xml:space="preserve">Reparar soporte de carroceria </t>
  </si>
  <si>
    <t>Se cambio el soporte de la carroceria</t>
  </si>
  <si>
    <t>Cambiar  Bateria</t>
  </si>
  <si>
    <t>Se cambio una bateria por otra de segunda mano</t>
  </si>
  <si>
    <t>La bateria es de C17</t>
  </si>
  <si>
    <t>Se han reparado la rueda de repuesto</t>
  </si>
  <si>
    <t xml:space="preserve">Se han cambiado la rueda pichada por otra nueva </t>
  </si>
  <si>
    <t xml:space="preserve">Preparar 02 ruedas nuevas </t>
  </si>
  <si>
    <t>Montar A/C habitacion N 9</t>
  </si>
  <si>
    <t xml:space="preserve">Cambiar rueda pichada por otra nueva </t>
  </si>
  <si>
    <t xml:space="preserve">Se han cambiado la rueda pinchada por otra nueva </t>
  </si>
  <si>
    <t xml:space="preserve">Se han cambiado la rueda por otra nueva </t>
  </si>
  <si>
    <t>Emprimir averia impalmado un tubo de aire</t>
  </si>
  <si>
    <t xml:space="preserve">Cambiar 02 bateria gastadas por otras nuevas </t>
  </si>
  <si>
    <t xml:space="preserve">Se ha cambiado por otros nuevos </t>
  </si>
  <si>
    <t xml:space="preserve">Reparar holgura </t>
  </si>
  <si>
    <t xml:space="preserve">Se ha reparado la holgura </t>
  </si>
  <si>
    <r>
      <t xml:space="preserve">Desenstalar cisterna de agua </t>
    </r>
    <r>
      <rPr>
        <sz val="10"/>
        <color theme="1"/>
        <rFont val="Calibri"/>
        <family val="2"/>
        <scheme val="minor"/>
      </rPr>
      <t>O</t>
    </r>
    <r>
      <rPr>
        <sz val="8"/>
        <color theme="1"/>
        <rFont val="Calibri"/>
        <family val="2"/>
        <scheme val="minor"/>
      </rPr>
      <t>2</t>
    </r>
  </si>
  <si>
    <t>Se realzo el trabajo</t>
  </si>
  <si>
    <t xml:space="preserve">Se ha cambiado rueda pichada por otra nueva </t>
  </si>
  <si>
    <t xml:space="preserve">Reparar rueda picha </t>
  </si>
  <si>
    <t xml:space="preserve">Se reparo las 2 ruedas </t>
  </si>
  <si>
    <t>Reparar puerta del nissan patrol</t>
  </si>
  <si>
    <t xml:space="preserve">Reparar fuga de gasil </t>
  </si>
  <si>
    <t xml:space="preserve">Reparar molde de deposito de agua </t>
  </si>
  <si>
    <t xml:space="preserve">Cambiar rueda y montar repuesto </t>
  </si>
  <si>
    <t>Se ha cambiado la rueda y se monto el repuesti</t>
  </si>
  <si>
    <t xml:space="preserve">Reparar casqillos </t>
  </si>
  <si>
    <t>Soldar piquetes rotos</t>
  </si>
  <si>
    <t xml:space="preserve">Se han soldado los piquetes </t>
  </si>
  <si>
    <t xml:space="preserve">Reparar luces </t>
  </si>
  <si>
    <t>Cambiar diflector y cristal ventanilla</t>
  </si>
  <si>
    <t xml:space="preserve">Se ha cambiado el deflector </t>
  </si>
  <si>
    <t>Cambiar valvula freno mano</t>
  </si>
  <si>
    <t>Motar A/C a habitacion N10</t>
  </si>
  <si>
    <t>Se monto el aire acondicionado</t>
  </si>
  <si>
    <t xml:space="preserve">Quitar tornillo roto en bloque </t>
  </si>
  <si>
    <t>Sacar bita de embrague de daf</t>
  </si>
  <si>
    <t xml:space="preserve">Se ha cambiado el axial de la bita de embrague </t>
  </si>
  <si>
    <t>Se ha cambiado la valvula del freno estacionamiento</t>
  </si>
  <si>
    <t>Cambiar tubo flexible de coche MLRS</t>
  </si>
  <si>
    <t xml:space="preserve">Pedir productos de limpieza </t>
  </si>
  <si>
    <t>Montar 2 ruedas nuevas a la gabarra</t>
  </si>
  <si>
    <t xml:space="preserve">Se ha montado dos ruedas nuevas </t>
  </si>
  <si>
    <t>Conectar deposito y llenar de agua</t>
  </si>
  <si>
    <t xml:space="preserve">Se han con tuberia </t>
  </si>
  <si>
    <t xml:space="preserve">Falta poner instalacion </t>
  </si>
  <si>
    <t xml:space="preserve">Limpieza sde la fosa </t>
  </si>
  <si>
    <t xml:space="preserve">Montar cerradura a la puerta admnistracion </t>
  </si>
  <si>
    <t xml:space="preserve">Revisar y reparar problema de aire </t>
  </si>
  <si>
    <t xml:space="preserve">Se ha cambiado la valvula de descaso </t>
  </si>
  <si>
    <t xml:space="preserve">Spldar soporte intermitente </t>
  </si>
  <si>
    <t xml:space="preserve">Se soldaron el soporte </t>
  </si>
  <si>
    <t>Reparar cisterna M trasporte ( Montar el deposito de gasil )</t>
  </si>
  <si>
    <t xml:space="preserve">Reparacion carroceria </t>
  </si>
  <si>
    <t xml:space="preserve">Se han soldado la carroceria </t>
  </si>
  <si>
    <t xml:space="preserve">Verificar y reparar fuga de aceite </t>
  </si>
  <si>
    <t xml:space="preserve">Despues de vista la maquina (su funcionamiento )se decto  la fuga </t>
  </si>
  <si>
    <t xml:space="preserve">Reparacion de lavabo de cuarto de baño director </t>
  </si>
  <si>
    <t xml:space="preserve">Se sustituyo la instalacion de lavabo por una nueva </t>
  </si>
  <si>
    <t>Preparar un rueda nueva para C20</t>
  </si>
  <si>
    <t xml:space="preserve">Se ha montado una rueda nueva </t>
  </si>
  <si>
    <t>Reparar bateria y colocarla</t>
  </si>
  <si>
    <t xml:space="preserve">Se  monto una bateria nueva </t>
  </si>
  <si>
    <t>Reparar sis.Aire</t>
  </si>
  <si>
    <t xml:space="preserve">Sustituir llave de paso de aire </t>
  </si>
  <si>
    <t xml:space="preserve">Revisar luz (inchufes) habitaciones </t>
  </si>
  <si>
    <t>Se monto un enchufe y un enchufe  para  habitacion N2</t>
  </si>
  <si>
    <t xml:space="preserve">Reparar luces habitacion N 8,3 y cocina </t>
  </si>
  <si>
    <t xml:space="preserve">Reparar y montar rueda nueva </t>
  </si>
  <si>
    <t xml:space="preserve">Se han montado una rueda nueva </t>
  </si>
  <si>
    <t xml:space="preserve">Rueda reventada combiar por otra nueva </t>
  </si>
  <si>
    <t xml:space="preserve">Revisar problema de aire </t>
  </si>
  <si>
    <t xml:space="preserve">Se reviso el problema de aire </t>
  </si>
  <si>
    <t xml:space="preserve">Se sustituyo  la rueda dañada por otra nueva </t>
  </si>
  <si>
    <t>Montar A/C Habitacion N1</t>
  </si>
  <si>
    <t>Se han Montado el A/C</t>
  </si>
  <si>
    <t>Montar maquina hidrolavadora</t>
  </si>
  <si>
    <t>Se monto la Maquina de lavar camiones</t>
  </si>
  <si>
    <t xml:space="preserve">Reparar puerta de caseta herramienta </t>
  </si>
  <si>
    <t>Limpieza general del taller</t>
  </si>
  <si>
    <t xml:space="preserve"> se ha limpiado el taller </t>
  </si>
  <si>
    <t xml:space="preserve">Verificar problema y reparar holgura </t>
  </si>
  <si>
    <t xml:space="preserve">Anadir 15 L de antecongelante </t>
  </si>
  <si>
    <t xml:space="preserve">Se anadio 15 L de antecongelante </t>
  </si>
  <si>
    <t>Cambiar secador de aire</t>
  </si>
  <si>
    <t xml:space="preserve">Se ha cambiado la valvula de descarga </t>
  </si>
  <si>
    <t xml:space="preserve">Se cambio una rueda por otra nueva </t>
  </si>
  <si>
    <t xml:space="preserve">Limpieza general del taller </t>
  </si>
  <si>
    <t>Se  realizo el trabajo</t>
  </si>
  <si>
    <t xml:space="preserve">Reparar 1 rueda nueva destalar viejas </t>
  </si>
  <si>
    <t xml:space="preserve">Limpieza farros y asientos </t>
  </si>
  <si>
    <t xml:space="preserve">Se ha limpiado el farro y asento </t>
  </si>
  <si>
    <t xml:space="preserve">Reparar problema de aire </t>
  </si>
  <si>
    <t>Empalmar tubo de airen de agua fuente trasero</t>
  </si>
  <si>
    <t xml:space="preserve">Organizr material en container </t>
  </si>
  <si>
    <t>Se hizo el trabajo</t>
  </si>
  <si>
    <t xml:space="preserve">Reparar cable de prensa </t>
  </si>
  <si>
    <t>Se susustituo el cable roto por uno nuevo</t>
  </si>
  <si>
    <t xml:space="preserve">Quitar flexible de compresor </t>
  </si>
  <si>
    <t>Se cambio el flexible por otro nuevo</t>
  </si>
  <si>
    <t>Se reparo las lucs freno y boplacion</t>
  </si>
  <si>
    <t xml:space="preserve">Soldar filtro cisterna amarilla </t>
  </si>
  <si>
    <t>Cambiar palanca</t>
  </si>
  <si>
    <t>Reparar rueda de tractor</t>
  </si>
  <si>
    <t xml:space="preserve">Se reparo las ruedas </t>
  </si>
  <si>
    <t xml:space="preserve">Reparar rueda Disp almacen </t>
  </si>
  <si>
    <t xml:space="preserve">Empalmar tubo de aire </t>
  </si>
  <si>
    <t xml:space="preserve">Reparar fuga aire </t>
  </si>
  <si>
    <t>Reparar luz</t>
  </si>
  <si>
    <t>Reparar tubo de escape</t>
  </si>
  <si>
    <t>Se soldoel tubo</t>
  </si>
  <si>
    <t xml:space="preserve">Soldar piquete cierre cartoles </t>
  </si>
  <si>
    <t xml:space="preserve">Cambiar amortiguador y soporte barras </t>
  </si>
  <si>
    <t xml:space="preserve">Se ha reparado el piquete </t>
  </si>
  <si>
    <t>Reparar compresor 2 (reparar tubo )</t>
  </si>
  <si>
    <t xml:space="preserve">Se hizo la rosca dañada </t>
  </si>
  <si>
    <t xml:space="preserve">Reparar 2 ruedas </t>
  </si>
  <si>
    <t xml:space="preserve">Montar rueda nueva </t>
  </si>
  <si>
    <t xml:space="preserve">Montar una rueda nueva </t>
  </si>
  <si>
    <t xml:space="preserve">Reparar hydrolavadora </t>
  </si>
  <si>
    <t xml:space="preserve">Cambiar rueda </t>
  </si>
  <si>
    <t xml:space="preserve">Se han cambiado la rueda pinchda por otra nueva </t>
  </si>
  <si>
    <t>Reparar averia columnas</t>
  </si>
  <si>
    <t xml:space="preserve">Soldar piquete gabarra </t>
  </si>
  <si>
    <t xml:space="preserve">Se soldo el piquete </t>
  </si>
  <si>
    <t>Cambiar cerradura habitacion tchicas</t>
  </si>
  <si>
    <t xml:space="preserve">Limpieza maqinaria </t>
  </si>
  <si>
    <t>Se ralizo el trabajo</t>
  </si>
  <si>
    <t xml:space="preserve">Montar deposito de agua </t>
  </si>
  <si>
    <t>Colocar matriculas C19 y C13</t>
  </si>
  <si>
    <t xml:space="preserve">Se ha cambiado las matriculas </t>
  </si>
  <si>
    <t>Colocar matriculas C10 y C22</t>
  </si>
  <si>
    <t xml:space="preserve">Se ha montado la matriculas </t>
  </si>
  <si>
    <t>Reparar cierres</t>
  </si>
  <si>
    <t>Se ha montado la cierres</t>
  </si>
  <si>
    <t xml:space="preserve">Reparar y colocar cartoles </t>
  </si>
  <si>
    <t xml:space="preserve">Quitar luz ministerio agua preparar alombrado de caseta </t>
  </si>
  <si>
    <t xml:space="preserve">Verificar y reparar 2 ruedas </t>
  </si>
  <si>
    <t xml:space="preserve">Se han reparado las ruedas </t>
  </si>
  <si>
    <t>Limpieza camion</t>
  </si>
  <si>
    <t xml:space="preserve">Se ha limpio el camion </t>
  </si>
  <si>
    <t xml:space="preserve">Se limpio el taller </t>
  </si>
  <si>
    <t xml:space="preserve">Reparar una rueda nueva </t>
  </si>
  <si>
    <t>Reparar grifo</t>
  </si>
  <si>
    <t>Montar grifo en la ducha</t>
  </si>
  <si>
    <t xml:space="preserve">Cambiar tacos </t>
  </si>
  <si>
    <t xml:space="preserve">Se cambio los tacos </t>
  </si>
  <si>
    <t>Vaciar deposito de acite</t>
  </si>
  <si>
    <t xml:space="preserve">Se montola rueda </t>
  </si>
  <si>
    <t>Cambiar rueda</t>
  </si>
  <si>
    <t xml:space="preserve">Se monto la rueda </t>
  </si>
  <si>
    <t xml:space="preserve">Se cambio la rueda </t>
  </si>
  <si>
    <t xml:space="preserve">Reparar instalacion electrica </t>
  </si>
  <si>
    <t>Cambiar 2 ruedas</t>
  </si>
  <si>
    <t xml:space="preserve">Se cambio las dos ruedas con 2 nuevas </t>
  </si>
  <si>
    <t xml:space="preserve">Reparar marcha trasera </t>
  </si>
  <si>
    <t xml:space="preserve">Se ha reglado la palanca de cambios </t>
  </si>
  <si>
    <t xml:space="preserve">Las palancas  de las marchas hay que pedir porque las que estan estan  gastadas </t>
  </si>
  <si>
    <t xml:space="preserve">Limpieza de fosa </t>
  </si>
  <si>
    <t xml:space="preserve">Se limpio la fosa </t>
  </si>
  <si>
    <t>Conectar Manguera de regadio</t>
  </si>
  <si>
    <t xml:space="preserve">Añadir 4,5 L de agua destilada </t>
  </si>
  <si>
    <t>Cambiar cerradura H3 , Cambiar lamparas Dep,auxiliares</t>
  </si>
  <si>
    <t xml:space="preserve">Productos de limpieza </t>
  </si>
  <si>
    <t xml:space="preserve">Se cogio los productos </t>
  </si>
  <si>
    <t>Reparar patrol (holgura )</t>
  </si>
  <si>
    <t xml:space="preserve">Se ha reparado la holgura ) </t>
  </si>
  <si>
    <t xml:space="preserve">llanta mal estado </t>
  </si>
  <si>
    <t xml:space="preserve">cammbiar silla combiloto </t>
  </si>
  <si>
    <t xml:space="preserve">se coloco la silla </t>
  </si>
  <si>
    <t xml:space="preserve">Se combio el motor de arranque por otro </t>
  </si>
  <si>
    <t>Cambiar el sistema de inflado roto por otro nuevo</t>
  </si>
  <si>
    <t>Se ha camboado el sistema por otra de segunda mano</t>
  </si>
  <si>
    <t>Colocar rueda nueva cister</t>
  </si>
  <si>
    <t xml:space="preserve">Se cambio rueda deteriorada por otra nueva </t>
  </si>
  <si>
    <t>Colocar rueda nueva</t>
  </si>
  <si>
    <t>Soldar soporte del filtro  cist amarilla</t>
  </si>
  <si>
    <t xml:space="preserve">Montar cuadro electronico </t>
  </si>
  <si>
    <t xml:space="preserve">Se reparo luz delatero </t>
  </si>
  <si>
    <t xml:space="preserve">Soldar silla del conductor </t>
  </si>
  <si>
    <t>Quitar brazo de obral de estabilizacion trasera ( verificar )</t>
  </si>
  <si>
    <t>Cambiar rueda delantera</t>
  </si>
  <si>
    <t xml:space="preserve">Cambiar 2 ruedas </t>
  </si>
  <si>
    <t>Se han cambiado las dos ruedas por otras nuevas</t>
  </si>
  <si>
    <t xml:space="preserve">Reparar maquina de soldadura </t>
  </si>
  <si>
    <t xml:space="preserve">Reparar y colocar las bateria </t>
  </si>
  <si>
    <t xml:space="preserve">Montar baterias nuevas </t>
  </si>
  <si>
    <t xml:space="preserve">Se ha cambiado la bomba </t>
  </si>
  <si>
    <t xml:space="preserve">Colocar rueda nueva </t>
  </si>
  <si>
    <t xml:space="preserve">Cambiar ruedas </t>
  </si>
  <si>
    <t>Se ha cambiado la rueda por otra nueva</t>
  </si>
  <si>
    <t xml:space="preserve">Se cambio una rueda por de segunda mano </t>
  </si>
  <si>
    <t xml:space="preserve">Limpieza general del taller y pintura </t>
  </si>
  <si>
    <t>Se realizi el trabajo</t>
  </si>
  <si>
    <t xml:space="preserve">Preparar pegatinas </t>
  </si>
  <si>
    <t xml:space="preserve">Se pegaron las pegatinas a los camiones </t>
  </si>
  <si>
    <t xml:space="preserve">Descargar material de construccion </t>
  </si>
  <si>
    <t xml:space="preserve">Reponer cartucho de impresora dpto distribucion </t>
  </si>
  <si>
    <t>Cambiar cartucho</t>
  </si>
  <si>
    <t xml:space="preserve">Cambiar vaso expension </t>
  </si>
  <si>
    <t xml:space="preserve">Se sustituo el vaso dañado </t>
  </si>
  <si>
    <t>Sacar material taller</t>
  </si>
  <si>
    <t>Se hizo el trabajo encomadado</t>
  </si>
  <si>
    <t xml:space="preserve">Se cambi una cerradura puerta </t>
  </si>
  <si>
    <t>Cambiar cerradura H 4</t>
  </si>
  <si>
    <t xml:space="preserve">Fijar maquina rueda </t>
  </si>
  <si>
    <t xml:space="preserve">Se reviso  la averia se comprobe ,no se ha podido reparar hay que extriorizar la reparacion </t>
  </si>
  <si>
    <t xml:space="preserve">no se ha podido ;diognosticar la averia </t>
  </si>
  <si>
    <t>Reparar fuga y toma de inflado de rueda ; y cambiar grifo presiostato</t>
  </si>
  <si>
    <t xml:space="preserve">Se cambio al manometro dañado por otro nuevo </t>
  </si>
  <si>
    <t>Colocar rueda nueva C21</t>
  </si>
  <si>
    <t>Se cambio la rueda por otra nueva</t>
  </si>
  <si>
    <t>Cambiar compressor de aire y valvula secadora</t>
  </si>
  <si>
    <t xml:space="preserve">se han camiado el compressor y la valvula </t>
  </si>
  <si>
    <t>cambiar valvula de cutro vias</t>
  </si>
  <si>
    <t>se cambio la valvula por otra nueva</t>
  </si>
  <si>
    <t xml:space="preserve">cambiar valvula reguladora de presión </t>
  </si>
  <si>
    <t>se ha cambiado la valvula por otra nueva</t>
  </si>
  <si>
    <t>Cambiar casquillos de barra estabilizadora</t>
  </si>
  <si>
    <t xml:space="preserve">se han cambiado todos los casquillos </t>
  </si>
  <si>
    <t xml:space="preserve">5 Litros aceite 13W40 </t>
  </si>
  <si>
    <t>cambiar radiador por otro nuevo</t>
  </si>
  <si>
    <t>se ha cambiado el radiador</t>
  </si>
  <si>
    <t>cambiar amortiguación del camión</t>
  </si>
  <si>
    <t>se cambiaron los amortiguadores</t>
  </si>
  <si>
    <t>Salek Mohamed salem</t>
  </si>
  <si>
    <t>Montar liz en oficina director</t>
  </si>
  <si>
    <t xml:space="preserve">Se monto una lampaa </t>
  </si>
  <si>
    <t xml:space="preserve">Reparar retravisor </t>
  </si>
  <si>
    <t>Cambiar terminales cable de conexión baterias (cos ,batery)</t>
  </si>
  <si>
    <t xml:space="preserve">Se cambiaron los terminales del cable de conexión de las baterias </t>
  </si>
  <si>
    <t xml:space="preserve">Compresor no arranque ,verificar y reparar </t>
  </si>
  <si>
    <t xml:space="preserve">Baterias gastadas ,cambiar por otras </t>
  </si>
  <si>
    <t xml:space="preserve">Se cambio las baterias </t>
  </si>
  <si>
    <t xml:space="preserve">Cambiar estribo acceso a cabina izquierda y reparar cierre puerta </t>
  </si>
  <si>
    <t xml:space="preserve">Reparar aranque </t>
  </si>
  <si>
    <t xml:space="preserve">Resuelto el problema del arranque </t>
  </si>
  <si>
    <t>Reparar tola electrica del calentador de agua vestuario masculino</t>
  </si>
  <si>
    <t xml:space="preserve">Resualto el problema del enchufe calentador </t>
  </si>
  <si>
    <t xml:space="preserve">Reparar plastico compresor </t>
  </si>
  <si>
    <t xml:space="preserve">Se ha reparado el plstico del compresor </t>
  </si>
  <si>
    <t xml:space="preserve">Reparar fuga de aire </t>
  </si>
  <si>
    <t>Reparar fuga de agua en vestuario masculinos</t>
  </si>
  <si>
    <t xml:space="preserve">Lavar el camion </t>
  </si>
  <si>
    <t xml:space="preserve">Fabricar deposito expension </t>
  </si>
  <si>
    <t xml:space="preserve">Se fabrico un vaso expension </t>
  </si>
  <si>
    <t xml:space="preserve">Soldar soporte de escalera y reparar ciere de puerta + montar escalera </t>
  </si>
  <si>
    <t>Montar cristal ventanilla C24</t>
  </si>
  <si>
    <t xml:space="preserve">Se ha montado la ventanilla </t>
  </si>
  <si>
    <t xml:space="preserve">prestamo de 30 L de aceite 15W40 a favor del ministerio de transporte </t>
  </si>
  <si>
    <t xml:space="preserve">Tienen un camion que utiliza aceite sintelico y ellos tienen solo mineral desponible </t>
  </si>
  <si>
    <t>Realizar (preparacion de una rueda )</t>
  </si>
  <si>
    <t xml:space="preserve">Se ha preparado una rueda </t>
  </si>
  <si>
    <t>problema de alombrado del taller (focos )</t>
  </si>
  <si>
    <t>Se ha resolvio el problema de alombrado</t>
  </si>
  <si>
    <t xml:space="preserve">Cambiar bateria </t>
  </si>
  <si>
    <t xml:space="preserve">Se han cambiado las baterias del camin </t>
  </si>
  <si>
    <t>Limpieza general del taller (organizar )</t>
  </si>
  <si>
    <t xml:space="preserve">Se ha organizado el taller y se limpio </t>
  </si>
  <si>
    <t xml:space="preserve">Limpieza y organizaar del taller </t>
  </si>
  <si>
    <t>Se ha cambiado una rueda al camion</t>
  </si>
  <si>
    <t xml:space="preserve">Se han cambiado las ruedas pinchadas </t>
  </si>
  <si>
    <t xml:space="preserve">Cambiar ruedas pinchadas </t>
  </si>
  <si>
    <t xml:space="preserve">Conexión de la maquima de lavado </t>
  </si>
  <si>
    <t xml:space="preserve">Se ha hecho la conexión </t>
  </si>
  <si>
    <t xml:space="preserve">Anadir 5 L de aceite </t>
  </si>
  <si>
    <t xml:space="preserve">pedir productos de limpieza </t>
  </si>
  <si>
    <t xml:space="preserve">se recibio los productos </t>
  </si>
  <si>
    <t xml:space="preserve">Cambiar fitros de Sis,agua y reparar una fuga </t>
  </si>
  <si>
    <t xml:space="preserve">Se cambio los filtros y se reparo la fuga </t>
  </si>
  <si>
    <t>Añadir 7 litros de aceite</t>
  </si>
  <si>
    <t>Añadir 5 Litros de aceite 15W40</t>
  </si>
  <si>
    <t xml:space="preserve">para un camion del ministero de transporte </t>
  </si>
  <si>
    <t xml:space="preserve">Cambiar rueda por otra nueva y dejar la vieja para repuesto </t>
  </si>
  <si>
    <t>Se han hecho el trabajo</t>
  </si>
  <si>
    <t xml:space="preserve">Anadir 15 L de acido bateria </t>
  </si>
  <si>
    <t xml:space="preserve">Se añadieron 15 Liros de acido bateria </t>
  </si>
  <si>
    <t xml:space="preserve">Reparar maquina lava camiones </t>
  </si>
  <si>
    <t xml:space="preserve">Limpieza y orden de maquinaria </t>
  </si>
  <si>
    <t xml:space="preserve">Se ordeno el material </t>
  </si>
  <si>
    <t xml:space="preserve">Fuga en el circuito agua </t>
  </si>
  <si>
    <t xml:space="preserve">Se reparo la fuga </t>
  </si>
  <si>
    <t xml:space="preserve">Se han anadido 15 litros a los baterias </t>
  </si>
  <si>
    <t>Reparar Instalacion  de agua</t>
  </si>
  <si>
    <t xml:space="preserve">Se ha cambiado la rueda al respectivo camion </t>
  </si>
  <si>
    <t xml:space="preserve">Reparar inflado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</si>
</sst>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&quot; L&quot;"/>
    <numFmt numFmtId="165" formatCode="h:mm;@"/>
  </numFmts>
  <fonts count="53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name val="Times New Roman"/>
      <family val="1"/>
      <charset val="1"/>
    </font>
    <font>
      <b/>
      <sz val="10"/>
      <color rgb="FFFF0000"/>
      <name val="Arial"/>
      <family val="2"/>
      <charset val="1"/>
    </font>
    <font>
      <b/>
      <sz val="18"/>
      <color rgb="FFFFFFFF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b/>
      <sz val="10"/>
      <name val="Times New Roman"/>
      <family val="1"/>
      <charset val="1"/>
    </font>
    <font>
      <b/>
      <sz val="6"/>
      <name val="Arial"/>
      <family val="2"/>
      <charset val="1"/>
    </font>
    <font>
      <sz val="12"/>
      <name val="Times New Roman"/>
      <family val="1"/>
      <charset val="1"/>
    </font>
    <font>
      <sz val="10"/>
      <name val="Times New Roman"/>
      <family val="1"/>
      <charset val="1"/>
    </font>
    <font>
      <b/>
      <sz val="11"/>
      <name val="Times New Roman"/>
      <family val="1"/>
      <charset val="1"/>
    </font>
    <font>
      <b/>
      <sz val="12"/>
      <name val="Times New Roman"/>
      <family val="1"/>
      <charset val="1"/>
    </font>
    <font>
      <b/>
      <i/>
      <sz val="10"/>
      <name val="Arial"/>
      <family val="2"/>
      <charset val="1"/>
    </font>
    <font>
      <b/>
      <sz val="10"/>
      <color rgb="FF000000"/>
      <name val="Times New Roman"/>
      <family val="1"/>
      <charset val="1"/>
    </font>
    <font>
      <sz val="11"/>
      <color rgb="FF000000"/>
      <name val="Verdana"/>
      <family val="2"/>
      <charset val="1"/>
    </font>
    <font>
      <sz val="10"/>
      <name val="Arial"/>
      <family val="2"/>
      <charset val="1"/>
    </font>
    <font>
      <b/>
      <sz val="13"/>
      <name val="Times New Roman"/>
      <family val="1"/>
      <charset val="1"/>
    </font>
    <font>
      <b/>
      <sz val="13"/>
      <name val="Arial"/>
      <family val="2"/>
      <charset val="1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Arial"/>
      <family val="2"/>
      <charset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9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name val="Calibri"/>
      <family val="2"/>
      <charset val="1"/>
    </font>
    <font>
      <sz val="9"/>
      <name val="Calibri"/>
      <family val="2"/>
      <scheme val="minor"/>
    </font>
    <font>
      <sz val="9"/>
      <color theme="1"/>
      <name val="Calibri"/>
      <scheme val="minor"/>
    </font>
    <font>
      <sz val="8"/>
      <color rgb="FF000000"/>
      <name val="Arial"/>
    </font>
    <font>
      <sz val="8"/>
      <color theme="1"/>
      <name val="Calibri"/>
      <scheme val="minor"/>
    </font>
    <font>
      <sz val="8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EBF1DE"/>
        <bgColor rgb="FFF9F9F9"/>
      </patternFill>
    </fill>
    <fill>
      <patternFill patternType="solid">
        <fgColor rgb="FF9BBB59"/>
        <bgColor rgb="FF8AA64F"/>
      </patternFill>
    </fill>
    <fill>
      <patternFill patternType="solid">
        <fgColor rgb="FFD7E4BD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008080"/>
        <bgColor rgb="FF008080"/>
      </patternFill>
    </fill>
    <fill>
      <patternFill patternType="solid">
        <fgColor rgb="FFFFFFFF"/>
        <bgColor rgb="FFF9F9F9"/>
      </patternFill>
    </fill>
    <fill>
      <patternFill patternType="solid">
        <fgColor rgb="FFCC99FF"/>
        <bgColor rgb="FFB3A2C7"/>
      </patternFill>
    </fill>
    <fill>
      <patternFill patternType="solid">
        <fgColor rgb="FFC6D9F1"/>
        <bgColor rgb="FFB9CDE5"/>
      </patternFill>
    </fill>
    <fill>
      <patternFill patternType="solid">
        <fgColor rgb="FFB9CDE5"/>
        <bgColor rgb="FFC6D9F1"/>
      </patternFill>
    </fill>
    <fill>
      <patternFill patternType="solid">
        <fgColor theme="6" tint="0.79998168889431442"/>
        <bgColor rgb="FFD9D9D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9F9F9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4F81BD"/>
        <bgColor rgb="FFC6D9F1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47D92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rgb="FF95B3D7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95B3D7"/>
      </right>
      <top style="thin">
        <color rgb="FF95B3D7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rgb="FF95B3D7"/>
      </right>
      <top style="thin">
        <color rgb="FF95B3D7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95B3D7"/>
      </right>
      <top style="thin">
        <color rgb="FF95B3D7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4">
    <xf numFmtId="0" fontId="0" fillId="0" borderId="0"/>
    <xf numFmtId="0" fontId="26" fillId="0" borderId="0"/>
    <xf numFmtId="9" fontId="26" fillId="0" borderId="0" applyFont="0" applyFill="0" applyBorder="0" applyAlignment="0" applyProtection="0"/>
    <xf numFmtId="0" fontId="1" fillId="22" borderId="0" applyNumberFormat="0" applyBorder="0" applyAlignment="0" applyProtection="0"/>
  </cellStyleXfs>
  <cellXfs count="463">
    <xf numFmtId="0" fontId="0" fillId="0" borderId="0" xfId="0"/>
    <xf numFmtId="0" fontId="3" fillId="0" borderId="1" xfId="0" applyFont="1" applyBorder="1"/>
    <xf numFmtId="0" fontId="4" fillId="0" borderId="2" xfId="0" applyFont="1" applyBorder="1"/>
    <xf numFmtId="0" fontId="5" fillId="0" borderId="3" xfId="0" applyFont="1" applyBorder="1"/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6" xfId="0" applyFont="1" applyBorder="1"/>
    <xf numFmtId="0" fontId="7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/>
    <xf numFmtId="0" fontId="26" fillId="0" borderId="0" xfId="1"/>
    <xf numFmtId="0" fontId="8" fillId="0" borderId="0" xfId="1" applyFont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11" xfId="1" applyFont="1" applyFill="1" applyBorder="1" applyAlignment="1">
      <alignment horizontal="center"/>
    </xf>
    <xf numFmtId="0" fontId="9" fillId="3" borderId="12" xfId="1" applyFont="1" applyFill="1" applyBorder="1" applyAlignment="1">
      <alignment horizontal="center"/>
    </xf>
    <xf numFmtId="0" fontId="9" fillId="3" borderId="13" xfId="1" applyFont="1" applyFill="1" applyBorder="1" applyAlignment="1">
      <alignment horizontal="center"/>
    </xf>
    <xf numFmtId="0" fontId="9" fillId="3" borderId="14" xfId="1" applyFont="1" applyFill="1" applyBorder="1" applyAlignment="1">
      <alignment horizontal="center"/>
    </xf>
    <xf numFmtId="0" fontId="26" fillId="4" borderId="15" xfId="1" applyFill="1" applyBorder="1" applyAlignment="1">
      <alignment horizontal="center"/>
    </xf>
    <xf numFmtId="0" fontId="0" fillId="4" borderId="15" xfId="1" applyFont="1" applyFill="1" applyBorder="1"/>
    <xf numFmtId="0" fontId="10" fillId="4" borderId="15" xfId="1" applyFont="1" applyFill="1" applyBorder="1"/>
    <xf numFmtId="0" fontId="26" fillId="0" borderId="15" xfId="1" applyBorder="1"/>
    <xf numFmtId="0" fontId="0" fillId="4" borderId="16" xfId="1" applyFont="1" applyFill="1" applyBorder="1"/>
    <xf numFmtId="0" fontId="0" fillId="4" borderId="15" xfId="0" applyFill="1" applyBorder="1"/>
    <xf numFmtId="0" fontId="0" fillId="4" borderId="17" xfId="1" applyFont="1" applyFill="1" applyBorder="1"/>
    <xf numFmtId="0" fontId="5" fillId="0" borderId="18" xfId="1" applyFont="1" applyBorder="1" applyAlignment="1">
      <alignment horizontal="center"/>
    </xf>
    <xf numFmtId="0" fontId="0" fillId="0" borderId="18" xfId="1" applyFont="1" applyBorder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left" vertical="center"/>
    </xf>
    <xf numFmtId="0" fontId="12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center"/>
    </xf>
    <xf numFmtId="164" fontId="0" fillId="5" borderId="0" xfId="0" applyNumberFormat="1" applyFill="1"/>
    <xf numFmtId="0" fontId="1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4" fillId="2" borderId="23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5" fillId="2" borderId="24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14" fontId="6" fillId="2" borderId="23" xfId="0" applyNumberFormat="1" applyFont="1" applyFill="1" applyBorder="1" applyAlignment="1">
      <alignment horizontal="center" vertical="center"/>
    </xf>
    <xf numFmtId="14" fontId="6" fillId="2" borderId="24" xfId="0" applyNumberFormat="1" applyFont="1" applyFill="1" applyBorder="1" applyAlignment="1">
      <alignment horizontal="center" vertical="center"/>
    </xf>
    <xf numFmtId="14" fontId="6" fillId="2" borderId="25" xfId="0" applyNumberFormat="1" applyFont="1" applyFill="1" applyBorder="1" applyAlignment="1">
      <alignment horizontal="center" vertical="center"/>
    </xf>
    <xf numFmtId="1" fontId="6" fillId="2" borderId="24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1" fontId="6" fillId="2" borderId="23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left" vertical="center"/>
    </xf>
    <xf numFmtId="14" fontId="6" fillId="2" borderId="23" xfId="0" applyNumberFormat="1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left" vertical="center"/>
    </xf>
    <xf numFmtId="0" fontId="6" fillId="2" borderId="38" xfId="0" applyFont="1" applyFill="1" applyBorder="1" applyAlignment="1">
      <alignment horizontal="left" vertical="center"/>
    </xf>
    <xf numFmtId="14" fontId="6" fillId="2" borderId="37" xfId="0" applyNumberFormat="1" applyFont="1" applyFill="1" applyBorder="1" applyAlignment="1">
      <alignment horizontal="center" vertical="center"/>
    </xf>
    <xf numFmtId="14" fontId="6" fillId="2" borderId="38" xfId="0" applyNumberFormat="1" applyFont="1" applyFill="1" applyBorder="1" applyAlignment="1">
      <alignment horizontal="center" vertical="center"/>
    </xf>
    <xf numFmtId="1" fontId="6" fillId="2" borderId="38" xfId="0" applyNumberFormat="1" applyFont="1" applyFill="1" applyBorder="1" applyAlignment="1">
      <alignment horizontal="center" vertical="center"/>
    </xf>
    <xf numFmtId="1" fontId="6" fillId="2" borderId="37" xfId="0" applyNumberFormat="1" applyFont="1" applyFill="1" applyBorder="1" applyAlignment="1">
      <alignment horizontal="center" vertical="center"/>
    </xf>
    <xf numFmtId="1" fontId="6" fillId="2" borderId="16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14" fontId="6" fillId="2" borderId="37" xfId="0" applyNumberFormat="1" applyFont="1" applyFill="1" applyBorder="1" applyAlignment="1">
      <alignment horizontal="left" vertical="center"/>
    </xf>
    <xf numFmtId="0" fontId="3" fillId="0" borderId="0" xfId="1" applyFont="1" applyAlignment="1">
      <alignment horizontal="center" vertical="center" wrapText="1"/>
    </xf>
    <xf numFmtId="0" fontId="26" fillId="0" borderId="0" xfId="1" applyAlignment="1">
      <alignment horizontal="center"/>
    </xf>
    <xf numFmtId="0" fontId="18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0" fontId="26" fillId="0" borderId="29" xfId="1" applyBorder="1" applyAlignment="1">
      <alignment horizontal="center"/>
    </xf>
    <xf numFmtId="0" fontId="0" fillId="0" borderId="0" xfId="1" applyFont="1"/>
    <xf numFmtId="0" fontId="19" fillId="0" borderId="0" xfId="1" applyFont="1"/>
    <xf numFmtId="14" fontId="26" fillId="0" borderId="0" xfId="1" applyNumberFormat="1" applyAlignment="1">
      <alignment horizontal="center"/>
    </xf>
    <xf numFmtId="165" fontId="26" fillId="0" borderId="0" xfId="1" applyNumberFormat="1" applyAlignment="1">
      <alignment horizontal="center"/>
    </xf>
    <xf numFmtId="0" fontId="0" fillId="0" borderId="28" xfId="1" applyFont="1" applyBorder="1" applyAlignment="1">
      <alignment horizontal="center"/>
    </xf>
    <xf numFmtId="0" fontId="0" fillId="0" borderId="0" xfId="1" applyFont="1" applyAlignment="1">
      <alignment horizontal="center"/>
    </xf>
    <xf numFmtId="0" fontId="17" fillId="0" borderId="44" xfId="1" applyFont="1" applyBorder="1" applyAlignment="1">
      <alignment horizontal="right" wrapText="1"/>
    </xf>
    <xf numFmtId="0" fontId="5" fillId="8" borderId="41" xfId="1" applyFont="1" applyFill="1" applyBorder="1" applyAlignment="1">
      <alignment horizontal="center"/>
    </xf>
    <xf numFmtId="14" fontId="26" fillId="0" borderId="0" xfId="1" applyNumberFormat="1"/>
    <xf numFmtId="0" fontId="21" fillId="0" borderId="21" xfId="1" applyFont="1" applyBorder="1" applyAlignment="1">
      <alignment horizontal="center"/>
    </xf>
    <xf numFmtId="0" fontId="5" fillId="8" borderId="46" xfId="1" applyFont="1" applyFill="1" applyBorder="1" applyAlignment="1">
      <alignment horizontal="center"/>
    </xf>
    <xf numFmtId="0" fontId="26" fillId="0" borderId="0" xfId="1" applyAlignment="1">
      <alignment horizontal="center" textRotation="45"/>
    </xf>
    <xf numFmtId="0" fontId="5" fillId="0" borderId="21" xfId="1" applyFont="1" applyBorder="1" applyAlignment="1">
      <alignment horizontal="center"/>
    </xf>
    <xf numFmtId="0" fontId="21" fillId="0" borderId="49" xfId="1" applyFont="1" applyBorder="1" applyAlignment="1">
      <alignment horizontal="center"/>
    </xf>
    <xf numFmtId="0" fontId="21" fillId="0" borderId="43" xfId="1" applyFont="1" applyBorder="1" applyAlignment="1">
      <alignment horizontal="center"/>
    </xf>
    <xf numFmtId="0" fontId="21" fillId="0" borderId="23" xfId="1" applyFont="1" applyBorder="1" applyAlignment="1">
      <alignment horizontal="center"/>
    </xf>
    <xf numFmtId="0" fontId="17" fillId="0" borderId="44" xfId="1" applyFont="1" applyBorder="1" applyAlignment="1">
      <alignment horizontal="center" textRotation="90" wrapText="1"/>
    </xf>
    <xf numFmtId="0" fontId="21" fillId="0" borderId="37" xfId="1" applyFont="1" applyBorder="1" applyAlignment="1">
      <alignment horizontal="center"/>
    </xf>
    <xf numFmtId="0" fontId="5" fillId="0" borderId="0" xfId="1" applyFont="1" applyAlignment="1">
      <alignment horizontal="center"/>
    </xf>
    <xf numFmtId="9" fontId="26" fillId="0" borderId="0" xfId="1" applyNumberFormat="1"/>
    <xf numFmtId="10" fontId="26" fillId="0" borderId="0" xfId="1" applyNumberFormat="1"/>
    <xf numFmtId="0" fontId="22" fillId="0" borderId="21" xfId="1" applyFont="1" applyBorder="1"/>
    <xf numFmtId="0" fontId="5" fillId="10" borderId="48" xfId="1" applyFont="1" applyFill="1" applyBorder="1" applyAlignment="1">
      <alignment horizontal="center" vertical="center" wrapText="1"/>
    </xf>
    <xf numFmtId="0" fontId="5" fillId="10" borderId="33" xfId="1" applyFont="1" applyFill="1" applyBorder="1" applyAlignment="1">
      <alignment horizontal="center" vertical="center" wrapText="1"/>
    </xf>
    <xf numFmtId="0" fontId="5" fillId="10" borderId="21" xfId="1" applyFont="1" applyFill="1" applyBorder="1" applyAlignment="1">
      <alignment horizontal="center" vertical="center" wrapText="1"/>
    </xf>
    <xf numFmtId="0" fontId="0" fillId="0" borderId="21" xfId="1" applyFont="1" applyBorder="1" applyAlignment="1">
      <alignment horizontal="center"/>
    </xf>
    <xf numFmtId="0" fontId="23" fillId="0" borderId="0" xfId="1" applyFont="1"/>
    <xf numFmtId="0" fontId="23" fillId="0" borderId="50" xfId="1" applyFont="1" applyBorder="1"/>
    <xf numFmtId="10" fontId="0" fillId="0" borderId="27" xfId="1" applyNumberFormat="1" applyFont="1" applyBorder="1" applyAlignment="1">
      <alignment horizontal="center"/>
    </xf>
    <xf numFmtId="0" fontId="23" fillId="0" borderId="51" xfId="1" applyFont="1" applyBorder="1"/>
    <xf numFmtId="0" fontId="23" fillId="0" borderId="49" xfId="1" applyFont="1" applyBorder="1"/>
    <xf numFmtId="0" fontId="23" fillId="0" borderId="45" xfId="1" applyFont="1" applyBorder="1"/>
    <xf numFmtId="10" fontId="0" fillId="0" borderId="21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5" fillId="4" borderId="15" xfId="1" applyFont="1" applyFill="1" applyBorder="1" applyAlignment="1">
      <alignment horizontal="center" vertical="center" wrapText="1"/>
    </xf>
    <xf numFmtId="9" fontId="26" fillId="0" borderId="15" xfId="1" applyNumberFormat="1" applyBorder="1" applyAlignment="1">
      <alignment horizontal="center"/>
    </xf>
    <xf numFmtId="0" fontId="0" fillId="0" borderId="15" xfId="1" applyFont="1" applyBorder="1" applyAlignment="1">
      <alignment horizontal="left" vertical="center" wrapText="1"/>
    </xf>
    <xf numFmtId="0" fontId="0" fillId="0" borderId="0" xfId="1" applyFont="1" applyAlignment="1">
      <alignment horizontal="left" vertical="center" wrapText="1"/>
    </xf>
    <xf numFmtId="0" fontId="21" fillId="0" borderId="0" xfId="1" applyFont="1" applyAlignment="1">
      <alignment horizontal="justify"/>
    </xf>
    <xf numFmtId="0" fontId="21" fillId="0" borderId="52" xfId="1" applyFont="1" applyBorder="1" applyAlignment="1">
      <alignment horizontal="center"/>
    </xf>
    <xf numFmtId="0" fontId="21" fillId="0" borderId="53" xfId="1" applyFont="1" applyBorder="1" applyAlignment="1">
      <alignment horizontal="center"/>
    </xf>
    <xf numFmtId="0" fontId="17" fillId="0" borderId="21" xfId="1" applyFont="1" applyBorder="1"/>
    <xf numFmtId="0" fontId="20" fillId="0" borderId="52" xfId="1" applyFont="1" applyBorder="1" applyAlignment="1">
      <alignment horizontal="center"/>
    </xf>
    <xf numFmtId="0" fontId="0" fillId="0" borderId="52" xfId="1" applyFont="1" applyBorder="1" applyAlignment="1">
      <alignment horizontal="center"/>
    </xf>
    <xf numFmtId="0" fontId="0" fillId="0" borderId="53" xfId="1" applyFont="1" applyBorder="1" applyAlignment="1">
      <alignment horizontal="center"/>
    </xf>
    <xf numFmtId="0" fontId="26" fillId="0" borderId="21" xfId="1" applyBorder="1"/>
    <xf numFmtId="165" fontId="26" fillId="0" borderId="0" xfId="1" applyNumberFormat="1"/>
    <xf numFmtId="0" fontId="17" fillId="0" borderId="52" xfId="1" applyFont="1" applyBorder="1" applyAlignment="1">
      <alignment horizontal="center"/>
    </xf>
    <xf numFmtId="0" fontId="17" fillId="0" borderId="48" xfId="1" applyFont="1" applyBorder="1" applyAlignment="1">
      <alignment horizontal="center"/>
    </xf>
    <xf numFmtId="0" fontId="17" fillId="0" borderId="39" xfId="1" applyFont="1" applyBorder="1" applyAlignment="1">
      <alignment horizontal="center"/>
    </xf>
    <xf numFmtId="0" fontId="0" fillId="7" borderId="53" xfId="1" applyFont="1" applyFill="1" applyBorder="1" applyAlignment="1">
      <alignment horizontal="center"/>
    </xf>
    <xf numFmtId="0" fontId="21" fillId="0" borderId="49" xfId="1" applyFont="1" applyBorder="1"/>
    <xf numFmtId="0" fontId="21" fillId="7" borderId="52" xfId="1" applyFont="1" applyFill="1" applyBorder="1" applyAlignment="1">
      <alignment horizontal="center"/>
    </xf>
    <xf numFmtId="0" fontId="17" fillId="0" borderId="21" xfId="1" applyFont="1" applyBorder="1" applyAlignment="1">
      <alignment horizontal="center"/>
    </xf>
    <xf numFmtId="0" fontId="0" fillId="7" borderId="52" xfId="1" applyFont="1" applyFill="1" applyBorder="1" applyAlignment="1">
      <alignment horizontal="center"/>
    </xf>
    <xf numFmtId="0" fontId="10" fillId="0" borderId="52" xfId="1" applyFont="1" applyBorder="1" applyAlignment="1">
      <alignment horizontal="center"/>
    </xf>
    <xf numFmtId="0" fontId="24" fillId="7" borderId="52" xfId="1" applyFont="1" applyFill="1" applyBorder="1" applyAlignment="1">
      <alignment horizontal="center"/>
    </xf>
    <xf numFmtId="0" fontId="20" fillId="0" borderId="53" xfId="1" applyFont="1" applyBorder="1" applyAlignment="1">
      <alignment horizontal="center"/>
    </xf>
    <xf numFmtId="0" fontId="0" fillId="0" borderId="52" xfId="1" applyFont="1" applyBorder="1"/>
    <xf numFmtId="0" fontId="0" fillId="0" borderId="49" xfId="1" applyFont="1" applyBorder="1"/>
    <xf numFmtId="0" fontId="22" fillId="0" borderId="49" xfId="1" applyFont="1" applyBorder="1"/>
    <xf numFmtId="0" fontId="22" fillId="0" borderId="52" xfId="1" applyFont="1" applyBorder="1" applyAlignment="1">
      <alignment horizontal="center"/>
    </xf>
    <xf numFmtId="0" fontId="22" fillId="0" borderId="53" xfId="1" applyFont="1" applyBorder="1" applyAlignment="1">
      <alignment horizontal="center"/>
    </xf>
    <xf numFmtId="0" fontId="14" fillId="2" borderId="36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165" fontId="14" fillId="2" borderId="47" xfId="0" applyNumberFormat="1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26" fillId="7" borderId="0" xfId="1" applyFill="1"/>
    <xf numFmtId="0" fontId="25" fillId="0" borderId="0" xfId="0" applyFont="1"/>
    <xf numFmtId="0" fontId="2" fillId="11" borderId="15" xfId="1" applyFont="1" applyFill="1" applyBorder="1"/>
    <xf numFmtId="0" fontId="6" fillId="13" borderId="23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7" fillId="0" borderId="13" xfId="1" applyFont="1" applyBorder="1" applyAlignment="1">
      <alignment wrapText="1"/>
    </xf>
    <xf numFmtId="0" fontId="26" fillId="0" borderId="0" xfId="1" applyAlignment="1">
      <alignment vertical="center"/>
    </xf>
    <xf numFmtId="0" fontId="21" fillId="14" borderId="40" xfId="1" applyFont="1" applyFill="1" applyBorder="1" applyAlignment="1">
      <alignment horizontal="center"/>
    </xf>
    <xf numFmtId="0" fontId="17" fillId="0" borderId="45" xfId="1" applyFont="1" applyBorder="1" applyAlignment="1">
      <alignment wrapText="1"/>
    </xf>
    <xf numFmtId="0" fontId="21" fillId="14" borderId="31" xfId="1" applyFont="1" applyFill="1" applyBorder="1" applyAlignment="1">
      <alignment horizontal="center"/>
    </xf>
    <xf numFmtId="0" fontId="5" fillId="8" borderId="48" xfId="1" applyFont="1" applyFill="1" applyBorder="1" applyAlignment="1">
      <alignment horizontal="center"/>
    </xf>
    <xf numFmtId="0" fontId="5" fillId="8" borderId="42" xfId="1" applyFont="1" applyFill="1" applyBorder="1" applyAlignment="1">
      <alignment horizontal="center"/>
    </xf>
    <xf numFmtId="0" fontId="17" fillId="0" borderId="31" xfId="1" applyFont="1" applyBorder="1" applyAlignment="1">
      <alignment wrapText="1"/>
    </xf>
    <xf numFmtId="0" fontId="5" fillId="14" borderId="40" xfId="1" applyFont="1" applyFill="1" applyBorder="1" applyAlignment="1">
      <alignment horizontal="center"/>
    </xf>
    <xf numFmtId="0" fontId="5" fillId="0" borderId="31" xfId="1" applyFont="1" applyBorder="1"/>
    <xf numFmtId="0" fontId="5" fillId="0" borderId="27" xfId="1" applyFont="1" applyBorder="1" applyAlignment="1">
      <alignment horizontal="center"/>
    </xf>
    <xf numFmtId="0" fontId="5" fillId="0" borderId="30" xfId="1" applyFont="1" applyBorder="1" applyAlignment="1">
      <alignment horizontal="center"/>
    </xf>
    <xf numFmtId="0" fontId="5" fillId="0" borderId="25" xfId="1" applyFont="1" applyBorder="1" applyAlignment="1">
      <alignment horizontal="center"/>
    </xf>
    <xf numFmtId="0" fontId="21" fillId="14" borderId="46" xfId="1" applyFont="1" applyFill="1" applyBorder="1" applyAlignment="1">
      <alignment horizontal="center"/>
    </xf>
    <xf numFmtId="0" fontId="5" fillId="0" borderId="57" xfId="1" applyFont="1" applyBorder="1" applyAlignment="1">
      <alignment horizontal="center"/>
    </xf>
    <xf numFmtId="0" fontId="5" fillId="0" borderId="26" xfId="1" applyFont="1" applyBorder="1" applyAlignment="1">
      <alignment horizontal="center"/>
    </xf>
    <xf numFmtId="0" fontId="17" fillId="0" borderId="55" xfId="1" applyFont="1" applyBorder="1" applyAlignment="1">
      <alignment wrapText="1"/>
    </xf>
    <xf numFmtId="0" fontId="17" fillId="0" borderId="34" xfId="1" applyFont="1" applyBorder="1" applyAlignment="1">
      <alignment wrapText="1"/>
    </xf>
    <xf numFmtId="0" fontId="5" fillId="14" borderId="40" xfId="1" applyFont="1" applyFill="1" applyBorder="1" applyAlignment="1">
      <alignment horizontal="center" vertical="center" wrapText="1"/>
    </xf>
    <xf numFmtId="0" fontId="5" fillId="14" borderId="41" xfId="1" applyFont="1" applyFill="1" applyBorder="1" applyAlignment="1">
      <alignment horizontal="center" vertical="center" wrapText="1"/>
    </xf>
    <xf numFmtId="0" fontId="5" fillId="14" borderId="42" xfId="1" applyFont="1" applyFill="1" applyBorder="1" applyAlignment="1">
      <alignment horizontal="center" vertical="center" wrapText="1"/>
    </xf>
    <xf numFmtId="0" fontId="5" fillId="0" borderId="55" xfId="1" applyFont="1" applyBorder="1"/>
    <xf numFmtId="0" fontId="5" fillId="0" borderId="34" xfId="1" applyFont="1" applyBorder="1"/>
    <xf numFmtId="0" fontId="5" fillId="0" borderId="56" xfId="1" applyFont="1" applyBorder="1"/>
    <xf numFmtId="0" fontId="5" fillId="0" borderId="45" xfId="1" applyFont="1" applyBorder="1" applyAlignment="1">
      <alignment horizontal="center"/>
    </xf>
    <xf numFmtId="0" fontId="27" fillId="15" borderId="40" xfId="1" applyFont="1" applyFill="1" applyBorder="1" applyAlignment="1">
      <alignment horizontal="center"/>
    </xf>
    <xf numFmtId="0" fontId="28" fillId="15" borderId="41" xfId="1" applyFont="1" applyFill="1" applyBorder="1" applyAlignment="1">
      <alignment horizontal="center"/>
    </xf>
    <xf numFmtId="0" fontId="28" fillId="15" borderId="42" xfId="1" applyFont="1" applyFill="1" applyBorder="1" applyAlignment="1">
      <alignment horizontal="center"/>
    </xf>
    <xf numFmtId="0" fontId="32" fillId="0" borderId="0" xfId="0" applyFont="1"/>
    <xf numFmtId="0" fontId="32" fillId="0" borderId="0" xfId="0" applyFont="1" applyAlignment="1">
      <alignment horizontal="center" wrapText="1"/>
    </xf>
    <xf numFmtId="0" fontId="32" fillId="0" borderId="0" xfId="0" applyFont="1" applyAlignment="1">
      <alignment horizontal="center" vertical="center" wrapText="1"/>
    </xf>
    <xf numFmtId="0" fontId="33" fillId="0" borderId="0" xfId="0" applyFont="1"/>
    <xf numFmtId="3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3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6" fillId="13" borderId="37" xfId="0" applyFont="1" applyFill="1" applyBorder="1" applyAlignment="1">
      <alignment horizontal="center" vertical="center"/>
    </xf>
    <xf numFmtId="14" fontId="6" fillId="2" borderId="30" xfId="0" applyNumberFormat="1" applyFont="1" applyFill="1" applyBorder="1" applyAlignment="1">
      <alignment horizontal="center" vertical="center"/>
    </xf>
    <xf numFmtId="0" fontId="34" fillId="16" borderId="13" xfId="1" applyFont="1" applyFill="1" applyBorder="1" applyAlignment="1">
      <alignment wrapText="1"/>
    </xf>
    <xf numFmtId="0" fontId="35" fillId="0" borderId="20" xfId="1" applyFont="1" applyBorder="1" applyAlignment="1">
      <alignment horizontal="center"/>
    </xf>
    <xf numFmtId="0" fontId="36" fillId="0" borderId="29" xfId="1" applyFont="1" applyBorder="1" applyAlignment="1">
      <alignment horizontal="center"/>
    </xf>
    <xf numFmtId="0" fontId="35" fillId="19" borderId="51" xfId="1" applyFont="1" applyFill="1" applyBorder="1" applyAlignment="1">
      <alignment horizontal="center"/>
    </xf>
    <xf numFmtId="0" fontId="35" fillId="0" borderId="51" xfId="1" applyFont="1" applyBorder="1" applyAlignment="1">
      <alignment horizontal="center"/>
    </xf>
    <xf numFmtId="0" fontId="35" fillId="19" borderId="58" xfId="1" applyFont="1" applyFill="1" applyBorder="1" applyAlignment="1">
      <alignment horizontal="center"/>
    </xf>
    <xf numFmtId="0" fontId="35" fillId="0" borderId="44" xfId="1" applyFont="1" applyBorder="1" applyAlignment="1">
      <alignment horizontal="right" wrapText="1"/>
    </xf>
    <xf numFmtId="0" fontId="35" fillId="17" borderId="21" xfId="1" applyFont="1" applyFill="1" applyBorder="1" applyAlignment="1">
      <alignment horizontal="center"/>
    </xf>
    <xf numFmtId="0" fontId="35" fillId="18" borderId="46" xfId="1" applyFont="1" applyFill="1" applyBorder="1" applyAlignment="1">
      <alignment horizontal="center"/>
    </xf>
    <xf numFmtId="0" fontId="35" fillId="18" borderId="42" xfId="1" applyFont="1" applyFill="1" applyBorder="1" applyAlignment="1">
      <alignment horizontal="center"/>
    </xf>
    <xf numFmtId="0" fontId="35" fillId="0" borderId="50" xfId="1" applyFont="1" applyBorder="1" applyAlignment="1">
      <alignment horizontal="center"/>
    </xf>
    <xf numFmtId="0" fontId="35" fillId="0" borderId="58" xfId="1" applyFont="1" applyBorder="1" applyAlignment="1">
      <alignment horizontal="center"/>
    </xf>
    <xf numFmtId="0" fontId="35" fillId="0" borderId="49" xfId="1" applyFont="1" applyBorder="1" applyAlignment="1">
      <alignment wrapText="1"/>
    </xf>
    <xf numFmtId="0" fontId="35" fillId="18" borderId="48" xfId="1" applyFont="1" applyFill="1" applyBorder="1" applyAlignment="1">
      <alignment horizontal="center"/>
    </xf>
    <xf numFmtId="0" fontId="35" fillId="0" borderId="21" xfId="1" applyFont="1" applyBorder="1" applyAlignment="1">
      <alignment wrapText="1"/>
    </xf>
    <xf numFmtId="0" fontId="35" fillId="19" borderId="54" xfId="1" applyFont="1" applyFill="1" applyBorder="1" applyAlignment="1">
      <alignment horizontal="center"/>
    </xf>
    <xf numFmtId="0" fontId="35" fillId="18" borderId="40" xfId="1" applyFont="1" applyFill="1" applyBorder="1" applyAlignment="1">
      <alignment horizontal="center"/>
    </xf>
    <xf numFmtId="0" fontId="35" fillId="0" borderId="21" xfId="1" applyFont="1" applyBorder="1"/>
    <xf numFmtId="0" fontId="35" fillId="0" borderId="49" xfId="1" applyFont="1" applyBorder="1" applyAlignment="1">
      <alignment vertical="center"/>
    </xf>
    <xf numFmtId="0" fontId="35" fillId="0" borderId="45" xfId="1" applyFont="1" applyBorder="1" applyAlignment="1">
      <alignment textRotation="90" wrapText="1"/>
    </xf>
    <xf numFmtId="0" fontId="35" fillId="0" borderId="59" xfId="1" applyFont="1" applyBorder="1" applyAlignment="1">
      <alignment horizontal="center"/>
    </xf>
    <xf numFmtId="0" fontId="35" fillId="0" borderId="44" xfId="1" applyFont="1" applyBorder="1" applyAlignment="1">
      <alignment horizontal="center" textRotation="90" wrapText="1"/>
    </xf>
    <xf numFmtId="0" fontId="35" fillId="0" borderId="45" xfId="1" applyFont="1" applyBorder="1" applyAlignment="1">
      <alignment horizontal="center"/>
    </xf>
    <xf numFmtId="0" fontId="31" fillId="16" borderId="40" xfId="1" applyFont="1" applyFill="1" applyBorder="1" applyAlignment="1">
      <alignment horizontal="center"/>
    </xf>
    <xf numFmtId="0" fontId="31" fillId="16" borderId="41" xfId="1" applyFont="1" applyFill="1" applyBorder="1" applyAlignment="1">
      <alignment horizontal="center"/>
    </xf>
    <xf numFmtId="0" fontId="38" fillId="0" borderId="21" xfId="1" applyFont="1" applyBorder="1"/>
    <xf numFmtId="0" fontId="34" fillId="17" borderId="13" xfId="1" applyFont="1" applyFill="1" applyBorder="1" applyAlignment="1">
      <alignment horizontal="center"/>
    </xf>
    <xf numFmtId="0" fontId="34" fillId="18" borderId="61" xfId="1" applyFont="1" applyFill="1" applyBorder="1" applyAlignment="1">
      <alignment horizontal="center"/>
    </xf>
    <xf numFmtId="0" fontId="34" fillId="18" borderId="62" xfId="1" applyFont="1" applyFill="1" applyBorder="1" applyAlignment="1">
      <alignment horizontal="center"/>
    </xf>
    <xf numFmtId="0" fontId="35" fillId="0" borderId="60" xfId="1" applyFont="1" applyBorder="1" applyAlignment="1">
      <alignment horizontal="center"/>
    </xf>
    <xf numFmtId="10" fontId="36" fillId="0" borderId="15" xfId="2" applyNumberFormat="1" applyFont="1" applyBorder="1" applyAlignment="1">
      <alignment horizontal="center"/>
    </xf>
    <xf numFmtId="0" fontId="35" fillId="19" borderId="47" xfId="1" applyFont="1" applyFill="1" applyBorder="1" applyAlignment="1">
      <alignment horizontal="center"/>
    </xf>
    <xf numFmtId="10" fontId="36" fillId="19" borderId="15" xfId="2" applyNumberFormat="1" applyFont="1" applyFill="1" applyBorder="1" applyAlignment="1">
      <alignment horizontal="center"/>
    </xf>
    <xf numFmtId="0" fontId="35" fillId="0" borderId="47" xfId="1" applyFont="1" applyBorder="1" applyAlignment="1">
      <alignment horizontal="center"/>
    </xf>
    <xf numFmtId="0" fontId="35" fillId="0" borderId="32" xfId="1" applyFont="1" applyBorder="1" applyAlignment="1">
      <alignment horizontal="center"/>
    </xf>
    <xf numFmtId="0" fontId="35" fillId="19" borderId="32" xfId="1" applyFont="1" applyFill="1" applyBorder="1" applyAlignment="1">
      <alignment horizontal="center"/>
    </xf>
    <xf numFmtId="10" fontId="36" fillId="19" borderId="16" xfId="2" applyNumberFormat="1" applyFont="1" applyFill="1" applyBorder="1" applyAlignment="1">
      <alignment horizontal="center"/>
    </xf>
    <xf numFmtId="0" fontId="34" fillId="17" borderId="21" xfId="1" applyFont="1" applyFill="1" applyBorder="1" applyAlignment="1">
      <alignment horizontal="center" vertical="center"/>
    </xf>
    <xf numFmtId="0" fontId="32" fillId="16" borderId="40" xfId="1" applyFont="1" applyFill="1" applyBorder="1" applyAlignment="1">
      <alignment horizontal="center"/>
    </xf>
    <xf numFmtId="0" fontId="32" fillId="16" borderId="41" xfId="1" applyFont="1" applyFill="1" applyBorder="1" applyAlignment="1">
      <alignment horizontal="center"/>
    </xf>
    <xf numFmtId="10" fontId="32" fillId="16" borderId="41" xfId="2" applyNumberFormat="1" applyFont="1" applyFill="1" applyBorder="1" applyAlignment="1">
      <alignment horizontal="center"/>
    </xf>
    <xf numFmtId="10" fontId="32" fillId="16" borderId="42" xfId="2" applyNumberFormat="1" applyFont="1" applyFill="1" applyBorder="1" applyAlignment="1">
      <alignment horizontal="center"/>
    </xf>
    <xf numFmtId="0" fontId="34" fillId="17" borderId="21" xfId="1" applyFont="1" applyFill="1" applyBorder="1" applyAlignment="1">
      <alignment horizontal="center"/>
    </xf>
    <xf numFmtId="0" fontId="32" fillId="16" borderId="40" xfId="1" applyFont="1" applyFill="1" applyBorder="1" applyAlignment="1">
      <alignment horizontal="center" vertical="center"/>
    </xf>
    <xf numFmtId="10" fontId="32" fillId="16" borderId="41" xfId="1" applyNumberFormat="1" applyFont="1" applyFill="1" applyBorder="1" applyAlignment="1">
      <alignment horizontal="center"/>
    </xf>
    <xf numFmtId="0" fontId="39" fillId="0" borderId="50" xfId="1" applyFont="1" applyBorder="1" applyAlignment="1">
      <alignment horizontal="center"/>
    </xf>
    <xf numFmtId="10" fontId="37" fillId="0" borderId="50" xfId="2" applyNumberFormat="1" applyFont="1" applyBorder="1" applyAlignment="1">
      <alignment horizontal="center"/>
    </xf>
    <xf numFmtId="0" fontId="39" fillId="19" borderId="58" xfId="1" applyFont="1" applyFill="1" applyBorder="1" applyAlignment="1">
      <alignment horizontal="center"/>
    </xf>
    <xf numFmtId="10" fontId="37" fillId="19" borderId="50" xfId="2" applyNumberFormat="1" applyFont="1" applyFill="1" applyBorder="1" applyAlignment="1">
      <alignment horizontal="center"/>
    </xf>
    <xf numFmtId="0" fontId="39" fillId="0" borderId="58" xfId="1" applyFont="1" applyBorder="1" applyAlignment="1">
      <alignment horizontal="center"/>
    </xf>
    <xf numFmtId="0" fontId="39" fillId="0" borderId="51" xfId="1" applyFont="1" applyBorder="1" applyAlignment="1">
      <alignment horizontal="center"/>
    </xf>
    <xf numFmtId="10" fontId="37" fillId="20" borderId="50" xfId="2" applyNumberFormat="1" applyFont="1" applyFill="1" applyBorder="1" applyAlignment="1">
      <alignment horizontal="center"/>
    </xf>
    <xf numFmtId="0" fontId="39" fillId="19" borderId="51" xfId="1" applyFont="1" applyFill="1" applyBorder="1" applyAlignment="1">
      <alignment horizontal="center"/>
    </xf>
    <xf numFmtId="0" fontId="0" fillId="19" borderId="50" xfId="1" applyFont="1" applyFill="1" applyBorder="1" applyAlignment="1">
      <alignment horizontal="center"/>
    </xf>
    <xf numFmtId="0" fontId="0" fillId="19" borderId="27" xfId="1" applyFont="1" applyFill="1" applyBorder="1" applyAlignment="1">
      <alignment horizontal="center"/>
    </xf>
    <xf numFmtId="0" fontId="0" fillId="0" borderId="50" xfId="1" applyFont="1" applyBorder="1" applyAlignment="1">
      <alignment horizontal="center"/>
    </xf>
    <xf numFmtId="0" fontId="0" fillId="0" borderId="27" xfId="1" applyFont="1" applyBorder="1" applyAlignment="1">
      <alignment horizontal="center"/>
    </xf>
    <xf numFmtId="0" fontId="2" fillId="12" borderId="37" xfId="1" applyFont="1" applyFill="1" applyBorder="1"/>
    <xf numFmtId="0" fontId="6" fillId="2" borderId="0" xfId="0" applyFont="1" applyFill="1" applyAlignment="1">
      <alignment horizontal="left" vertical="center"/>
    </xf>
    <xf numFmtId="0" fontId="2" fillId="12" borderId="23" xfId="1" applyFont="1" applyFill="1" applyBorder="1"/>
    <xf numFmtId="0" fontId="16" fillId="13" borderId="25" xfId="0" applyFont="1" applyFill="1" applyBorder="1"/>
    <xf numFmtId="0" fontId="16" fillId="13" borderId="27" xfId="0" applyFont="1" applyFill="1" applyBorder="1"/>
    <xf numFmtId="0" fontId="6" fillId="13" borderId="15" xfId="0" applyFont="1" applyFill="1" applyBorder="1" applyAlignment="1">
      <alignment horizontal="left" vertical="center"/>
    </xf>
    <xf numFmtId="0" fontId="6" fillId="13" borderId="16" xfId="0" applyFont="1" applyFill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9" fontId="0" fillId="0" borderId="0" xfId="1" applyNumberFormat="1" applyFont="1"/>
    <xf numFmtId="0" fontId="0" fillId="2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14" fontId="0" fillId="0" borderId="15" xfId="0" applyNumberFormat="1" applyBorder="1" applyAlignment="1">
      <alignment horizontal="center" vertical="center"/>
    </xf>
    <xf numFmtId="0" fontId="5" fillId="21" borderId="15" xfId="1" applyFont="1" applyFill="1" applyBorder="1"/>
    <xf numFmtId="0" fontId="26" fillId="21" borderId="15" xfId="1" applyFill="1" applyBorder="1" applyAlignment="1">
      <alignment horizontal="center"/>
    </xf>
    <xf numFmtId="9" fontId="26" fillId="21" borderId="15" xfId="1" applyNumberFormat="1" applyFill="1" applyBorder="1" applyAlignment="1">
      <alignment horizontal="center"/>
    </xf>
    <xf numFmtId="14" fontId="0" fillId="2" borderId="15" xfId="0" applyNumberForma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7" fillId="0" borderId="55" xfId="1" applyFont="1" applyBorder="1" applyAlignment="1">
      <alignment horizontal="center" vertical="center" wrapText="1"/>
    </xf>
    <xf numFmtId="0" fontId="17" fillId="0" borderId="34" xfId="1" applyFont="1" applyBorder="1" applyAlignment="1">
      <alignment horizontal="center" vertical="center" wrapText="1"/>
    </xf>
    <xf numFmtId="0" fontId="17" fillId="0" borderId="56" xfId="1" applyFont="1" applyBorder="1" applyAlignment="1">
      <alignment horizontal="center" vertical="center" wrapText="1"/>
    </xf>
    <xf numFmtId="0" fontId="17" fillId="0" borderId="55" xfId="1" applyFont="1" applyBorder="1" applyAlignment="1">
      <alignment horizontal="center" vertical="center"/>
    </xf>
    <xf numFmtId="0" fontId="17" fillId="0" borderId="34" xfId="1" applyFont="1" applyBorder="1" applyAlignment="1">
      <alignment horizontal="center" vertical="center"/>
    </xf>
    <xf numFmtId="0" fontId="17" fillId="0" borderId="56" xfId="1" applyFont="1" applyBorder="1" applyAlignment="1">
      <alignment horizontal="center" vertical="center"/>
    </xf>
    <xf numFmtId="0" fontId="5" fillId="0" borderId="55" xfId="1" applyFont="1" applyBorder="1" applyAlignment="1">
      <alignment horizontal="center" vertical="center"/>
    </xf>
    <xf numFmtId="0" fontId="5" fillId="0" borderId="34" xfId="1" applyFont="1" applyBorder="1" applyAlignment="1">
      <alignment horizontal="center" vertical="center"/>
    </xf>
    <xf numFmtId="0" fontId="5" fillId="0" borderId="56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textRotation="90" wrapText="1"/>
    </xf>
    <xf numFmtId="0" fontId="17" fillId="0" borderId="40" xfId="1" applyFont="1" applyBorder="1" applyAlignment="1">
      <alignment horizontal="center" textRotation="90" wrapText="1"/>
    </xf>
    <xf numFmtId="0" fontId="22" fillId="9" borderId="21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5" fillId="0" borderId="13" xfId="1" applyFont="1" applyBorder="1" applyAlignment="1">
      <alignment horizontal="center" vertical="center"/>
    </xf>
    <xf numFmtId="0" fontId="5" fillId="0" borderId="54" xfId="1" applyFont="1" applyBorder="1" applyAlignment="1">
      <alignment horizontal="center" vertical="center"/>
    </xf>
    <xf numFmtId="0" fontId="5" fillId="0" borderId="49" xfId="1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4" fillId="16" borderId="13" xfId="1" applyFont="1" applyFill="1" applyBorder="1" applyAlignment="1">
      <alignment horizontal="center" vertical="center" wrapText="1"/>
    </xf>
    <xf numFmtId="0" fontId="34" fillId="16" borderId="54" xfId="1" applyFont="1" applyFill="1" applyBorder="1" applyAlignment="1">
      <alignment horizontal="center" vertical="center" wrapText="1"/>
    </xf>
    <xf numFmtId="0" fontId="34" fillId="16" borderId="49" xfId="1" applyFont="1" applyFill="1" applyBorder="1" applyAlignment="1">
      <alignment horizontal="center" vertical="center" wrapText="1"/>
    </xf>
    <xf numFmtId="0" fontId="34" fillId="16" borderId="13" xfId="1" applyFont="1" applyFill="1" applyBorder="1" applyAlignment="1">
      <alignment horizontal="center" vertical="center"/>
    </xf>
    <xf numFmtId="0" fontId="34" fillId="16" borderId="54" xfId="1" applyFont="1" applyFill="1" applyBorder="1" applyAlignment="1">
      <alignment horizontal="center" vertical="center"/>
    </xf>
    <xf numFmtId="0" fontId="34" fillId="16" borderId="49" xfId="1" applyFont="1" applyFill="1" applyBorder="1" applyAlignment="1">
      <alignment horizontal="center" vertical="center"/>
    </xf>
    <xf numFmtId="0" fontId="0" fillId="20" borderId="27" xfId="1" applyFont="1" applyFill="1" applyBorder="1" applyAlignment="1">
      <alignment horizontal="center"/>
    </xf>
    <xf numFmtId="0" fontId="0" fillId="20" borderId="50" xfId="1" applyFont="1" applyFill="1" applyBorder="1" applyAlignment="1">
      <alignment horizontal="center"/>
    </xf>
    <xf numFmtId="0" fontId="0" fillId="19" borderId="36" xfId="1" applyFont="1" applyFill="1" applyBorder="1" applyAlignment="1">
      <alignment horizontal="center"/>
    </xf>
    <xf numFmtId="0" fontId="29" fillId="2" borderId="16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center" vertical="center"/>
    </xf>
    <xf numFmtId="0" fontId="29" fillId="2" borderId="47" xfId="0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0" fontId="29" fillId="2" borderId="64" xfId="0" applyFont="1" applyFill="1" applyBorder="1" applyAlignment="1">
      <alignment horizontal="center" vertical="center"/>
    </xf>
    <xf numFmtId="165" fontId="29" fillId="2" borderId="12" xfId="0" applyNumberFormat="1" applyFont="1" applyFill="1" applyBorder="1" applyAlignment="1">
      <alignment horizontal="left" vertical="center"/>
    </xf>
    <xf numFmtId="0" fontId="30" fillId="2" borderId="47" xfId="0" applyFont="1" applyFill="1" applyBorder="1" applyAlignment="1">
      <alignment horizontal="center" vertical="center"/>
    </xf>
    <xf numFmtId="0" fontId="30" fillId="2" borderId="4" xfId="0" applyFont="1" applyFill="1" applyBorder="1" applyAlignment="1">
      <alignment horizontal="center" vertical="center"/>
    </xf>
    <xf numFmtId="0" fontId="29" fillId="2" borderId="47" xfId="0" applyFont="1" applyFill="1" applyBorder="1" applyAlignment="1">
      <alignment horizontal="left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14" fontId="6" fillId="2" borderId="4" xfId="0" applyNumberFormat="1" applyFont="1" applyFill="1" applyBorder="1" applyAlignment="1">
      <alignment horizontal="center" vertical="center"/>
    </xf>
    <xf numFmtId="14" fontId="6" fillId="2" borderId="47" xfId="0" applyNumberFormat="1" applyFont="1" applyFill="1" applyBorder="1" applyAlignment="1">
      <alignment horizontal="left" vertical="center"/>
    </xf>
    <xf numFmtId="1" fontId="6" fillId="2" borderId="4" xfId="0" applyNumberFormat="1" applyFont="1" applyFill="1" applyBorder="1" applyAlignment="1">
      <alignment horizontal="center" vertical="center"/>
    </xf>
    <xf numFmtId="1" fontId="6" fillId="2" borderId="47" xfId="0" applyNumberFormat="1" applyFont="1" applyFill="1" applyBorder="1" applyAlignment="1">
      <alignment horizontal="center" vertical="center"/>
    </xf>
    <xf numFmtId="0" fontId="6" fillId="13" borderId="47" xfId="0" applyFont="1" applyFill="1" applyBorder="1" applyAlignment="1">
      <alignment horizontal="left" vertical="center"/>
    </xf>
    <xf numFmtId="0" fontId="40" fillId="2" borderId="4" xfId="0" applyFont="1" applyFill="1" applyBorder="1" applyAlignment="1">
      <alignment horizontal="center" vertical="center"/>
    </xf>
    <xf numFmtId="0" fontId="16" fillId="13" borderId="47" xfId="0" applyFont="1" applyFill="1" applyBorder="1" applyAlignment="1">
      <alignment horizontal="left"/>
    </xf>
    <xf numFmtId="0" fontId="40" fillId="13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6" fillId="13" borderId="12" xfId="0" applyFont="1" applyFill="1" applyBorder="1" applyAlignment="1">
      <alignment horizontal="left"/>
    </xf>
    <xf numFmtId="14" fontId="6" fillId="2" borderId="4" xfId="0" applyNumberFormat="1" applyFont="1" applyFill="1" applyBorder="1" applyAlignment="1">
      <alignment horizontal="left" vertical="center"/>
    </xf>
    <xf numFmtId="0" fontId="43" fillId="2" borderId="4" xfId="0" applyFont="1" applyFill="1" applyBorder="1" applyAlignment="1">
      <alignment horizontal="center" vertical="center"/>
    </xf>
    <xf numFmtId="0" fontId="43" fillId="2" borderId="47" xfId="0" applyFont="1" applyFill="1" applyBorder="1" applyAlignment="1">
      <alignment horizontal="center" vertical="center"/>
    </xf>
    <xf numFmtId="0" fontId="41" fillId="22" borderId="4" xfId="3" applyFont="1" applyBorder="1" applyAlignment="1">
      <alignment horizontal="center" vertical="center"/>
    </xf>
    <xf numFmtId="0" fontId="41" fillId="22" borderId="47" xfId="3" applyFont="1" applyBorder="1" applyAlignment="1"/>
    <xf numFmtId="0" fontId="41" fillId="22" borderId="4" xfId="3" applyFont="1" applyBorder="1" applyAlignment="1"/>
    <xf numFmtId="0" fontId="42" fillId="22" borderId="4" xfId="3" applyFont="1" applyBorder="1" applyAlignment="1"/>
    <xf numFmtId="14" fontId="41" fillId="22" borderId="4" xfId="3" applyNumberFormat="1" applyFont="1" applyBorder="1" applyAlignment="1"/>
    <xf numFmtId="14" fontId="42" fillId="22" borderId="4" xfId="3" applyNumberFormat="1" applyFont="1" applyBorder="1" applyAlignment="1">
      <alignment horizontal="center"/>
    </xf>
    <xf numFmtId="0" fontId="5" fillId="23" borderId="21" xfId="1" applyFont="1" applyFill="1" applyBorder="1" applyAlignment="1">
      <alignment horizontal="center"/>
    </xf>
    <xf numFmtId="0" fontId="35" fillId="24" borderId="58" xfId="1" applyFont="1" applyFill="1" applyBorder="1" applyAlignment="1">
      <alignment horizontal="center"/>
    </xf>
    <xf numFmtId="0" fontId="0" fillId="24" borderId="27" xfId="1" applyFont="1" applyFill="1" applyBorder="1" applyAlignment="1">
      <alignment horizontal="center"/>
    </xf>
    <xf numFmtId="0" fontId="0" fillId="24" borderId="28" xfId="1" applyFont="1" applyFill="1" applyBorder="1" applyAlignment="1">
      <alignment horizontal="center"/>
    </xf>
    <xf numFmtId="0" fontId="44" fillId="12" borderId="4" xfId="3" applyFont="1" applyFill="1" applyBorder="1" applyAlignment="1"/>
    <xf numFmtId="0" fontId="40" fillId="2" borderId="4" xfId="0" applyFont="1" applyFill="1" applyBorder="1" applyAlignment="1">
      <alignment horizontal="left" vertical="center"/>
    </xf>
    <xf numFmtId="0" fontId="40" fillId="2" borderId="16" xfId="0" applyFont="1" applyFill="1" applyBorder="1" applyAlignment="1">
      <alignment horizontal="center" vertical="center"/>
    </xf>
    <xf numFmtId="0" fontId="42" fillId="22" borderId="16" xfId="3" applyFont="1" applyBorder="1" applyAlignment="1"/>
    <xf numFmtId="0" fontId="2" fillId="0" borderId="0" xfId="0" applyFont="1"/>
    <xf numFmtId="0" fontId="45" fillId="2" borderId="4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4" fillId="2" borderId="47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64" xfId="0" applyFont="1" applyFill="1" applyBorder="1" applyAlignment="1">
      <alignment horizontal="center" vertical="center"/>
    </xf>
    <xf numFmtId="0" fontId="41" fillId="12" borderId="4" xfId="3" applyFont="1" applyFill="1" applyBorder="1" applyAlignment="1"/>
    <xf numFmtId="0" fontId="41" fillId="12" borderId="47" xfId="3" applyFont="1" applyFill="1" applyBorder="1" applyAlignment="1"/>
    <xf numFmtId="1" fontId="41" fillId="12" borderId="47" xfId="3" applyNumberFormat="1" applyFont="1" applyFill="1" applyBorder="1" applyAlignment="1"/>
    <xf numFmtId="1" fontId="41" fillId="12" borderId="4" xfId="3" applyNumberFormat="1" applyFont="1" applyFill="1" applyBorder="1" applyAlignment="1"/>
    <xf numFmtId="0" fontId="42" fillId="12" borderId="4" xfId="3" applyFont="1" applyFill="1" applyBorder="1" applyAlignment="1"/>
    <xf numFmtId="14" fontId="41" fillId="12" borderId="4" xfId="3" applyNumberFormat="1" applyFont="1" applyFill="1" applyBorder="1" applyAlignment="1"/>
    <xf numFmtId="14" fontId="41" fillId="12" borderId="47" xfId="3" applyNumberFormat="1" applyFont="1" applyFill="1" applyBorder="1" applyAlignment="1"/>
    <xf numFmtId="0" fontId="42" fillId="12" borderId="47" xfId="3" applyFont="1" applyFill="1" applyBorder="1" applyAlignment="1"/>
    <xf numFmtId="0" fontId="16" fillId="13" borderId="4" xfId="0" applyFont="1" applyFill="1" applyBorder="1" applyAlignment="1">
      <alignment horizontal="left"/>
    </xf>
    <xf numFmtId="0" fontId="6" fillId="13" borderId="12" xfId="0" applyFont="1" applyFill="1" applyBorder="1" applyAlignment="1">
      <alignment horizontal="left" vertical="center"/>
    </xf>
    <xf numFmtId="0" fontId="6" fillId="13" borderId="4" xfId="0" applyFont="1" applyFill="1" applyBorder="1" applyAlignment="1">
      <alignment horizontal="left" vertical="center"/>
    </xf>
    <xf numFmtId="0" fontId="42" fillId="12" borderId="38" xfId="3" applyFont="1" applyFill="1" applyBorder="1" applyAlignment="1"/>
    <xf numFmtId="0" fontId="41" fillId="12" borderId="4" xfId="3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5" borderId="0" xfId="0" applyFill="1"/>
    <xf numFmtId="0" fontId="44" fillId="12" borderId="0" xfId="3" applyFont="1" applyFill="1" applyAlignment="1"/>
    <xf numFmtId="0" fontId="46" fillId="13" borderId="4" xfId="0" applyFont="1" applyFill="1" applyBorder="1" applyAlignment="1">
      <alignment horizontal="center" vertical="center"/>
    </xf>
    <xf numFmtId="1" fontId="6" fillId="13" borderId="4" xfId="0" applyNumberFormat="1" applyFont="1" applyFill="1" applyBorder="1" applyAlignment="1">
      <alignment horizontal="center" vertical="center"/>
    </xf>
    <xf numFmtId="0" fontId="0" fillId="12" borderId="0" xfId="0" applyFill="1"/>
    <xf numFmtId="0" fontId="2" fillId="13" borderId="47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47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14" fontId="2" fillId="13" borderId="4" xfId="0" applyNumberFormat="1" applyFont="1" applyFill="1" applyBorder="1" applyAlignment="1">
      <alignment horizontal="center" vertical="center"/>
    </xf>
    <xf numFmtId="1" fontId="2" fillId="13" borderId="4" xfId="0" applyNumberFormat="1" applyFont="1" applyFill="1" applyBorder="1" applyAlignment="1">
      <alignment horizontal="center" vertical="center"/>
    </xf>
    <xf numFmtId="1" fontId="2" fillId="13" borderId="47" xfId="0" applyNumberFormat="1" applyFont="1" applyFill="1" applyBorder="1" applyAlignment="1">
      <alignment horizontal="center" vertical="center"/>
    </xf>
    <xf numFmtId="0" fontId="2" fillId="13" borderId="38" xfId="0" applyFont="1" applyFill="1" applyBorder="1" applyAlignment="1">
      <alignment horizontal="left" vertical="center"/>
    </xf>
    <xf numFmtId="0" fontId="48" fillId="12" borderId="0" xfId="3" applyFont="1" applyFill="1" applyAlignment="1"/>
    <xf numFmtId="0" fontId="6" fillId="13" borderId="47" xfId="0" applyFont="1" applyFill="1" applyBorder="1" applyAlignment="1">
      <alignment horizontal="center" vertical="center"/>
    </xf>
    <xf numFmtId="14" fontId="6" fillId="13" borderId="4" xfId="0" applyNumberFormat="1" applyFont="1" applyFill="1" applyBorder="1" applyAlignment="1">
      <alignment horizontal="center" vertical="center"/>
    </xf>
    <xf numFmtId="1" fontId="6" fillId="13" borderId="47" xfId="0" applyNumberFormat="1" applyFont="1" applyFill="1" applyBorder="1" applyAlignment="1">
      <alignment horizontal="center" vertical="center"/>
    </xf>
    <xf numFmtId="0" fontId="6" fillId="13" borderId="38" xfId="0" applyFont="1" applyFill="1" applyBorder="1" applyAlignment="1">
      <alignment horizontal="left" vertical="center"/>
    </xf>
    <xf numFmtId="14" fontId="6" fillId="2" borderId="15" xfId="0" applyNumberFormat="1" applyFont="1" applyFill="1" applyBorder="1" applyAlignment="1">
      <alignment horizontal="center" vertical="center"/>
    </xf>
    <xf numFmtId="14" fontId="6" fillId="2" borderId="15" xfId="0" applyNumberFormat="1" applyFont="1" applyFill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0" fillId="5" borderId="15" xfId="0" applyFill="1" applyBorder="1"/>
    <xf numFmtId="14" fontId="42" fillId="22" borderId="4" xfId="3" applyNumberFormat="1" applyFont="1" applyBorder="1" applyAlignment="1"/>
    <xf numFmtId="0" fontId="41" fillId="22" borderId="4" xfId="3" applyFont="1" applyBorder="1" applyAlignment="1">
      <alignment horizontal="center"/>
    </xf>
    <xf numFmtId="0" fontId="6" fillId="13" borderId="15" xfId="0" applyFont="1" applyFill="1" applyBorder="1" applyAlignment="1">
      <alignment horizontal="center" vertical="center"/>
    </xf>
    <xf numFmtId="0" fontId="40" fillId="13" borderId="15" xfId="0" applyFont="1" applyFill="1" applyBorder="1" applyAlignment="1">
      <alignment horizontal="center" vertical="center"/>
    </xf>
    <xf numFmtId="0" fontId="36" fillId="24" borderId="29" xfId="1" applyFont="1" applyFill="1" applyBorder="1" applyAlignment="1">
      <alignment horizontal="center"/>
    </xf>
    <xf numFmtId="0" fontId="41" fillId="22" borderId="47" xfId="3" applyFont="1" applyBorder="1" applyAlignment="1">
      <alignment horizontal="left"/>
    </xf>
    <xf numFmtId="0" fontId="41" fillId="22" borderId="4" xfId="3" applyFont="1" applyBorder="1" applyAlignment="1">
      <alignment horizontal="left"/>
    </xf>
    <xf numFmtId="0" fontId="41" fillId="12" borderId="0" xfId="3" applyFont="1" applyFill="1" applyAlignment="1"/>
    <xf numFmtId="0" fontId="49" fillId="12" borderId="4" xfId="3" applyFont="1" applyFill="1" applyBorder="1" applyAlignment="1"/>
    <xf numFmtId="0" fontId="49" fillId="12" borderId="47" xfId="3" applyFont="1" applyFill="1" applyBorder="1" applyAlignment="1"/>
    <xf numFmtId="1" fontId="50" fillId="2" borderId="4" xfId="0" applyNumberFormat="1" applyFont="1" applyFill="1" applyBorder="1" applyAlignment="1">
      <alignment horizontal="center" vertical="center"/>
    </xf>
    <xf numFmtId="1" fontId="49" fillId="12" borderId="47" xfId="3" applyNumberFormat="1" applyFont="1" applyFill="1" applyBorder="1" applyAlignment="1"/>
    <xf numFmtId="0" fontId="51" fillId="12" borderId="4" xfId="3" applyFont="1" applyFill="1" applyBorder="1" applyAlignment="1"/>
    <xf numFmtId="0" fontId="6" fillId="2" borderId="4" xfId="0" applyFont="1" applyFill="1" applyBorder="1" applyAlignment="1">
      <alignment vertical="center"/>
    </xf>
    <xf numFmtId="0" fontId="0" fillId="4" borderId="16" xfId="1" applyFont="1" applyFill="1" applyBorder="1" applyAlignment="1">
      <alignment horizontal="center"/>
    </xf>
    <xf numFmtId="14" fontId="2" fillId="13" borderId="47" xfId="0" applyNumberFormat="1" applyFont="1" applyFill="1" applyBorder="1" applyAlignment="1">
      <alignment horizontal="left" vertical="center"/>
    </xf>
    <xf numFmtId="14" fontId="6" fillId="13" borderId="47" xfId="0" applyNumberFormat="1" applyFont="1" applyFill="1" applyBorder="1" applyAlignment="1">
      <alignment horizontal="left" vertical="center"/>
    </xf>
    <xf numFmtId="14" fontId="43" fillId="2" borderId="4" xfId="0" applyNumberFormat="1" applyFont="1" applyFill="1" applyBorder="1" applyAlignment="1">
      <alignment horizontal="center" vertical="center"/>
    </xf>
    <xf numFmtId="14" fontId="49" fillId="12" borderId="4" xfId="3" applyNumberFormat="1" applyFont="1" applyFill="1" applyBorder="1" applyAlignment="1"/>
    <xf numFmtId="0" fontId="41" fillId="22" borderId="47" xfId="3" applyFont="1" applyBorder="1" applyAlignment="1">
      <alignment horizontal="center" vertical="center"/>
    </xf>
    <xf numFmtId="14" fontId="41" fillId="22" borderId="47" xfId="3" applyNumberFormat="1" applyFont="1" applyBorder="1" applyAlignment="1"/>
    <xf numFmtId="0" fontId="42" fillId="22" borderId="47" xfId="3" applyFont="1" applyBorder="1" applyAlignment="1"/>
    <xf numFmtId="0" fontId="6" fillId="2" borderId="57" xfId="0" applyFont="1" applyFill="1" applyBorder="1" applyAlignment="1">
      <alignment horizontal="left" vertical="center"/>
    </xf>
    <xf numFmtId="0" fontId="42" fillId="22" borderId="38" xfId="3" applyFont="1" applyBorder="1" applyAlignment="1"/>
    <xf numFmtId="14" fontId="51" fillId="12" borderId="4" xfId="3" applyNumberFormat="1" applyFont="1" applyFill="1" applyBorder="1" applyAlignment="1">
      <alignment horizontal="center"/>
    </xf>
    <xf numFmtId="0" fontId="41" fillId="12" borderId="47" xfId="3" applyFont="1" applyFill="1" applyBorder="1" applyAlignment="1">
      <alignment horizontal="center"/>
    </xf>
    <xf numFmtId="0" fontId="42" fillId="22" borderId="57" xfId="3" applyFont="1" applyBorder="1" applyAlignment="1"/>
    <xf numFmtId="0" fontId="41" fillId="22" borderId="57" xfId="3" applyFont="1" applyBorder="1" applyAlignment="1"/>
    <xf numFmtId="14" fontId="43" fillId="2" borderId="47" xfId="0" applyNumberFormat="1" applyFont="1" applyFill="1" applyBorder="1" applyAlignment="1">
      <alignment horizontal="center" vertical="center"/>
    </xf>
    <xf numFmtId="0" fontId="40" fillId="2" borderId="47" xfId="0" applyFont="1" applyFill="1" applyBorder="1" applyAlignment="1">
      <alignment horizontal="left" vertical="center"/>
    </xf>
    <xf numFmtId="0" fontId="40" fillId="2" borderId="12" xfId="0" applyFont="1" applyFill="1" applyBorder="1" applyAlignment="1">
      <alignment horizontal="left" vertical="center"/>
    </xf>
    <xf numFmtId="0" fontId="47" fillId="13" borderId="12" xfId="0" applyFont="1" applyFill="1" applyBorder="1" applyAlignment="1">
      <alignment horizontal="left"/>
    </xf>
    <xf numFmtId="0" fontId="40" fillId="2" borderId="38" xfId="0" applyFont="1" applyFill="1" applyBorder="1" applyAlignment="1">
      <alignment horizontal="center" vertical="center"/>
    </xf>
    <xf numFmtId="0" fontId="42" fillId="12" borderId="16" xfId="3" applyFont="1" applyFill="1" applyBorder="1" applyAlignment="1"/>
    <xf numFmtId="0" fontId="44" fillId="12" borderId="0" xfId="3" applyFont="1" applyFill="1" applyBorder="1" applyAlignment="1"/>
    <xf numFmtId="14" fontId="52" fillId="22" borderId="47" xfId="3" applyNumberFormat="1" applyFont="1" applyBorder="1" applyAlignment="1">
      <alignment horizontal="center"/>
    </xf>
    <xf numFmtId="0" fontId="52" fillId="22" borderId="4" xfId="3" applyFont="1" applyBorder="1" applyAlignment="1"/>
    <xf numFmtId="14" fontId="45" fillId="2" borderId="47" xfId="0" applyNumberFormat="1" applyFont="1" applyFill="1" applyBorder="1" applyAlignment="1">
      <alignment horizontal="center" vertical="center"/>
    </xf>
    <xf numFmtId="14" fontId="45" fillId="2" borderId="4" xfId="0" applyNumberFormat="1" applyFont="1" applyFill="1" applyBorder="1" applyAlignment="1">
      <alignment horizontal="center" vertical="center"/>
    </xf>
    <xf numFmtId="14" fontId="45" fillId="2" borderId="47" xfId="0" applyNumberFormat="1" applyFont="1" applyFill="1" applyBorder="1" applyAlignment="1">
      <alignment horizontal="center"/>
    </xf>
    <xf numFmtId="14" fontId="52" fillId="12" borderId="47" xfId="3" applyNumberFormat="1" applyFont="1" applyFill="1" applyBorder="1" applyAlignment="1">
      <alignment horizontal="center"/>
    </xf>
    <xf numFmtId="14" fontId="52" fillId="12" borderId="57" xfId="3" applyNumberFormat="1" applyFont="1" applyFill="1" applyBorder="1" applyAlignment="1"/>
    <xf numFmtId="14" fontId="52" fillId="12" borderId="4" xfId="3" applyNumberFormat="1" applyFont="1" applyFill="1" applyBorder="1" applyAlignment="1">
      <alignment horizontal="center"/>
    </xf>
    <xf numFmtId="14" fontId="45" fillId="13" borderId="47" xfId="0" applyNumberFormat="1" applyFont="1" applyFill="1" applyBorder="1" applyAlignment="1">
      <alignment horizontal="center" vertical="center"/>
    </xf>
    <xf numFmtId="0" fontId="52" fillId="12" borderId="4" xfId="3" applyFont="1" applyFill="1" applyBorder="1" applyAlignment="1"/>
    <xf numFmtId="14" fontId="52" fillId="2" borderId="4" xfId="0" applyNumberFormat="1" applyFont="1" applyFill="1" applyBorder="1" applyAlignment="1">
      <alignment horizontal="center" vertical="center"/>
    </xf>
    <xf numFmtId="14" fontId="52" fillId="2" borderId="4" xfId="0" applyNumberFormat="1" applyFont="1" applyFill="1" applyBorder="1" applyAlignment="1">
      <alignment horizontal="center"/>
    </xf>
    <xf numFmtId="14" fontId="45" fillId="2" borderId="4" xfId="0" applyNumberFormat="1" applyFont="1" applyFill="1" applyBorder="1" applyAlignment="1">
      <alignment horizontal="center"/>
    </xf>
    <xf numFmtId="14" fontId="52" fillId="12" borderId="4" xfId="3" applyNumberFormat="1" applyFont="1" applyFill="1" applyBorder="1" applyAlignment="1"/>
    <xf numFmtId="14" fontId="52" fillId="2" borderId="47" xfId="0" applyNumberFormat="1" applyFont="1" applyFill="1" applyBorder="1" applyAlignment="1">
      <alignment horizontal="center" vertical="center"/>
    </xf>
    <xf numFmtId="14" fontId="52" fillId="2" borderId="47" xfId="0" applyNumberFormat="1" applyFont="1" applyFill="1" applyBorder="1" applyAlignment="1">
      <alignment horizontal="center"/>
    </xf>
    <xf numFmtId="14" fontId="46" fillId="13" borderId="47" xfId="0" applyNumberFormat="1" applyFont="1" applyFill="1" applyBorder="1" applyAlignment="1">
      <alignment horizontal="center" vertical="center"/>
    </xf>
    <xf numFmtId="14" fontId="46" fillId="13" borderId="4" xfId="0" applyNumberFormat="1" applyFont="1" applyFill="1" applyBorder="1" applyAlignment="1">
      <alignment horizontal="center" vertical="center"/>
    </xf>
    <xf numFmtId="14" fontId="52" fillId="22" borderId="4" xfId="3" applyNumberFormat="1" applyFont="1" applyBorder="1" applyAlignment="1">
      <alignment horizontal="center"/>
    </xf>
    <xf numFmtId="14" fontId="52" fillId="22" borderId="4" xfId="3" applyNumberFormat="1" applyFont="1" applyBorder="1" applyAlignment="1"/>
    <xf numFmtId="0" fontId="52" fillId="22" borderId="57" xfId="3" applyFont="1" applyBorder="1" applyAlignment="1"/>
    <xf numFmtId="14" fontId="52" fillId="22" borderId="57" xfId="3" applyNumberFormat="1" applyFont="1" applyBorder="1" applyAlignment="1">
      <alignment horizontal="center"/>
    </xf>
    <xf numFmtId="0" fontId="41" fillId="22" borderId="47" xfId="3" applyFont="1" applyBorder="1" applyAlignment="1">
      <alignment horizontal="center"/>
    </xf>
    <xf numFmtId="0" fontId="41" fillId="22" borderId="15" xfId="3" applyFont="1" applyBorder="1" applyAlignment="1">
      <alignment horizontal="center"/>
    </xf>
    <xf numFmtId="0" fontId="41" fillId="22" borderId="15" xfId="3" applyFont="1" applyBorder="1" applyAlignment="1"/>
    <xf numFmtId="14" fontId="52" fillId="22" borderId="15" xfId="3" applyNumberFormat="1" applyFont="1" applyBorder="1" applyAlignment="1">
      <alignment horizontal="center"/>
    </xf>
    <xf numFmtId="0" fontId="52" fillId="22" borderId="15" xfId="3" applyFont="1" applyBorder="1" applyAlignment="1"/>
    <xf numFmtId="14" fontId="41" fillId="22" borderId="15" xfId="3" applyNumberFormat="1" applyFont="1" applyBorder="1" applyAlignment="1"/>
    <xf numFmtId="0" fontId="42" fillId="22" borderId="15" xfId="3" applyFont="1" applyBorder="1" applyAlignment="1"/>
    <xf numFmtId="0" fontId="2" fillId="0" borderId="0" xfId="0" applyFont="1" applyAlignment="1">
      <alignment horizontal="left" vertical="center"/>
    </xf>
    <xf numFmtId="0" fontId="44" fillId="12" borderId="15" xfId="3" applyFont="1" applyFill="1" applyBorder="1" applyAlignment="1"/>
    <xf numFmtId="0" fontId="14" fillId="2" borderId="31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63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  <xf numFmtId="0" fontId="14" fillId="2" borderId="19" xfId="0" applyFont="1" applyFill="1" applyBorder="1" applyAlignment="1">
      <alignment horizontal="center" vertical="center"/>
    </xf>
    <xf numFmtId="0" fontId="14" fillId="2" borderId="63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2" borderId="48" xfId="0" applyFont="1" applyFill="1" applyBorder="1" applyAlignment="1">
      <alignment horizontal="center" vertical="center"/>
    </xf>
    <xf numFmtId="0" fontId="32" fillId="16" borderId="31" xfId="1" applyFont="1" applyFill="1" applyBorder="1" applyAlignment="1">
      <alignment horizontal="center" vertical="center" wrapText="1"/>
    </xf>
    <xf numFmtId="0" fontId="32" fillId="16" borderId="33" xfId="1" applyFont="1" applyFill="1" applyBorder="1" applyAlignment="1">
      <alignment horizontal="center" vertical="center" wrapText="1"/>
    </xf>
    <xf numFmtId="0" fontId="32" fillId="16" borderId="46" xfId="1" applyFont="1" applyFill="1" applyBorder="1" applyAlignment="1">
      <alignment horizontal="center" vertical="center" wrapText="1"/>
    </xf>
    <xf numFmtId="0" fontId="32" fillId="16" borderId="53" xfId="0" applyFont="1" applyFill="1" applyBorder="1" applyAlignment="1">
      <alignment horizontal="center"/>
    </xf>
  </cellXfs>
  <cellStyles count="4">
    <cellStyle name="20% - Énfasis3" xfId="3" builtinId="38"/>
    <cellStyle name="Normal" xfId="0" builtinId="0"/>
    <cellStyle name="Porcentaje" xfId="2" builtinId="5"/>
    <cellStyle name="Texto explicativo" xfId="1" builtinId="53" customBuiltin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" formatCode="0"/>
      <fill>
        <patternFill patternType="solid">
          <fgColor rgb="FFF9F9F9"/>
          <bgColor rgb="FFEBF1D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6" formatCode="dd/mm/yyyy"/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9F9F9"/>
          <bgColor rgb="FFEBF1D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outline="0"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D9D9D9"/>
      <rgbColor rgb="FFFF00FF"/>
      <rgbColor rgb="FF00FFFF"/>
      <rgbColor rgb="FF800000"/>
      <rgbColor rgb="FF008000"/>
      <rgbColor rgb="FF000080"/>
      <rgbColor rgb="FF8AA64F"/>
      <rgbColor rgb="FF800080"/>
      <rgbColor rgb="FF008080"/>
      <rgbColor rgb="FFB9CDE5"/>
      <rgbColor rgb="FF4F81BD"/>
      <rgbColor rgb="FF9999FF"/>
      <rgbColor rgb="FF993366"/>
      <rgbColor rgb="FFFFFFCC"/>
      <rgbColor rgb="FFCCFFFF"/>
      <rgbColor rgb="FF660066"/>
      <rgbColor rgb="FFDC853E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93A9CE"/>
      <rgbColor rgb="FFEBF1DE"/>
      <rgbColor rgb="FFCCFFCC"/>
      <rgbColor rgb="FFF9F9F9"/>
      <rgbColor rgb="FF95B3D7"/>
      <rgbColor rgb="FFD09493"/>
      <rgbColor rgb="FFCC99FF"/>
      <rgbColor rgb="FFD7E4BD"/>
      <rgbColor rgb="FF4672A8"/>
      <rgbColor rgb="FF558ED5"/>
      <rgbColor rgb="FF99CC00"/>
      <rgbColor rgb="FFB8CD97"/>
      <rgbColor rgb="FF9BBB59"/>
      <rgbColor rgb="FFB3A2C7"/>
      <rgbColor rgb="FF725990"/>
      <rgbColor rgb="FFA99BBD"/>
      <rgbColor rgb="FF003366"/>
      <rgbColor rgb="FF4299B0"/>
      <rgbColor rgb="FF003300"/>
      <rgbColor rgb="FF333300"/>
      <rgbColor rgb="FF993300"/>
      <rgbColor rgb="FFAB4744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7D925"/>
      <color rgb="FF40C521"/>
      <color rgb="FF37A81C"/>
      <color rgb="FF2F9018"/>
      <color rgb="FF277614"/>
      <color rgb="FF099F26"/>
      <color rgb="FFDCE6F1"/>
      <color rgb="FF1F497D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/>
          <a:lstStyle/>
          <a:p>
            <a:pPr>
              <a:defRPr sz="1300"/>
            </a:pPr>
            <a:r>
              <a:rPr lang="es-ES" sz="1300"/>
              <a:t>% de intervenciones correctivas</a:t>
            </a:r>
            <a:r>
              <a:rPr lang="es-ES" sz="1300" baseline="0"/>
              <a:t> instalaciones Diciembre 2021</a:t>
            </a:r>
            <a:r>
              <a:rPr lang="es-ES" sz="1300"/>
              <a:t>
</a:t>
            </a:r>
          </a:p>
        </c:rich>
      </c:tx>
      <c:layout>
        <c:manualLayout>
          <c:xMode val="edge"/>
          <c:yMode val="edge"/>
          <c:x val="0.11236695242446228"/>
          <c:y val="2.7032814927984736E-3"/>
        </c:manualLayout>
      </c:layout>
      <c:overlay val="0"/>
    </c:title>
    <c:autoTitleDeleted val="0"/>
    <c:view3D>
      <c:rotX val="15"/>
      <c:rotY val="193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627995306047494"/>
          <c:y val="0.3769823002893869"/>
          <c:w val="0.58613315589072268"/>
          <c:h val="0.51073561380911581"/>
        </c:manualLayout>
      </c:layout>
      <c:pie3DChart>
        <c:varyColors val="1"/>
        <c:ser>
          <c:idx val="0"/>
          <c:order val="0"/>
          <c:explosion val="12"/>
          <c:dPt>
            <c:idx val="6"/>
            <c:bubble3D val="0"/>
            <c:explosion val="33"/>
            <c:extLst>
              <c:ext xmlns:c16="http://schemas.microsoft.com/office/drawing/2014/chart" uri="{C3380CC4-5D6E-409C-BE32-E72D297353CC}">
                <c16:uniqueId val="{00000000-6FAC-495A-A13F-E611582A3CB6}"/>
              </c:ext>
            </c:extLst>
          </c:dPt>
          <c:dLbls>
            <c:dLbl>
              <c:idx val="0"/>
              <c:layout>
                <c:manualLayout>
                  <c:x val="4.5002821746257825E-2"/>
                  <c:y val="0.202627805852626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0.19971555023047319"/>
                      <c:h val="8.86476633004058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292-46D0-9394-E5579FF7CC7D}"/>
                </c:ext>
              </c:extLst>
            </c:dLbl>
            <c:dLbl>
              <c:idx val="1"/>
              <c:layout>
                <c:manualLayout>
                  <c:x val="-6.7660996300377127E-2"/>
                  <c:y val="9.79125370522714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AC-495A-A13F-E611582A3CB6}"/>
                </c:ext>
              </c:extLst>
            </c:dLbl>
            <c:dLbl>
              <c:idx val="2"/>
              <c:layout>
                <c:manualLayout>
                  <c:x val="-0.40305895210197701"/>
                  <c:y val="-0.1975701544769590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AC-495A-A13F-E611582A3CB6}"/>
                </c:ext>
              </c:extLst>
            </c:dLbl>
            <c:dLbl>
              <c:idx val="3"/>
              <c:layout>
                <c:manualLayout>
                  <c:x val="-8.068402712459578E-3"/>
                  <c:y val="-0.2722173907366057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0.28308017223507842"/>
                      <c:h val="0.111478882486465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292-46D0-9394-E5579FF7CC7D}"/>
                </c:ext>
              </c:extLst>
            </c:dLbl>
            <c:dLbl>
              <c:idx val="4"/>
              <c:layout>
                <c:manualLayout>
                  <c:x val="0.13439610151120188"/>
                  <c:y val="-0.249013724030764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AC-495A-A13F-E611582A3CB6}"/>
                </c:ext>
              </c:extLst>
            </c:dLbl>
            <c:dLbl>
              <c:idx val="5"/>
              <c:layout>
                <c:manualLayout>
                  <c:x val="0.21287988318866286"/>
                  <c:y val="-6.09709980282315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AC-495A-A13F-E611582A3CB6}"/>
                </c:ext>
              </c:extLst>
            </c:dLbl>
            <c:dLbl>
              <c:idx val="6"/>
              <c:layout>
                <c:manualLayout>
                  <c:x val="6.1880268379421857E-2"/>
                  <c:y val="7.77192776276099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AC-495A-A13F-E611582A3CB6}"/>
                </c:ext>
              </c:extLst>
            </c:dLbl>
            <c:dLbl>
              <c:idx val="7"/>
              <c:layout>
                <c:manualLayout>
                  <c:x val="6.2056560336101331E-2"/>
                  <c:y val="6.70021535769567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92-46D0-9394-E5579FF7CC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E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 Infor Mensual'!$A$69:$A$76</c:f>
              <c:strCache>
                <c:ptCount val="8"/>
                <c:pt idx="0">
                  <c:v>Obra civil</c:v>
                </c:pt>
                <c:pt idx="1">
                  <c:v>Agua y combustible</c:v>
                </c:pt>
                <c:pt idx="2">
                  <c:v>Herramientas</c:v>
                </c:pt>
                <c:pt idx="3">
                  <c:v>Exteriores</c:v>
                </c:pt>
                <c:pt idx="4">
                  <c:v>Informática</c:v>
                </c:pt>
                <c:pt idx="5">
                  <c:v>Aire</c:v>
                </c:pt>
                <c:pt idx="6">
                  <c:v>Maquinaria</c:v>
                </c:pt>
                <c:pt idx="7">
                  <c:v>Electricidad</c:v>
                </c:pt>
              </c:strCache>
            </c:strRef>
          </c:cat>
          <c:val>
            <c:numRef>
              <c:f>'Exp Infor Mensual'!$C$69:$C$76</c:f>
              <c:numCache>
                <c:formatCode>0.00%</c:formatCode>
                <c:ptCount val="8"/>
                <c:pt idx="0">
                  <c:v>0.22222222222222221</c:v>
                </c:pt>
                <c:pt idx="1">
                  <c:v>0.16666666666666666</c:v>
                </c:pt>
                <c:pt idx="2">
                  <c:v>5.5555555555555552E-2</c:v>
                </c:pt>
                <c:pt idx="3">
                  <c:v>5.5555555555555552E-2</c:v>
                </c:pt>
                <c:pt idx="4">
                  <c:v>0</c:v>
                </c:pt>
                <c:pt idx="5">
                  <c:v>0</c:v>
                </c:pt>
                <c:pt idx="6">
                  <c:v>0.27777777777777779</c:v>
                </c:pt>
                <c:pt idx="7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2-46D0-9394-E5579FF7C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/>
          <a:lstStyle/>
          <a:p>
            <a:pPr>
              <a:defRPr sz="1300"/>
            </a:pPr>
            <a:r>
              <a:rPr lang="es-ES" sz="1300"/>
              <a:t>% intervenciones correctivas por tipo</a:t>
            </a:r>
            <a:r>
              <a:rPr lang="es-ES" sz="1300" baseline="0"/>
              <a:t> Diciembre 2021</a:t>
            </a:r>
            <a:endParaRPr lang="es-ES" sz="1300"/>
          </a:p>
        </c:rich>
      </c:tx>
      <c:layout>
        <c:manualLayout>
          <c:xMode val="edge"/>
          <c:yMode val="edge"/>
          <c:x val="0.17686979953331547"/>
          <c:y val="2.9344343606311244E-3"/>
        </c:manualLayout>
      </c:layout>
      <c:overlay val="0"/>
    </c:title>
    <c:autoTitleDeleted val="0"/>
    <c:view3D>
      <c:rotX val="15"/>
      <c:rotY val="35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10154153266053"/>
          <c:y val="0.38980285543127607"/>
          <c:w val="0.58613315589072468"/>
          <c:h val="0.51073561380911425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0.14476767625216333"/>
                  <c:y val="-0.1610007775111599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BB-4EB6-86B0-03700475D4FB}"/>
                </c:ext>
              </c:extLst>
            </c:dLbl>
            <c:dLbl>
              <c:idx val="1"/>
              <c:layout>
                <c:manualLayout>
                  <c:x val="9.5989009111508747E-2"/>
                  <c:y val="-8.02267517460487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BB-4EB6-86B0-03700475D4FB}"/>
                </c:ext>
              </c:extLst>
            </c:dLbl>
            <c:dLbl>
              <c:idx val="2"/>
              <c:layout>
                <c:manualLayout>
                  <c:x val="7.7585533043573018E-2"/>
                  <c:y val="7.10785956539807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BB-4EB6-86B0-03700475D4FB}"/>
                </c:ext>
              </c:extLst>
            </c:dLbl>
            <c:dLbl>
              <c:idx val="3"/>
              <c:layout>
                <c:manualLayout>
                  <c:x val="-0.18672587409490229"/>
                  <c:y val="3.60440098127270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BB-4EB6-86B0-03700475D4FB}"/>
                </c:ext>
              </c:extLst>
            </c:dLbl>
            <c:dLbl>
              <c:idx val="4"/>
              <c:layout>
                <c:manualLayout>
                  <c:x val="6.4280946961014348E-3"/>
                  <c:y val="-0.18680342373017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BB-4EB6-86B0-03700475D4F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 Infor Mensual'!$B$54:$F$54</c:f>
              <c:strCache>
                <c:ptCount val="5"/>
                <c:pt idx="0">
                  <c:v>Chasis</c:v>
                </c:pt>
                <c:pt idx="1">
                  <c:v>Carrocería</c:v>
                </c:pt>
                <c:pt idx="2">
                  <c:v>Ruedas</c:v>
                </c:pt>
                <c:pt idx="3">
                  <c:v>Mecánica</c:v>
                </c:pt>
                <c:pt idx="4">
                  <c:v>Eléctrica</c:v>
                </c:pt>
              </c:strCache>
            </c:strRef>
          </c:cat>
          <c:val>
            <c:numRef>
              <c:f>'Exp Infor Mensual'!$B$65:$F$65</c:f>
              <c:numCache>
                <c:formatCode>0.00%</c:formatCode>
                <c:ptCount val="5"/>
                <c:pt idx="0">
                  <c:v>8.6956521739130432E-2</c:v>
                </c:pt>
                <c:pt idx="1">
                  <c:v>0.13043478260869565</c:v>
                </c:pt>
                <c:pt idx="2">
                  <c:v>0.21739130434782608</c:v>
                </c:pt>
                <c:pt idx="3">
                  <c:v>0.43478260869565216</c:v>
                </c:pt>
                <c:pt idx="4">
                  <c:v>0.13043478260869565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BB-4EB6-86B0-03700475D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1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/>
          <a:lstStyle/>
          <a:p>
            <a:pPr>
              <a:defRPr sz="1300"/>
            </a:pPr>
            <a:r>
              <a:rPr lang="es-ES" sz="1300"/>
              <a:t>            Intervenciones</a:t>
            </a:r>
            <a:r>
              <a:rPr lang="es-ES" sz="1300" baseline="0"/>
              <a:t> correctivas modelo Diciembre 2021</a:t>
            </a:r>
            <a:endParaRPr lang="es-ES" sz="1300"/>
          </a:p>
        </c:rich>
      </c:tx>
      <c:layout>
        <c:manualLayout>
          <c:xMode val="edge"/>
          <c:yMode val="edge"/>
          <c:x val="0.19015907794134426"/>
          <c:y val="5.02815589474352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('Exp Infor Mensual'!$A$4,'Exp Infor Mensual'!$A$9,'Exp Infor Mensual'!$A$12,'Exp Infor Mensual'!$A$16,'Exp Infor Mensual'!$A$19,'Exp Infor Mensual'!$A$22,'Exp Infor Mensual'!$A$25,'Exp Infor Mensual'!$A$30,'Exp Infor Mensual'!$A$35,'Exp Infor Mensual'!$A$44)</c:f>
              <c:strCache>
                <c:ptCount val="10"/>
                <c:pt idx="0">
                  <c:v>KERAX350</c:v>
                </c:pt>
                <c:pt idx="1">
                  <c:v>MAN FE 370</c:v>
                </c:pt>
                <c:pt idx="2">
                  <c:v>IVECO 380</c:v>
                </c:pt>
                <c:pt idx="3">
                  <c:v>KERAX DXI330</c:v>
                </c:pt>
                <c:pt idx="4">
                  <c:v>IVECO 420 </c:v>
                </c:pt>
                <c:pt idx="5">
                  <c:v>GABARRA IVECO 420</c:v>
                </c:pt>
                <c:pt idx="6">
                  <c:v>MERCEDES</c:v>
                </c:pt>
                <c:pt idx="7">
                  <c:v>GABARRA MERCEDES</c:v>
                </c:pt>
                <c:pt idx="8">
                  <c:v>VEHÍCULOS AUXILIARES</c:v>
                </c:pt>
                <c:pt idx="9">
                  <c:v>OTROS</c:v>
                </c:pt>
              </c:strCache>
            </c:strRef>
          </c:cat>
          <c:val>
            <c:numRef>
              <c:f>('Exp Infor Mensual'!$H$8,'Exp Infor Mensual'!$H$11,'Exp Infor Mensual'!$H$15,'Exp Infor Mensual'!$H$18,'Exp Infor Mensual'!$H$21,'Exp Infor Mensual'!$H$24,'Exp Infor Mensual'!$H$29,'Exp Infor Mensual'!$H$34,'Exp Infor Mensual'!$H$43,'Exp Infor Mensual'!$H$47)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3-4297-960E-A7A63DCE8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1124480"/>
        <c:axId val="201130368"/>
      </c:barChart>
      <c:catAx>
        <c:axId val="201124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s-ES"/>
          </a:p>
        </c:txPr>
        <c:crossAx val="201130368"/>
        <c:crosses val="autoZero"/>
        <c:auto val="1"/>
        <c:lblAlgn val="ctr"/>
        <c:lblOffset val="100"/>
        <c:noMultiLvlLbl val="0"/>
      </c:catAx>
      <c:valAx>
        <c:axId val="201130368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intervenciones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124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51</xdr:row>
      <xdr:rowOff>76200</xdr:rowOff>
    </xdr:from>
    <xdr:to>
      <xdr:col>18</xdr:col>
      <xdr:colOff>19050</xdr:colOff>
      <xdr:row>72</xdr:row>
      <xdr:rowOff>142875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304800</xdr:colOff>
      <xdr:row>25</xdr:row>
      <xdr:rowOff>180975</xdr:rowOff>
    </xdr:from>
    <xdr:to>
      <xdr:col>19</xdr:col>
      <xdr:colOff>265539</xdr:colOff>
      <xdr:row>41</xdr:row>
      <xdr:rowOff>59705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504825</xdr:colOff>
      <xdr:row>2</xdr:row>
      <xdr:rowOff>95250</xdr:rowOff>
    </xdr:from>
    <xdr:to>
      <xdr:col>18</xdr:col>
      <xdr:colOff>221863</xdr:colOff>
      <xdr:row>21</xdr:row>
      <xdr:rowOff>250483</xdr:rowOff>
    </xdr:to>
    <xdr:graphicFrame macro="">
      <xdr:nvGraphicFramePr>
        <xdr:cNvPr id="19" name="3 Gráfico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RMM/BASE%20DE%20DATOS/2017%202018/2017%202018/Base%20de%20Trabajo%20correctivas%20%20de%202017%20(Autoguarda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2"/>
      <sheetName val="Lista de camiones"/>
      <sheetName val="Nombre de trabaj"/>
      <sheetName val="Auxiliares cumplito OTP"/>
      <sheetName val="BaseDatosCorrectiva20172018"/>
      <sheetName val="Exp Anual2017"/>
      <sheetName val="Informe mensual"/>
      <sheetName val="Exp Infor Mensual"/>
      <sheetName val="Base de Trabajo correctivas  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5:AH470" totalsRowShown="0" dataDxfId="35" tableBorderDxfId="34" dataCellStyle="20% - Énfasis3">
  <autoFilter ref="A5:AH470" xr:uid="{00000000-0009-0000-0100-000001000000}">
    <filterColumn colId="2">
      <filters>
        <filter val="7953"/>
      </filters>
    </filterColumn>
  </autoFilter>
  <sortState xmlns:xlrd2="http://schemas.microsoft.com/office/spreadsheetml/2017/richdata2" ref="A6:AH470">
    <sortCondition ref="C5:C470"/>
  </sortState>
  <tableColumns count="34">
    <tableColumn id="1" xr3:uid="{00000000-0010-0000-0000-000001000000}" name="Nº" dataDxfId="33" dataCellStyle="20% - Énfasis3"/>
    <tableColumn id="2" xr3:uid="{00000000-0010-0000-0000-000002000000}" name="km" dataDxfId="32" dataCellStyle="20% - Énfasis3"/>
    <tableColumn id="3" xr3:uid="{00000000-0010-0000-0000-000003000000}" name="NºOTC" dataDxfId="31"/>
    <tableColumn id="4" xr3:uid="{00000000-0010-0000-0000-000004000000}" name="Solicitado" dataDxfId="30" dataCellStyle="20% - Énfasis3"/>
    <tableColumn id="5" xr3:uid="{00000000-0010-0000-0000-000005000000}" name="Nombre1" dataDxfId="29" dataCellStyle="20% - Énfasis3"/>
    <tableColumn id="6" xr3:uid="{00000000-0010-0000-0000-000006000000}" name="Nombre2" dataDxfId="28" dataCellStyle="20% - Énfasis3"/>
    <tableColumn id="7" xr3:uid="{00000000-0010-0000-0000-000007000000}" name="Nombre3" dataDxfId="27" dataCellStyle="20% - Énfasis3"/>
    <tableColumn id="8" xr3:uid="{00000000-0010-0000-0000-000008000000}" name="Nombre4" dataDxfId="26" dataCellStyle="20% - Énfasis3"/>
    <tableColumn id="9" xr3:uid="{00000000-0010-0000-0000-000009000000}" name="Fecha" dataDxfId="25" dataCellStyle="20% - Énfasis3"/>
    <tableColumn id="10" xr3:uid="{00000000-0010-0000-0000-00000A000000}" name="Hora" dataDxfId="24" dataCellStyle="20% - Énfasis3"/>
    <tableColumn id="11" xr3:uid="{00000000-0010-0000-0000-00000B000000}" name="Fecha2" dataDxfId="23" dataCellStyle="20% - Énfasis3"/>
    <tableColumn id="12" xr3:uid="{00000000-0010-0000-0000-00000C000000}" name="Hora2" dataDxfId="22" dataCellStyle="20% - Énfasis3"/>
    <tableColumn id="13" xr3:uid="{00000000-0010-0000-0000-00000D000000}" name="Estimado" dataDxfId="21" dataCellStyle="20% - Énfasis3"/>
    <tableColumn id="14" xr3:uid="{00000000-0010-0000-0000-00000E000000}" name="Empleado" dataDxfId="20">
      <calculatedColumnFormula>[1]!Tabla23[[#This Row],[Hora2]]-[1]!Tabla23[[#This Row],[Hora]]</calculatedColumnFormula>
    </tableColumn>
    <tableColumn id="15" xr3:uid="{00000000-0010-0000-0000-00000F000000}" name="Entrada" dataDxfId="19" dataCellStyle="20% - Énfasis3"/>
    <tableColumn id="16" xr3:uid="{00000000-0010-0000-0000-000010000000}" name="Salida" dataDxfId="18" dataCellStyle="20% - Énfasis3"/>
    <tableColumn id="17" xr3:uid="{00000000-0010-0000-0000-000011000000}" name="Nº de días" dataDxfId="17" dataCellStyle="20% - Énfasis3"/>
    <tableColumn id="18" xr3:uid="{00000000-0010-0000-0000-000012000000}" name="Chasis" dataDxfId="16" dataCellStyle="20% - Énfasis3"/>
    <tableColumn id="19" xr3:uid="{00000000-0010-0000-0000-000013000000}" name="Carrocería" dataDxfId="15" dataCellStyle="20% - Énfasis3"/>
    <tableColumn id="20" xr3:uid="{00000000-0010-0000-0000-000014000000}" name="Ruedas" dataDxfId="14" dataCellStyle="20% - Énfasis3"/>
    <tableColumn id="21" xr3:uid="{00000000-0010-0000-0000-000015000000}" name="Mecanica" dataDxfId="13" dataCellStyle="20% - Énfasis3"/>
    <tableColumn id="22" xr3:uid="{00000000-0010-0000-0000-000016000000}" name="Electricidad vehiculos" dataDxfId="12" dataCellStyle="20% - Énfasis3"/>
    <tableColumn id="23" xr3:uid="{00000000-0010-0000-0000-000017000000}" name="Obra civil" dataDxfId="11" dataCellStyle="20% - Énfasis3"/>
    <tableColumn id="24" xr3:uid="{00000000-0010-0000-0000-000018000000}" name="Agua y combustible" dataDxfId="10" dataCellStyle="20% - Énfasis3"/>
    <tableColumn id="25" xr3:uid="{00000000-0010-0000-0000-000019000000}" name="Herramientas" dataDxfId="9" dataCellStyle="20% - Énfasis3"/>
    <tableColumn id="26" xr3:uid="{00000000-0010-0000-0000-00001A000000}" name="Informatica" dataDxfId="8" dataCellStyle="20% - Énfasis3"/>
    <tableColumn id="27" xr3:uid="{00000000-0010-0000-0000-00001B000000}" name="Exteriores" dataDxfId="7" dataCellStyle="20% - Énfasis3"/>
    <tableColumn id="28" xr3:uid="{00000000-0010-0000-0000-00001C000000}" name="Aire" dataDxfId="6" dataCellStyle="20% - Énfasis3"/>
    <tableColumn id="29" xr3:uid="{00000000-0010-0000-0000-00001D000000}" name="Maquinaria" dataDxfId="5" dataCellStyle="20% - Énfasis3"/>
    <tableColumn id="30" xr3:uid="{00000000-0010-0000-0000-00001E000000}" name="elecricidad" dataDxfId="4" dataCellStyle="20% - Énfasis3"/>
    <tableColumn id="31" xr3:uid="{00000000-0010-0000-0000-00001F000000}" name="Descripción trabajo solicitado" dataDxfId="3" dataCellStyle="20% - Énfasis3"/>
    <tableColumn id="32" xr3:uid="{00000000-0010-0000-0000-000020000000}" name="Descripción trabajo realizado" dataDxfId="2" dataCellStyle="20% - Énfasis3"/>
    <tableColumn id="33" xr3:uid="{00000000-0010-0000-0000-000021000000}" name="Observaciones" dataDxfId="1" dataCellStyle="20% - Énfasis3"/>
    <tableColumn id="34" xr3:uid="{00000000-0010-0000-0000-000022000000}" name="Columna1" dataDxfId="0" dataCellStyle="20% - Énfasis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workbookViewId="0"/>
  </sheetViews>
  <sheetFormatPr baseColWidth="10" defaultRowHeight="13.2" x14ac:dyDescent="0.25"/>
  <sheetData>
    <row r="1" spans="1:3" x14ac:dyDescent="0.25">
      <c r="A1" s="1" t="s">
        <v>0</v>
      </c>
      <c r="B1" s="2"/>
      <c r="C1" s="3" t="s">
        <v>1</v>
      </c>
    </row>
    <row r="2" spans="1:3" x14ac:dyDescent="0.25">
      <c r="A2" s="4" t="s">
        <v>2</v>
      </c>
      <c r="B2" s="5"/>
      <c r="C2" s="6"/>
    </row>
    <row r="3" spans="1:3" x14ac:dyDescent="0.25">
      <c r="A3" s="4" t="s">
        <v>3</v>
      </c>
      <c r="B3" s="5"/>
      <c r="C3" s="6"/>
    </row>
    <row r="4" spans="1:3" x14ac:dyDescent="0.25">
      <c r="A4" s="4" t="s">
        <v>4</v>
      </c>
      <c r="B4" s="5"/>
      <c r="C4" s="6"/>
    </row>
    <row r="5" spans="1:3" x14ac:dyDescent="0.25">
      <c r="A5" s="4" t="s">
        <v>5</v>
      </c>
      <c r="B5" s="5"/>
      <c r="C5" s="6"/>
    </row>
    <row r="6" spans="1:3" x14ac:dyDescent="0.25">
      <c r="A6" s="4" t="s">
        <v>6</v>
      </c>
      <c r="B6" s="5"/>
      <c r="C6" s="6"/>
    </row>
    <row r="7" spans="1:3" x14ac:dyDescent="0.25">
      <c r="A7" s="4" t="s">
        <v>7</v>
      </c>
      <c r="B7" s="5"/>
      <c r="C7" s="6"/>
    </row>
    <row r="8" spans="1:3" x14ac:dyDescent="0.25">
      <c r="A8" s="4" t="s">
        <v>8</v>
      </c>
      <c r="B8" s="5"/>
      <c r="C8" s="6"/>
    </row>
    <row r="9" spans="1:3" x14ac:dyDescent="0.25">
      <c r="A9" s="4" t="s">
        <v>9</v>
      </c>
      <c r="B9" s="5"/>
      <c r="C9" s="6"/>
    </row>
    <row r="10" spans="1:3" x14ac:dyDescent="0.25">
      <c r="A10" s="4" t="s">
        <v>10</v>
      </c>
      <c r="B10" s="5"/>
      <c r="C10" s="6"/>
    </row>
    <row r="11" spans="1:3" x14ac:dyDescent="0.25">
      <c r="A11" s="4" t="s">
        <v>11</v>
      </c>
      <c r="B11" s="5"/>
      <c r="C11" s="6"/>
    </row>
    <row r="12" spans="1:3" x14ac:dyDescent="0.25">
      <c r="A12" s="4" t="s">
        <v>12</v>
      </c>
      <c r="B12" s="5"/>
      <c r="C12" s="6"/>
    </row>
    <row r="13" spans="1:3" x14ac:dyDescent="0.25">
      <c r="A13" s="4" t="s">
        <v>13</v>
      </c>
      <c r="B13" s="5"/>
      <c r="C13" s="6"/>
    </row>
    <row r="14" spans="1:3" x14ac:dyDescent="0.25">
      <c r="A14" s="4" t="s">
        <v>14</v>
      </c>
      <c r="B14" s="5"/>
      <c r="C14" s="6"/>
    </row>
    <row r="15" spans="1:3" x14ac:dyDescent="0.25">
      <c r="A15" s="4" t="s">
        <v>15</v>
      </c>
      <c r="B15" s="5"/>
      <c r="C15" s="6"/>
    </row>
    <row r="16" spans="1:3" x14ac:dyDescent="0.25">
      <c r="A16" s="4" t="s">
        <v>16</v>
      </c>
      <c r="B16" s="5"/>
      <c r="C16" s="6"/>
    </row>
    <row r="17" spans="1:3" x14ac:dyDescent="0.25">
      <c r="A17" s="4" t="s">
        <v>17</v>
      </c>
      <c r="B17" s="5"/>
      <c r="C17" s="6"/>
    </row>
    <row r="18" spans="1:3" x14ac:dyDescent="0.25">
      <c r="A18" s="4" t="s">
        <v>18</v>
      </c>
      <c r="B18" s="5"/>
      <c r="C18" s="6"/>
    </row>
    <row r="19" spans="1:3" x14ac:dyDescent="0.25">
      <c r="A19" s="4" t="s">
        <v>19</v>
      </c>
      <c r="B19" s="5"/>
      <c r="C19" s="6"/>
    </row>
    <row r="20" spans="1:3" x14ac:dyDescent="0.25">
      <c r="A20" s="4" t="s">
        <v>20</v>
      </c>
      <c r="B20" s="5"/>
      <c r="C20" s="6"/>
    </row>
    <row r="21" spans="1:3" x14ac:dyDescent="0.25">
      <c r="A21" s="4" t="s">
        <v>21</v>
      </c>
      <c r="B21" s="7"/>
      <c r="C21" s="6"/>
    </row>
    <row r="22" spans="1:3" x14ac:dyDescent="0.25">
      <c r="A22" s="4" t="s">
        <v>22</v>
      </c>
      <c r="B22" s="5"/>
      <c r="C22" s="6"/>
    </row>
    <row r="23" spans="1:3" x14ac:dyDescent="0.25">
      <c r="A23" s="4" t="s">
        <v>23</v>
      </c>
      <c r="B23" s="5"/>
      <c r="C23" s="6"/>
    </row>
    <row r="24" spans="1:3" x14ac:dyDescent="0.25">
      <c r="A24" s="4" t="s">
        <v>24</v>
      </c>
      <c r="B24" s="5"/>
      <c r="C24" s="6"/>
    </row>
    <row r="25" spans="1:3" x14ac:dyDescent="0.25">
      <c r="A25" s="4" t="s">
        <v>25</v>
      </c>
      <c r="B25" s="5"/>
      <c r="C25" s="6"/>
    </row>
    <row r="26" spans="1:3" x14ac:dyDescent="0.25">
      <c r="A26" s="4" t="s">
        <v>26</v>
      </c>
      <c r="B26" s="5"/>
      <c r="C26" s="6"/>
    </row>
    <row r="27" spans="1:3" x14ac:dyDescent="0.25">
      <c r="A27" s="4" t="s">
        <v>27</v>
      </c>
      <c r="B27" s="5"/>
      <c r="C27" s="6"/>
    </row>
    <row r="28" spans="1:3" x14ac:dyDescent="0.25">
      <c r="A28" s="4" t="s">
        <v>28</v>
      </c>
      <c r="B28" s="5"/>
      <c r="C28" s="6"/>
    </row>
    <row r="29" spans="1:3" x14ac:dyDescent="0.25">
      <c r="A29" s="4" t="s">
        <v>29</v>
      </c>
      <c r="B29" s="5"/>
      <c r="C29" s="6"/>
    </row>
    <row r="30" spans="1:3" x14ac:dyDescent="0.25">
      <c r="A30" s="4" t="s">
        <v>30</v>
      </c>
      <c r="B30" s="5"/>
      <c r="C30" s="6"/>
    </row>
    <row r="31" spans="1:3" x14ac:dyDescent="0.25">
      <c r="A31" s="4" t="s">
        <v>31</v>
      </c>
      <c r="B31" s="5"/>
      <c r="C31" s="6"/>
    </row>
    <row r="32" spans="1:3" x14ac:dyDescent="0.25">
      <c r="A32" s="4" t="s">
        <v>32</v>
      </c>
      <c r="B32" s="7"/>
      <c r="C32" s="6"/>
    </row>
    <row r="33" spans="1:3" x14ac:dyDescent="0.25">
      <c r="A33" s="4" t="s">
        <v>33</v>
      </c>
      <c r="B33" s="7"/>
      <c r="C33" s="6"/>
    </row>
    <row r="34" spans="1:3" x14ac:dyDescent="0.25">
      <c r="A34" s="4" t="s">
        <v>34</v>
      </c>
      <c r="B34" s="7"/>
      <c r="C34" s="6"/>
    </row>
    <row r="35" spans="1:3" x14ac:dyDescent="0.25">
      <c r="A35" s="8" t="s">
        <v>35</v>
      </c>
      <c r="B35" s="9"/>
      <c r="C3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workbookViewId="0">
      <selection activeCell="A16" sqref="A16"/>
    </sheetView>
  </sheetViews>
  <sheetFormatPr baseColWidth="10" defaultRowHeight="13.2" x14ac:dyDescent="0.25"/>
  <sheetData>
    <row r="1" spans="1:4" x14ac:dyDescent="0.25">
      <c r="A1" s="12" t="s">
        <v>36</v>
      </c>
    </row>
    <row r="2" spans="1:4" x14ac:dyDescent="0.25">
      <c r="A2" s="13" t="s">
        <v>37</v>
      </c>
      <c r="D2" s="11" t="s">
        <v>38</v>
      </c>
    </row>
    <row r="3" spans="1:4" x14ac:dyDescent="0.25">
      <c r="A3" s="13" t="s">
        <v>39</v>
      </c>
      <c r="D3" s="11" t="s">
        <v>40</v>
      </c>
    </row>
    <row r="4" spans="1:4" x14ac:dyDescent="0.25">
      <c r="A4" s="13" t="s">
        <v>41</v>
      </c>
    </row>
    <row r="5" spans="1:4" x14ac:dyDescent="0.25">
      <c r="A5" s="13" t="s">
        <v>42</v>
      </c>
    </row>
    <row r="6" spans="1:4" x14ac:dyDescent="0.25">
      <c r="A6" s="13" t="s">
        <v>43</v>
      </c>
    </row>
    <row r="7" spans="1:4" x14ac:dyDescent="0.25">
      <c r="A7" s="13" t="s">
        <v>44</v>
      </c>
    </row>
    <row r="8" spans="1:4" x14ac:dyDescent="0.25">
      <c r="A8" s="13" t="s">
        <v>45</v>
      </c>
    </row>
    <row r="9" spans="1:4" x14ac:dyDescent="0.25">
      <c r="A9" s="13" t="s">
        <v>46</v>
      </c>
    </row>
    <row r="10" spans="1:4" x14ac:dyDescent="0.25">
      <c r="A10" s="13" t="s">
        <v>47</v>
      </c>
    </row>
    <row r="11" spans="1:4" x14ac:dyDescent="0.25">
      <c r="A11" s="13" t="s">
        <v>48</v>
      </c>
    </row>
    <row r="12" spans="1:4" x14ac:dyDescent="0.25">
      <c r="A12" s="13" t="s">
        <v>49</v>
      </c>
    </row>
    <row r="13" spans="1:4" x14ac:dyDescent="0.25">
      <c r="A13" s="13" t="s">
        <v>50</v>
      </c>
    </row>
    <row r="14" spans="1:4" x14ac:dyDescent="0.25">
      <c r="A14" s="13" t="s">
        <v>51</v>
      </c>
    </row>
    <row r="15" spans="1:4" x14ac:dyDescent="0.25">
      <c r="A15" s="13" t="s">
        <v>52</v>
      </c>
    </row>
    <row r="16" spans="1:4" x14ac:dyDescent="0.25">
      <c r="A16" s="13" t="s">
        <v>281</v>
      </c>
    </row>
    <row r="17" spans="1:1" x14ac:dyDescent="0.25">
      <c r="A17" s="13" t="s">
        <v>53</v>
      </c>
    </row>
    <row r="18" spans="1:1" x14ac:dyDescent="0.25">
      <c r="A18" s="13" t="s">
        <v>54</v>
      </c>
    </row>
    <row r="19" spans="1:1" x14ac:dyDescent="0.25">
      <c r="A19" s="13" t="s">
        <v>55</v>
      </c>
    </row>
    <row r="20" spans="1:1" x14ac:dyDescent="0.25">
      <c r="A20" s="13" t="s">
        <v>56</v>
      </c>
    </row>
    <row r="21" spans="1:1" x14ac:dyDescent="0.25">
      <c r="A21" s="13" t="s">
        <v>57</v>
      </c>
    </row>
    <row r="22" spans="1:1" x14ac:dyDescent="0.25">
      <c r="A22" s="13" t="s">
        <v>58</v>
      </c>
    </row>
    <row r="23" spans="1:1" x14ac:dyDescent="0.25">
      <c r="A23" s="13" t="s">
        <v>59</v>
      </c>
    </row>
    <row r="24" spans="1:1" x14ac:dyDescent="0.25">
      <c r="A24" s="13" t="s">
        <v>60</v>
      </c>
    </row>
    <row r="25" spans="1:1" x14ac:dyDescent="0.25">
      <c r="A25" s="13" t="s">
        <v>232</v>
      </c>
    </row>
    <row r="26" spans="1:1" x14ac:dyDescent="0.25">
      <c r="A26" s="13" t="s">
        <v>62</v>
      </c>
    </row>
    <row r="27" spans="1:1" x14ac:dyDescent="0.25">
      <c r="A27" s="13" t="s">
        <v>63</v>
      </c>
    </row>
    <row r="28" spans="1:1" x14ac:dyDescent="0.25">
      <c r="A28" s="13" t="s">
        <v>64</v>
      </c>
    </row>
    <row r="29" spans="1:1" x14ac:dyDescent="0.25">
      <c r="A29" s="13" t="s">
        <v>282</v>
      </c>
    </row>
    <row r="30" spans="1:1" x14ac:dyDescent="0.25">
      <c r="A30" s="13" t="s">
        <v>65</v>
      </c>
    </row>
    <row r="31" spans="1:1" x14ac:dyDescent="0.25">
      <c r="A31" s="13" t="s">
        <v>66</v>
      </c>
    </row>
    <row r="32" spans="1:1" x14ac:dyDescent="0.25">
      <c r="A32" s="13" t="s">
        <v>67</v>
      </c>
    </row>
    <row r="33" spans="1:1" x14ac:dyDescent="0.25">
      <c r="A33" s="13" t="s">
        <v>68</v>
      </c>
    </row>
    <row r="34" spans="1:1" x14ac:dyDescent="0.25">
      <c r="A34" s="13" t="s">
        <v>69</v>
      </c>
    </row>
    <row r="35" spans="1:1" x14ac:dyDescent="0.25">
      <c r="A35" s="13" t="s">
        <v>70</v>
      </c>
    </row>
    <row r="36" spans="1:1" x14ac:dyDescent="0.25">
      <c r="A36" s="13" t="s">
        <v>71</v>
      </c>
    </row>
    <row r="37" spans="1:1" x14ac:dyDescent="0.25">
      <c r="A37" s="13" t="s">
        <v>72</v>
      </c>
    </row>
    <row r="38" spans="1:1" x14ac:dyDescent="0.25">
      <c r="A38" s="13" t="s">
        <v>31</v>
      </c>
    </row>
    <row r="39" spans="1:1" x14ac:dyDescent="0.25">
      <c r="A39" s="13" t="s">
        <v>73</v>
      </c>
    </row>
    <row r="40" spans="1:1" x14ac:dyDescent="0.25">
      <c r="A40" s="13" t="s">
        <v>74</v>
      </c>
    </row>
    <row r="41" spans="1:1" x14ac:dyDescent="0.25">
      <c r="A41" s="13" t="s">
        <v>33</v>
      </c>
    </row>
    <row r="42" spans="1:1" x14ac:dyDescent="0.25">
      <c r="A42" s="14" t="s">
        <v>75</v>
      </c>
    </row>
    <row r="43" spans="1:1" x14ac:dyDescent="0.25">
      <c r="A43" s="14" t="s">
        <v>76</v>
      </c>
    </row>
    <row r="44" spans="1:1" x14ac:dyDescent="0.25">
      <c r="A44" s="14" t="s">
        <v>77</v>
      </c>
    </row>
    <row r="45" spans="1:1" x14ac:dyDescent="0.25">
      <c r="A45" s="14" t="s">
        <v>78</v>
      </c>
    </row>
    <row r="46" spans="1:1" x14ac:dyDescent="0.25">
      <c r="A46" s="14" t="s">
        <v>79</v>
      </c>
    </row>
    <row r="47" spans="1:1" x14ac:dyDescent="0.25">
      <c r="A47" s="14" t="s">
        <v>80</v>
      </c>
    </row>
    <row r="48" spans="1:1" x14ac:dyDescent="0.25">
      <c r="A48" s="14" t="s">
        <v>81</v>
      </c>
    </row>
    <row r="49" spans="1:1" x14ac:dyDescent="0.25">
      <c r="A49" s="14" t="s">
        <v>82</v>
      </c>
    </row>
    <row r="50" spans="1:1" x14ac:dyDescent="0.25">
      <c r="A50" s="14" t="s">
        <v>83</v>
      </c>
    </row>
    <row r="51" spans="1:1" x14ac:dyDescent="0.25">
      <c r="A51" s="14" t="s">
        <v>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E11" sqref="E11"/>
    </sheetView>
  </sheetViews>
  <sheetFormatPr baseColWidth="10" defaultRowHeight="13.2" x14ac:dyDescent="0.25"/>
  <sheetData>
    <row r="1" spans="1:3" ht="14.4" x14ac:dyDescent="0.3">
      <c r="A1" s="15" t="s">
        <v>84</v>
      </c>
      <c r="B1" s="16" t="s">
        <v>85</v>
      </c>
      <c r="C1" s="17" t="s">
        <v>86</v>
      </c>
    </row>
    <row r="2" spans="1:3" x14ac:dyDescent="0.25">
      <c r="A2" s="18">
        <v>9</v>
      </c>
      <c r="B2" s="19" t="s">
        <v>100</v>
      </c>
      <c r="C2" s="19" t="s">
        <v>88</v>
      </c>
    </row>
    <row r="3" spans="1:3" x14ac:dyDescent="0.25">
      <c r="A3" s="18">
        <v>10</v>
      </c>
      <c r="B3" s="19" t="s">
        <v>87</v>
      </c>
      <c r="C3" s="19" t="s">
        <v>88</v>
      </c>
    </row>
    <row r="4" spans="1:3" x14ac:dyDescent="0.25">
      <c r="A4" s="18">
        <v>11</v>
      </c>
      <c r="B4" s="19" t="s">
        <v>91</v>
      </c>
      <c r="C4" s="19" t="s">
        <v>92</v>
      </c>
    </row>
    <row r="5" spans="1:3" x14ac:dyDescent="0.25">
      <c r="A5" s="18">
        <v>12</v>
      </c>
      <c r="B5" s="19" t="s">
        <v>97</v>
      </c>
      <c r="C5" s="19" t="s">
        <v>92</v>
      </c>
    </row>
    <row r="6" spans="1:3" x14ac:dyDescent="0.25">
      <c r="A6" s="18">
        <v>13</v>
      </c>
      <c r="B6" s="19" t="s">
        <v>868</v>
      </c>
      <c r="C6" s="19" t="s">
        <v>99</v>
      </c>
    </row>
    <row r="7" spans="1:3" x14ac:dyDescent="0.25">
      <c r="A7" s="18">
        <v>14</v>
      </c>
      <c r="B7" s="19" t="s">
        <v>102</v>
      </c>
      <c r="C7" s="19" t="s">
        <v>99</v>
      </c>
    </row>
    <row r="8" spans="1:3" x14ac:dyDescent="0.25">
      <c r="A8" s="18">
        <v>15</v>
      </c>
      <c r="B8" s="19" t="s">
        <v>95</v>
      </c>
      <c r="C8" s="19" t="s">
        <v>94</v>
      </c>
    </row>
    <row r="9" spans="1:3" x14ac:dyDescent="0.25">
      <c r="A9" s="18">
        <v>16</v>
      </c>
      <c r="B9" s="19" t="s">
        <v>93</v>
      </c>
      <c r="C9" s="19" t="s">
        <v>94</v>
      </c>
    </row>
    <row r="10" spans="1:3" x14ac:dyDescent="0.25">
      <c r="A10" s="18">
        <v>37</v>
      </c>
      <c r="B10" s="19" t="s">
        <v>283</v>
      </c>
      <c r="C10" s="19" t="s">
        <v>88</v>
      </c>
    </row>
    <row r="11" spans="1:3" x14ac:dyDescent="0.25">
      <c r="A11" s="393">
        <v>39</v>
      </c>
      <c r="B11" s="23" t="s">
        <v>101</v>
      </c>
      <c r="C11" s="22" t="s">
        <v>92</v>
      </c>
    </row>
    <row r="12" spans="1:3" ht="13.8" x14ac:dyDescent="0.25">
      <c r="A12" s="18">
        <v>44</v>
      </c>
      <c r="B12" s="20" t="s">
        <v>89</v>
      </c>
      <c r="C12" s="19" t="s">
        <v>90</v>
      </c>
    </row>
    <row r="13" spans="1:3" x14ac:dyDescent="0.25">
      <c r="A13" s="11"/>
      <c r="B13" s="24" t="s">
        <v>96</v>
      </c>
      <c r="C13" s="11"/>
    </row>
    <row r="14" spans="1:3" x14ac:dyDescent="0.25">
      <c r="B14" s="24" t="s">
        <v>357</v>
      </c>
    </row>
    <row r="15" spans="1:3" x14ac:dyDescent="0.25">
      <c r="B15" s="11" t="s">
        <v>103</v>
      </c>
    </row>
    <row r="16" spans="1:3" x14ac:dyDescent="0.25">
      <c r="B16" s="83" t="s">
        <v>225</v>
      </c>
    </row>
    <row r="17" spans="2:2" x14ac:dyDescent="0.25">
      <c r="B17" s="11" t="s">
        <v>104</v>
      </c>
    </row>
    <row r="18" spans="2:2" x14ac:dyDescent="0.25">
      <c r="B18" s="83" t="s">
        <v>284</v>
      </c>
    </row>
  </sheetData>
  <sortState xmlns:xlrd2="http://schemas.microsoft.com/office/spreadsheetml/2017/richdata2" ref="A2:C1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/>
  </sheetViews>
  <sheetFormatPr baseColWidth="10" defaultRowHeight="13.2" x14ac:dyDescent="0.25"/>
  <sheetData>
    <row r="1" spans="1:5" x14ac:dyDescent="0.25">
      <c r="A1" s="25" t="s">
        <v>36</v>
      </c>
      <c r="C1" s="25" t="s">
        <v>105</v>
      </c>
      <c r="E1" s="25" t="s">
        <v>106</v>
      </c>
    </row>
    <row r="2" spans="1:5" x14ac:dyDescent="0.25">
      <c r="A2" s="26" t="s">
        <v>39</v>
      </c>
      <c r="C2" s="26" t="s">
        <v>57</v>
      </c>
      <c r="E2" s="26" t="s">
        <v>107</v>
      </c>
    </row>
    <row r="3" spans="1:5" x14ac:dyDescent="0.25">
      <c r="A3" s="26" t="s">
        <v>41</v>
      </c>
      <c r="C3" s="26" t="s">
        <v>70</v>
      </c>
      <c r="E3" s="26" t="s">
        <v>59</v>
      </c>
    </row>
    <row r="4" spans="1:5" x14ac:dyDescent="0.25">
      <c r="A4" s="26" t="s">
        <v>42</v>
      </c>
      <c r="C4" s="26" t="s">
        <v>31</v>
      </c>
      <c r="E4" s="26" t="s">
        <v>60</v>
      </c>
    </row>
    <row r="5" spans="1:5" x14ac:dyDescent="0.25">
      <c r="A5" s="26" t="s">
        <v>43</v>
      </c>
      <c r="C5" s="26" t="s">
        <v>73</v>
      </c>
      <c r="E5" s="26" t="s">
        <v>74</v>
      </c>
    </row>
    <row r="6" spans="1:5" x14ac:dyDescent="0.25">
      <c r="A6" s="26" t="s">
        <v>44</v>
      </c>
      <c r="E6" s="26" t="s">
        <v>78</v>
      </c>
    </row>
    <row r="7" spans="1:5" x14ac:dyDescent="0.25">
      <c r="A7" s="26" t="s">
        <v>45</v>
      </c>
      <c r="E7" s="26" t="s">
        <v>79</v>
      </c>
    </row>
    <row r="8" spans="1:5" x14ac:dyDescent="0.25">
      <c r="A8" s="26" t="s">
        <v>46</v>
      </c>
      <c r="E8" s="26" t="s">
        <v>80</v>
      </c>
    </row>
    <row r="9" spans="1:5" x14ac:dyDescent="0.25">
      <c r="A9" s="26" t="s">
        <v>47</v>
      </c>
      <c r="E9" s="26" t="s">
        <v>81</v>
      </c>
    </row>
    <row r="10" spans="1:5" x14ac:dyDescent="0.25">
      <c r="A10" s="26" t="s">
        <v>48</v>
      </c>
      <c r="E10" s="26" t="s">
        <v>82</v>
      </c>
    </row>
    <row r="11" spans="1:5" x14ac:dyDescent="0.25">
      <c r="A11" s="26" t="s">
        <v>49</v>
      </c>
    </row>
    <row r="12" spans="1:5" x14ac:dyDescent="0.25">
      <c r="A12" s="26" t="s">
        <v>50</v>
      </c>
    </row>
    <row r="13" spans="1:5" x14ac:dyDescent="0.25">
      <c r="A13" s="26" t="s">
        <v>51</v>
      </c>
    </row>
    <row r="14" spans="1:5" x14ac:dyDescent="0.25">
      <c r="A14" s="26" t="s">
        <v>52</v>
      </c>
    </row>
    <row r="15" spans="1:5" x14ac:dyDescent="0.25">
      <c r="A15" s="26" t="s">
        <v>53</v>
      </c>
    </row>
    <row r="16" spans="1:5" x14ac:dyDescent="0.25">
      <c r="A16" s="26" t="s">
        <v>54</v>
      </c>
    </row>
    <row r="17" spans="1:1" x14ac:dyDescent="0.25">
      <c r="A17" s="26" t="s">
        <v>55</v>
      </c>
    </row>
    <row r="18" spans="1:1" x14ac:dyDescent="0.25">
      <c r="A18" s="26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835"/>
  <sheetViews>
    <sheetView tabSelected="1" zoomScale="140" zoomScaleNormal="140" workbookViewId="0">
      <selection activeCell="A472" sqref="A472"/>
    </sheetView>
  </sheetViews>
  <sheetFormatPr baseColWidth="10" defaultColWidth="11.44140625" defaultRowHeight="13.2" x14ac:dyDescent="0.25"/>
  <cols>
    <col min="1" max="2" width="11.88671875" customWidth="1"/>
    <col min="4" max="4" width="13.109375" style="356" customWidth="1"/>
    <col min="5" max="5" width="16.88671875" customWidth="1"/>
    <col min="6" max="6" width="15.44140625" customWidth="1"/>
    <col min="7" max="7" width="14.88671875" customWidth="1"/>
    <col min="8" max="8" width="12.33203125" customWidth="1"/>
    <col min="9" max="9" width="13.44140625" style="334" bestFit="1" customWidth="1"/>
    <col min="10" max="10" width="13.109375" style="334" customWidth="1"/>
    <col min="11" max="11" width="16.88671875" style="338" customWidth="1"/>
    <col min="12" max="12" width="13.109375" customWidth="1"/>
    <col min="13" max="13" width="11.5546875" bestFit="1" customWidth="1"/>
    <col min="14" max="14" width="12.33203125" customWidth="1"/>
    <col min="15" max="15" width="14.5546875" customWidth="1"/>
    <col min="16" max="16" width="12.33203125" customWidth="1"/>
    <col min="17" max="17" width="13.33203125" customWidth="1"/>
    <col min="19" max="19" width="14.33203125" customWidth="1"/>
    <col min="20" max="20" width="9.6640625" customWidth="1"/>
    <col min="21" max="21" width="11" customWidth="1"/>
    <col min="22" max="22" width="10.88671875" customWidth="1"/>
    <col min="23" max="30" width="14.33203125" customWidth="1"/>
    <col min="31" max="31" width="34.109375" customWidth="1"/>
    <col min="32" max="32" width="32" customWidth="1"/>
    <col min="33" max="33" width="26" customWidth="1"/>
  </cols>
  <sheetData>
    <row r="1" spans="1:34" x14ac:dyDescent="0.25">
      <c r="A1" s="451"/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8"/>
      <c r="AG1" s="28"/>
      <c r="AH1" s="29"/>
    </row>
    <row r="2" spans="1:34" ht="22.8" x14ac:dyDescent="0.25">
      <c r="A2" s="27"/>
      <c r="B2" s="30" t="s">
        <v>279</v>
      </c>
      <c r="C2" s="31"/>
      <c r="D2" s="31"/>
      <c r="E2" s="31"/>
      <c r="F2" s="31"/>
      <c r="G2" s="31"/>
      <c r="H2" s="31"/>
      <c r="I2" s="336"/>
      <c r="J2" s="336"/>
      <c r="K2" s="336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27"/>
      <c r="AC2" s="27"/>
      <c r="AD2" s="27"/>
      <c r="AE2" s="28"/>
      <c r="AF2" s="28"/>
      <c r="AG2" s="32"/>
      <c r="AH2" s="28"/>
    </row>
    <row r="3" spans="1:34" ht="14.4" thickBot="1" x14ac:dyDescent="0.3">
      <c r="A3" s="33"/>
      <c r="B3" s="33"/>
      <c r="C3" s="33"/>
      <c r="D3" s="33"/>
      <c r="E3" s="34"/>
      <c r="F3" s="34"/>
      <c r="G3" s="34"/>
      <c r="H3" s="34"/>
      <c r="I3" s="337"/>
      <c r="J3" s="337"/>
      <c r="K3" s="337"/>
      <c r="L3" s="33"/>
      <c r="M3" s="34"/>
      <c r="N3" s="34"/>
      <c r="O3" s="34"/>
      <c r="P3" s="34"/>
      <c r="Q3" s="34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5"/>
      <c r="AF3" s="35"/>
      <c r="AG3" s="35"/>
      <c r="AH3" s="28"/>
    </row>
    <row r="4" spans="1:34" ht="14.4" thickBot="1" x14ac:dyDescent="0.3">
      <c r="A4" s="452" t="s">
        <v>108</v>
      </c>
      <c r="B4" s="453"/>
      <c r="C4" s="448" t="s">
        <v>109</v>
      </c>
      <c r="D4" s="450"/>
      <c r="E4" s="454" t="s">
        <v>110</v>
      </c>
      <c r="F4" s="455"/>
      <c r="G4" s="455"/>
      <c r="H4" s="456"/>
      <c r="I4" s="454" t="s">
        <v>111</v>
      </c>
      <c r="J4" s="456"/>
      <c r="K4" s="445" t="s">
        <v>112</v>
      </c>
      <c r="L4" s="447"/>
      <c r="M4" s="445" t="s">
        <v>113</v>
      </c>
      <c r="N4" s="447"/>
      <c r="O4" s="445" t="s">
        <v>114</v>
      </c>
      <c r="P4" s="446"/>
      <c r="Q4" s="447"/>
      <c r="R4" s="448" t="s">
        <v>115</v>
      </c>
      <c r="S4" s="449"/>
      <c r="T4" s="449"/>
      <c r="U4" s="449"/>
      <c r="V4" s="449"/>
      <c r="W4" s="449"/>
      <c r="X4" s="449"/>
      <c r="Y4" s="449"/>
      <c r="Z4" s="449"/>
      <c r="AA4" s="449"/>
      <c r="AB4" s="449"/>
      <c r="AC4" s="449"/>
      <c r="AD4" s="449"/>
      <c r="AE4" s="449"/>
      <c r="AF4" s="449"/>
      <c r="AG4" s="450"/>
    </row>
    <row r="5" spans="1:34" ht="13.8" thickBot="1" x14ac:dyDescent="0.3">
      <c r="A5" s="297" t="s">
        <v>84</v>
      </c>
      <c r="B5" s="297" t="s">
        <v>277</v>
      </c>
      <c r="C5" s="297" t="s">
        <v>117</v>
      </c>
      <c r="D5" s="297" t="s">
        <v>278</v>
      </c>
      <c r="E5" s="297" t="s">
        <v>119</v>
      </c>
      <c r="F5" s="298" t="s">
        <v>120</v>
      </c>
      <c r="G5" s="298" t="s">
        <v>121</v>
      </c>
      <c r="H5" s="298" t="s">
        <v>122</v>
      </c>
      <c r="I5" s="339" t="s">
        <v>123</v>
      </c>
      <c r="J5" s="340" t="s">
        <v>124</v>
      </c>
      <c r="K5" s="341" t="s">
        <v>125</v>
      </c>
      <c r="L5" s="342" t="s">
        <v>126</v>
      </c>
      <c r="M5" s="300" t="s">
        <v>127</v>
      </c>
      <c r="N5" s="299" t="s">
        <v>128</v>
      </c>
      <c r="O5" s="296" t="s">
        <v>111</v>
      </c>
      <c r="P5" s="299" t="s">
        <v>112</v>
      </c>
      <c r="Q5" s="299" t="s">
        <v>129</v>
      </c>
      <c r="R5" s="301" t="s">
        <v>130</v>
      </c>
      <c r="S5" s="302" t="s">
        <v>131</v>
      </c>
      <c r="T5" s="302" t="s">
        <v>132</v>
      </c>
      <c r="U5" s="302" t="s">
        <v>133</v>
      </c>
      <c r="V5" s="302" t="s">
        <v>134</v>
      </c>
      <c r="W5" s="302" t="s">
        <v>135</v>
      </c>
      <c r="X5" s="302" t="s">
        <v>136</v>
      </c>
      <c r="Y5" s="302" t="s">
        <v>137</v>
      </c>
      <c r="Z5" s="302" t="s">
        <v>138</v>
      </c>
      <c r="AA5" s="302" t="s">
        <v>139</v>
      </c>
      <c r="AB5" s="302" t="s">
        <v>140</v>
      </c>
      <c r="AC5" s="302" t="s">
        <v>141</v>
      </c>
      <c r="AD5" s="302" t="s">
        <v>142</v>
      </c>
      <c r="AE5" s="303" t="s">
        <v>143</v>
      </c>
      <c r="AF5" s="298" t="s">
        <v>144</v>
      </c>
      <c r="AG5" s="295" t="s">
        <v>145</v>
      </c>
      <c r="AH5" t="s">
        <v>285</v>
      </c>
    </row>
    <row r="6" spans="1:34" s="361" customFormat="1" ht="12.75" hidden="1" customHeight="1" x14ac:dyDescent="0.3">
      <c r="A6" s="321" t="s">
        <v>44</v>
      </c>
      <c r="B6" s="322"/>
      <c r="C6" s="312">
        <v>3969</v>
      </c>
      <c r="D6" s="320" t="s">
        <v>146</v>
      </c>
      <c r="E6" s="322" t="s">
        <v>101</v>
      </c>
      <c r="F6" s="306"/>
      <c r="G6" s="322"/>
      <c r="H6" s="322"/>
      <c r="I6" s="414">
        <v>44514</v>
      </c>
      <c r="J6" s="415"/>
      <c r="K6" s="414">
        <v>44514</v>
      </c>
      <c r="L6" s="322"/>
      <c r="M6" s="399"/>
      <c r="N6" s="309"/>
      <c r="O6" s="321"/>
      <c r="P6" s="322"/>
      <c r="Q6" s="322"/>
      <c r="R6" s="321"/>
      <c r="S6" s="322">
        <v>1</v>
      </c>
      <c r="T6" s="322"/>
      <c r="U6" s="322"/>
      <c r="V6" s="322"/>
      <c r="W6" s="322"/>
      <c r="X6" s="322"/>
      <c r="Y6" s="322"/>
      <c r="Z6" s="322"/>
      <c r="AA6" s="322"/>
      <c r="AB6" s="322"/>
      <c r="AC6" s="322"/>
      <c r="AD6" s="322"/>
      <c r="AE6" s="400"/>
      <c r="AF6" s="323"/>
      <c r="AG6" s="402"/>
      <c r="AH6" s="358"/>
    </row>
    <row r="7" spans="1:34" s="361" customFormat="1" ht="12.75" hidden="1" customHeight="1" x14ac:dyDescent="0.3">
      <c r="A7" s="304" t="s">
        <v>39</v>
      </c>
      <c r="B7" s="66"/>
      <c r="C7" s="314">
        <v>6699</v>
      </c>
      <c r="D7" s="320" t="s">
        <v>146</v>
      </c>
      <c r="E7" s="305" t="s">
        <v>102</v>
      </c>
      <c r="F7" s="306"/>
      <c r="G7" s="306"/>
      <c r="H7" s="306"/>
      <c r="I7" s="416">
        <v>43893</v>
      </c>
      <c r="J7" s="417"/>
      <c r="K7" s="418">
        <v>44258</v>
      </c>
      <c r="L7" s="307"/>
      <c r="M7" s="308"/>
      <c r="N7" s="309"/>
      <c r="O7" s="310"/>
      <c r="P7" s="309"/>
      <c r="Q7" s="309"/>
      <c r="R7" s="310">
        <v>1</v>
      </c>
      <c r="S7" s="309"/>
      <c r="T7" s="309"/>
      <c r="U7" s="309"/>
      <c r="V7" s="309"/>
      <c r="W7" s="309"/>
      <c r="X7" s="309"/>
      <c r="Y7" s="309"/>
      <c r="Z7" s="66"/>
      <c r="AA7" s="66"/>
      <c r="AB7" s="66"/>
      <c r="AC7" s="66"/>
      <c r="AD7" s="66"/>
      <c r="AE7" s="305" t="s">
        <v>455</v>
      </c>
      <c r="AF7" s="306" t="s">
        <v>456</v>
      </c>
      <c r="AG7" s="69"/>
      <c r="AH7" s="358"/>
    </row>
    <row r="8" spans="1:34" ht="12.75" hidden="1" customHeight="1" x14ac:dyDescent="0.3">
      <c r="A8" s="304" t="s">
        <v>41</v>
      </c>
      <c r="B8" s="66"/>
      <c r="C8" s="314">
        <v>6949</v>
      </c>
      <c r="D8" s="320" t="s">
        <v>146</v>
      </c>
      <c r="E8" s="305" t="s">
        <v>98</v>
      </c>
      <c r="F8" s="306"/>
      <c r="G8" s="306"/>
      <c r="H8" s="306"/>
      <c r="I8" s="416">
        <v>42942</v>
      </c>
      <c r="J8" s="417"/>
      <c r="K8" s="418">
        <v>44280</v>
      </c>
      <c r="L8" s="307"/>
      <c r="M8" s="308"/>
      <c r="N8" s="309"/>
      <c r="O8" s="310"/>
      <c r="P8" s="309"/>
      <c r="Q8" s="309"/>
      <c r="R8" s="310"/>
      <c r="S8" s="309"/>
      <c r="T8" s="309"/>
      <c r="U8" s="309">
        <v>1</v>
      </c>
      <c r="V8" s="309"/>
      <c r="W8" s="309"/>
      <c r="X8" s="309"/>
      <c r="Y8" s="309"/>
      <c r="Z8" s="66"/>
      <c r="AA8" s="66"/>
      <c r="AB8" s="66"/>
      <c r="AC8" s="66"/>
      <c r="AD8" s="66"/>
      <c r="AE8" s="305" t="s">
        <v>452</v>
      </c>
      <c r="AF8" s="306" t="s">
        <v>453</v>
      </c>
      <c r="AG8" s="69" t="s">
        <v>454</v>
      </c>
      <c r="AH8" s="358"/>
    </row>
    <row r="9" spans="1:34" ht="12.75" hidden="1" customHeight="1" x14ac:dyDescent="0.3">
      <c r="A9" s="304" t="s">
        <v>72</v>
      </c>
      <c r="B9" s="66"/>
      <c r="C9" s="314">
        <v>7102</v>
      </c>
      <c r="D9" s="320" t="s">
        <v>146</v>
      </c>
      <c r="E9" s="305" t="s">
        <v>87</v>
      </c>
      <c r="F9" s="306"/>
      <c r="G9" s="306"/>
      <c r="H9" s="306"/>
      <c r="I9" s="416">
        <v>43060</v>
      </c>
      <c r="J9" s="417"/>
      <c r="K9" s="418">
        <v>44258</v>
      </c>
      <c r="L9" s="307"/>
      <c r="M9" s="308"/>
      <c r="N9" s="309"/>
      <c r="O9" s="310"/>
      <c r="P9" s="309"/>
      <c r="Q9" s="309"/>
      <c r="R9" s="310"/>
      <c r="S9" s="309"/>
      <c r="T9" s="309"/>
      <c r="U9" s="309"/>
      <c r="V9" s="309"/>
      <c r="W9" s="309"/>
      <c r="X9" s="309"/>
      <c r="Y9" s="309"/>
      <c r="Z9" s="66"/>
      <c r="AA9" s="66"/>
      <c r="AB9" s="66"/>
      <c r="AC9" s="66">
        <v>1</v>
      </c>
      <c r="AD9" s="66"/>
      <c r="AE9" s="305" t="s">
        <v>450</v>
      </c>
      <c r="AF9" s="306" t="s">
        <v>451</v>
      </c>
      <c r="AG9" s="69"/>
      <c r="AH9" s="358"/>
    </row>
    <row r="10" spans="1:34" ht="12.75" hidden="1" customHeight="1" x14ac:dyDescent="0.3">
      <c r="A10" s="304" t="s">
        <v>45</v>
      </c>
      <c r="B10" s="320"/>
      <c r="C10" s="312">
        <v>7584</v>
      </c>
      <c r="D10" s="320" t="s">
        <v>146</v>
      </c>
      <c r="E10" s="321" t="s">
        <v>89</v>
      </c>
      <c r="F10" s="306" t="s">
        <v>100</v>
      </c>
      <c r="G10" s="322" t="s">
        <v>98</v>
      </c>
      <c r="H10" s="322"/>
      <c r="I10" s="414">
        <v>43269</v>
      </c>
      <c r="J10" s="415"/>
      <c r="K10" s="414">
        <v>44317</v>
      </c>
      <c r="L10" s="322"/>
      <c r="M10" s="399"/>
      <c r="N10" s="309"/>
      <c r="O10" s="321"/>
      <c r="P10" s="322"/>
      <c r="Q10" s="322"/>
      <c r="R10" s="321">
        <v>1</v>
      </c>
      <c r="S10" s="322"/>
      <c r="T10" s="322"/>
      <c r="U10" s="322"/>
      <c r="V10" s="322"/>
      <c r="W10" s="322"/>
      <c r="X10" s="322"/>
      <c r="Y10" s="322"/>
      <c r="Z10" s="322"/>
      <c r="AA10" s="322"/>
      <c r="AB10" s="322"/>
      <c r="AC10" s="322"/>
      <c r="AD10" s="322"/>
      <c r="AE10" s="400" t="s">
        <v>536</v>
      </c>
      <c r="AF10" s="306" t="s">
        <v>422</v>
      </c>
      <c r="AG10" s="402"/>
      <c r="AH10" s="358"/>
    </row>
    <row r="11" spans="1:34" ht="12.75" hidden="1" customHeight="1" x14ac:dyDescent="0.3">
      <c r="A11" s="398" t="s">
        <v>42</v>
      </c>
      <c r="B11" s="320"/>
      <c r="C11" s="314">
        <v>7726</v>
      </c>
      <c r="D11" s="320" t="s">
        <v>146</v>
      </c>
      <c r="E11" s="321" t="s">
        <v>100</v>
      </c>
      <c r="F11" s="306"/>
      <c r="G11" s="322"/>
      <c r="H11" s="322"/>
      <c r="I11" s="414">
        <v>43347</v>
      </c>
      <c r="J11" s="415"/>
      <c r="K11" s="414">
        <v>44317</v>
      </c>
      <c r="L11" s="322"/>
      <c r="M11" s="399"/>
      <c r="N11" s="309"/>
      <c r="O11" s="321"/>
      <c r="P11" s="322"/>
      <c r="Q11" s="322"/>
      <c r="R11" s="321"/>
      <c r="S11" s="322">
        <v>1</v>
      </c>
      <c r="T11" s="322"/>
      <c r="U11" s="322"/>
      <c r="V11" s="322"/>
      <c r="W11" s="322"/>
      <c r="X11" s="322"/>
      <c r="Y11" s="322"/>
      <c r="Z11" s="322"/>
      <c r="AA11" s="322"/>
      <c r="AB11" s="322"/>
      <c r="AC11" s="322"/>
      <c r="AD11" s="322"/>
      <c r="AE11" s="400" t="s">
        <v>535</v>
      </c>
      <c r="AF11" s="306" t="s">
        <v>534</v>
      </c>
      <c r="AG11" s="402"/>
      <c r="AH11" s="358"/>
    </row>
    <row r="12" spans="1:34" ht="12.75" hidden="1" customHeight="1" x14ac:dyDescent="0.3">
      <c r="A12" s="398" t="s">
        <v>43</v>
      </c>
      <c r="B12" s="320"/>
      <c r="C12" s="312">
        <v>7727</v>
      </c>
      <c r="D12" s="320" t="s">
        <v>146</v>
      </c>
      <c r="E12" s="321" t="s">
        <v>100</v>
      </c>
      <c r="F12" s="306"/>
      <c r="G12" s="322"/>
      <c r="H12" s="322"/>
      <c r="I12" s="414">
        <v>43347</v>
      </c>
      <c r="J12" s="415"/>
      <c r="K12" s="414">
        <v>44317</v>
      </c>
      <c r="L12" s="322"/>
      <c r="M12" s="399"/>
      <c r="N12" s="309"/>
      <c r="O12" s="321"/>
      <c r="P12" s="322"/>
      <c r="Q12" s="322"/>
      <c r="R12" s="321"/>
      <c r="S12" s="322">
        <v>1</v>
      </c>
      <c r="T12" s="322"/>
      <c r="U12" s="322"/>
      <c r="V12" s="322"/>
      <c r="W12" s="322"/>
      <c r="X12" s="322"/>
      <c r="Y12" s="322"/>
      <c r="Z12" s="322"/>
      <c r="AA12" s="322"/>
      <c r="AB12" s="322"/>
      <c r="AC12" s="322"/>
      <c r="AD12" s="322"/>
      <c r="AE12" s="400" t="s">
        <v>535</v>
      </c>
      <c r="AF12" s="306" t="s">
        <v>534</v>
      </c>
      <c r="AG12" s="402"/>
      <c r="AH12" s="358"/>
    </row>
    <row r="13" spans="1:34" ht="12.75" hidden="1" customHeight="1" x14ac:dyDescent="0.3">
      <c r="A13" s="304" t="s">
        <v>51</v>
      </c>
      <c r="B13" s="66"/>
      <c r="C13" s="314">
        <v>7746</v>
      </c>
      <c r="D13" s="320" t="s">
        <v>146</v>
      </c>
      <c r="E13" s="305" t="s">
        <v>98</v>
      </c>
      <c r="F13" s="306" t="s">
        <v>95</v>
      </c>
      <c r="G13" s="306"/>
      <c r="H13" s="306"/>
      <c r="I13" s="416">
        <v>43356</v>
      </c>
      <c r="J13" s="417"/>
      <c r="K13" s="418">
        <v>44258</v>
      </c>
      <c r="L13" s="307"/>
      <c r="M13" s="308"/>
      <c r="N13" s="309"/>
      <c r="O13" s="310"/>
      <c r="P13" s="309"/>
      <c r="Q13" s="309"/>
      <c r="R13" s="310"/>
      <c r="S13" s="309">
        <v>1</v>
      </c>
      <c r="T13" s="309"/>
      <c r="U13" s="309">
        <v>1</v>
      </c>
      <c r="V13" s="309"/>
      <c r="W13" s="309"/>
      <c r="X13" s="309"/>
      <c r="Y13" s="309"/>
      <c r="Z13" s="66"/>
      <c r="AA13" s="66"/>
      <c r="AB13" s="66"/>
      <c r="AC13" s="66"/>
      <c r="AD13" s="66"/>
      <c r="AE13" s="305" t="s">
        <v>459</v>
      </c>
      <c r="AF13" s="306"/>
      <c r="AG13" s="69" t="s">
        <v>460</v>
      </c>
      <c r="AH13" s="358"/>
    </row>
    <row r="14" spans="1:34" ht="12.75" hidden="1" customHeight="1" x14ac:dyDescent="0.3">
      <c r="A14" s="304" t="s">
        <v>47</v>
      </c>
      <c r="B14" s="320"/>
      <c r="C14" s="312">
        <v>7810</v>
      </c>
      <c r="D14" s="320" t="s">
        <v>146</v>
      </c>
      <c r="E14" s="321" t="s">
        <v>100</v>
      </c>
      <c r="F14" s="306" t="s">
        <v>102</v>
      </c>
      <c r="G14" s="322"/>
      <c r="H14" s="322"/>
      <c r="I14" s="414">
        <v>43403</v>
      </c>
      <c r="J14" s="415"/>
      <c r="K14" s="414">
        <v>44317</v>
      </c>
      <c r="L14" s="322"/>
      <c r="M14" s="399"/>
      <c r="N14" s="309"/>
      <c r="O14" s="321"/>
      <c r="P14" s="322"/>
      <c r="Q14" s="322"/>
      <c r="R14" s="321">
        <v>1</v>
      </c>
      <c r="S14" s="322"/>
      <c r="T14" s="322"/>
      <c r="U14" s="322"/>
      <c r="V14" s="322"/>
      <c r="W14" s="322"/>
      <c r="X14" s="322"/>
      <c r="Y14" s="322"/>
      <c r="Z14" s="322"/>
      <c r="AA14" s="322"/>
      <c r="AB14" s="322"/>
      <c r="AC14" s="322" t="s">
        <v>539</v>
      </c>
      <c r="AD14" s="322"/>
      <c r="AE14" s="400" t="s">
        <v>537</v>
      </c>
      <c r="AF14" s="306" t="s">
        <v>538</v>
      </c>
      <c r="AG14" s="402"/>
      <c r="AH14" s="358"/>
    </row>
    <row r="15" spans="1:34" ht="12.75" hidden="1" customHeight="1" x14ac:dyDescent="0.3">
      <c r="A15" s="304" t="s">
        <v>57</v>
      </c>
      <c r="B15" s="66"/>
      <c r="C15" s="314">
        <v>7844</v>
      </c>
      <c r="D15" s="320" t="s">
        <v>146</v>
      </c>
      <c r="E15" s="305" t="s">
        <v>87</v>
      </c>
      <c r="F15" s="306" t="s">
        <v>101</v>
      </c>
      <c r="G15" s="306"/>
      <c r="H15" s="306"/>
      <c r="I15" s="416">
        <v>43419</v>
      </c>
      <c r="J15" s="417"/>
      <c r="K15" s="418">
        <v>44270</v>
      </c>
      <c r="L15" s="307"/>
      <c r="M15" s="308"/>
      <c r="N15" s="309"/>
      <c r="O15" s="310"/>
      <c r="P15" s="309"/>
      <c r="Q15" s="309"/>
      <c r="R15" s="310"/>
      <c r="S15" s="309"/>
      <c r="T15" s="309"/>
      <c r="U15" s="309">
        <v>1</v>
      </c>
      <c r="V15" s="309"/>
      <c r="W15" s="309"/>
      <c r="X15" s="309"/>
      <c r="Y15" s="309"/>
      <c r="Z15" s="66"/>
      <c r="AA15" s="66"/>
      <c r="AB15" s="66"/>
      <c r="AC15" s="66"/>
      <c r="AD15" s="66"/>
      <c r="AE15" s="305" t="s">
        <v>457</v>
      </c>
      <c r="AF15" s="306" t="s">
        <v>458</v>
      </c>
      <c r="AG15" s="69"/>
      <c r="AH15" s="358"/>
    </row>
    <row r="16" spans="1:34" ht="12.75" hidden="1" customHeight="1" thickBot="1" x14ac:dyDescent="0.3">
      <c r="A16" s="344" t="s">
        <v>75</v>
      </c>
      <c r="B16" s="343"/>
      <c r="C16" s="359">
        <v>7915</v>
      </c>
      <c r="D16" s="355" t="s">
        <v>146</v>
      </c>
      <c r="E16" s="344" t="s">
        <v>91</v>
      </c>
      <c r="F16" s="343"/>
      <c r="G16" s="343"/>
      <c r="H16" s="343"/>
      <c r="I16" s="419">
        <v>43479</v>
      </c>
      <c r="J16" s="420"/>
      <c r="K16" s="421">
        <v>44258</v>
      </c>
      <c r="L16" s="348"/>
      <c r="M16" s="349"/>
      <c r="N16" s="360" t="e">
        <v>#REF!</v>
      </c>
      <c r="O16" s="345"/>
      <c r="P16" s="346"/>
      <c r="Q16" s="346"/>
      <c r="R16" s="345"/>
      <c r="S16" s="346"/>
      <c r="T16" s="346"/>
      <c r="U16" s="346">
        <v>1</v>
      </c>
      <c r="V16" s="346"/>
      <c r="W16" s="346"/>
      <c r="X16" s="346"/>
      <c r="Y16" s="346"/>
      <c r="Z16" s="343"/>
      <c r="AA16" s="343"/>
      <c r="AB16" s="343"/>
      <c r="AC16" s="343"/>
      <c r="AD16" s="343"/>
      <c r="AE16" s="350" t="s">
        <v>390</v>
      </c>
      <c r="AF16" s="347" t="s">
        <v>391</v>
      </c>
      <c r="AG16" s="354"/>
      <c r="AH16" s="386"/>
    </row>
    <row r="17" spans="1:34" ht="12.75" customHeight="1" x14ac:dyDescent="0.25">
      <c r="A17" s="304" t="s">
        <v>55</v>
      </c>
      <c r="B17" s="66"/>
      <c r="C17" s="66">
        <v>7953</v>
      </c>
      <c r="D17" s="66" t="s">
        <v>146</v>
      </c>
      <c r="E17" s="305"/>
      <c r="F17" s="306"/>
      <c r="G17" s="306"/>
      <c r="H17" s="306"/>
      <c r="I17" s="416"/>
      <c r="J17" s="417"/>
      <c r="K17" s="416"/>
      <c r="L17" s="307"/>
      <c r="M17" s="308"/>
      <c r="N17" s="309" t="e">
        <v>#REF!</v>
      </c>
      <c r="O17" s="310"/>
      <c r="P17" s="309"/>
      <c r="Q17" s="309"/>
      <c r="R17" s="310"/>
      <c r="S17" s="309"/>
      <c r="T17" s="309"/>
      <c r="U17" s="309"/>
      <c r="V17" s="309"/>
      <c r="W17" s="309"/>
      <c r="X17" s="309"/>
      <c r="Y17" s="309"/>
      <c r="Z17" s="66"/>
      <c r="AA17" s="66"/>
      <c r="AB17" s="66"/>
      <c r="AC17" s="66"/>
      <c r="AD17" s="66"/>
      <c r="AE17" s="352"/>
      <c r="AF17" s="306" t="s">
        <v>287</v>
      </c>
      <c r="AG17" s="69"/>
      <c r="AH17" s="386"/>
    </row>
    <row r="18" spans="1:34" ht="12.75" hidden="1" customHeight="1" thickBot="1" x14ac:dyDescent="0.25">
      <c r="A18" s="304" t="s">
        <v>37</v>
      </c>
      <c r="B18" s="66"/>
      <c r="C18" s="312">
        <v>7954</v>
      </c>
      <c r="D18" s="66" t="s">
        <v>146</v>
      </c>
      <c r="E18" s="305"/>
      <c r="F18" s="306"/>
      <c r="G18" s="306"/>
      <c r="H18" s="306"/>
      <c r="I18" s="416"/>
      <c r="J18" s="417"/>
      <c r="K18" s="416"/>
      <c r="L18" s="307"/>
      <c r="M18" s="308"/>
      <c r="N18" s="309" t="e">
        <v>#REF!</v>
      </c>
      <c r="O18" s="310"/>
      <c r="P18" s="309"/>
      <c r="Q18" s="309"/>
      <c r="R18" s="310"/>
      <c r="S18" s="309"/>
      <c r="T18" s="309"/>
      <c r="U18" s="309"/>
      <c r="V18" s="309"/>
      <c r="W18" s="309"/>
      <c r="X18" s="309"/>
      <c r="Y18" s="309"/>
      <c r="Z18" s="66"/>
      <c r="AA18" s="66"/>
      <c r="AB18" s="66"/>
      <c r="AC18" s="66"/>
      <c r="AD18" s="66"/>
      <c r="AE18" s="352"/>
      <c r="AF18" s="306" t="s">
        <v>287</v>
      </c>
      <c r="AG18" s="69"/>
      <c r="AH18" s="386"/>
    </row>
    <row r="19" spans="1:34" ht="12.75" hidden="1" customHeight="1" thickBot="1" x14ac:dyDescent="0.25">
      <c r="A19" s="304" t="s">
        <v>45</v>
      </c>
      <c r="B19" s="66"/>
      <c r="C19" s="66">
        <v>7956</v>
      </c>
      <c r="D19" s="66" t="s">
        <v>146</v>
      </c>
      <c r="E19" s="305"/>
      <c r="F19" s="306"/>
      <c r="G19" s="306"/>
      <c r="H19" s="306"/>
      <c r="I19" s="416"/>
      <c r="J19" s="417"/>
      <c r="K19" s="416"/>
      <c r="L19" s="307"/>
      <c r="M19" s="308"/>
      <c r="N19" s="309" t="e">
        <v>#REF!</v>
      </c>
      <c r="O19" s="310"/>
      <c r="P19" s="309"/>
      <c r="Q19" s="309"/>
      <c r="R19" s="310"/>
      <c r="S19" s="309"/>
      <c r="T19" s="309"/>
      <c r="U19" s="309"/>
      <c r="V19" s="309"/>
      <c r="W19" s="309"/>
      <c r="X19" s="309"/>
      <c r="Y19" s="309"/>
      <c r="Z19" s="66"/>
      <c r="AA19" s="66"/>
      <c r="AB19" s="66"/>
      <c r="AC19" s="66"/>
      <c r="AD19" s="66"/>
      <c r="AE19" s="352"/>
      <c r="AF19" s="306" t="s">
        <v>287</v>
      </c>
      <c r="AG19" s="69"/>
      <c r="AH19" s="386"/>
    </row>
    <row r="20" spans="1:34" ht="12.75" hidden="1" customHeight="1" x14ac:dyDescent="0.25">
      <c r="A20" s="304" t="s">
        <v>33</v>
      </c>
      <c r="B20" s="66"/>
      <c r="C20" s="66">
        <v>7959</v>
      </c>
      <c r="D20" s="66" t="s">
        <v>146</v>
      </c>
      <c r="E20" s="305"/>
      <c r="F20" s="306"/>
      <c r="G20" s="306"/>
      <c r="H20" s="306"/>
      <c r="I20" s="416"/>
      <c r="J20" s="417"/>
      <c r="K20" s="416"/>
      <c r="L20" s="307"/>
      <c r="M20" s="308"/>
      <c r="N20" s="309" t="e">
        <v>#REF!</v>
      </c>
      <c r="O20" s="310"/>
      <c r="P20" s="309"/>
      <c r="Q20" s="309"/>
      <c r="R20" s="310"/>
      <c r="S20" s="309"/>
      <c r="T20" s="309"/>
      <c r="U20" s="309"/>
      <c r="V20" s="309"/>
      <c r="W20" s="309"/>
      <c r="X20" s="309"/>
      <c r="Y20" s="309"/>
      <c r="Z20" s="66"/>
      <c r="AA20" s="66"/>
      <c r="AB20" s="66"/>
      <c r="AC20" s="66"/>
      <c r="AD20" s="66"/>
      <c r="AE20" s="316"/>
      <c r="AF20" s="306" t="s">
        <v>287</v>
      </c>
      <c r="AG20" s="69"/>
      <c r="AH20" s="386"/>
    </row>
    <row r="21" spans="1:34" ht="12.75" hidden="1" customHeight="1" x14ac:dyDescent="0.25">
      <c r="A21" s="304" t="s">
        <v>72</v>
      </c>
      <c r="B21" s="66"/>
      <c r="C21" s="66">
        <v>7961</v>
      </c>
      <c r="D21" s="66" t="s">
        <v>146</v>
      </c>
      <c r="E21" s="305" t="s">
        <v>87</v>
      </c>
      <c r="F21" s="306" t="s">
        <v>91</v>
      </c>
      <c r="G21" s="306"/>
      <c r="H21" s="306"/>
      <c r="I21" s="416">
        <v>43155</v>
      </c>
      <c r="J21" s="417"/>
      <c r="K21" s="416">
        <v>44318</v>
      </c>
      <c r="L21" s="307"/>
      <c r="M21" s="308"/>
      <c r="N21" s="309" t="e">
        <v>#REF!</v>
      </c>
      <c r="O21" s="310"/>
      <c r="P21" s="309"/>
      <c r="Q21" s="309"/>
      <c r="R21" s="310"/>
      <c r="S21" s="309"/>
      <c r="T21" s="309"/>
      <c r="U21" s="309"/>
      <c r="V21" s="309"/>
      <c r="W21" s="309"/>
      <c r="X21" s="309"/>
      <c r="Y21" s="309"/>
      <c r="Z21" s="66"/>
      <c r="AA21" s="66"/>
      <c r="AB21" s="66"/>
      <c r="AC21" s="66">
        <v>1</v>
      </c>
      <c r="AD21" s="66"/>
      <c r="AE21" s="313" t="s">
        <v>597</v>
      </c>
      <c r="AF21" s="306" t="s">
        <v>598</v>
      </c>
      <c r="AG21" s="69"/>
      <c r="AH21" s="386"/>
    </row>
    <row r="22" spans="1:34" ht="12.75" hidden="1" customHeight="1" x14ac:dyDescent="0.25">
      <c r="A22" s="384" t="s">
        <v>294</v>
      </c>
      <c r="B22" s="66"/>
      <c r="C22" s="66">
        <v>7962</v>
      </c>
      <c r="D22" s="66" t="s">
        <v>146</v>
      </c>
      <c r="E22" s="305"/>
      <c r="F22" s="306"/>
      <c r="G22" s="306"/>
      <c r="H22" s="306"/>
      <c r="I22" s="416"/>
      <c r="J22" s="417"/>
      <c r="K22" s="416"/>
      <c r="L22" s="307"/>
      <c r="M22" s="308"/>
      <c r="N22" s="309" t="e">
        <v>#REF!</v>
      </c>
      <c r="O22" s="310"/>
      <c r="P22" s="309"/>
      <c r="Q22" s="309"/>
      <c r="R22" s="310"/>
      <c r="S22" s="309"/>
      <c r="T22" s="309"/>
      <c r="U22" s="309"/>
      <c r="V22" s="309"/>
      <c r="W22" s="309"/>
      <c r="X22" s="309"/>
      <c r="Y22" s="309"/>
      <c r="Z22" s="66"/>
      <c r="AA22" s="66"/>
      <c r="AB22" s="66"/>
      <c r="AC22" s="66"/>
      <c r="AD22" s="66"/>
      <c r="AE22" s="313"/>
      <c r="AF22" s="306" t="s">
        <v>287</v>
      </c>
      <c r="AG22" s="69"/>
      <c r="AH22" s="386"/>
    </row>
    <row r="23" spans="1:34" ht="12.75" hidden="1" customHeight="1" x14ac:dyDescent="0.25">
      <c r="A23" s="304" t="s">
        <v>39</v>
      </c>
      <c r="B23" s="66"/>
      <c r="C23" s="66">
        <v>8011</v>
      </c>
      <c r="D23" s="66" t="s">
        <v>146</v>
      </c>
      <c r="E23" s="305" t="s">
        <v>97</v>
      </c>
      <c r="F23" s="306" t="s">
        <v>101</v>
      </c>
      <c r="G23" s="306"/>
      <c r="H23" s="306"/>
      <c r="I23" s="416">
        <v>42095</v>
      </c>
      <c r="J23" s="417"/>
      <c r="K23" s="416">
        <v>44318</v>
      </c>
      <c r="L23" s="307"/>
      <c r="M23" s="308"/>
      <c r="N23" s="309" t="e">
        <v>#REF!</v>
      </c>
      <c r="O23" s="310"/>
      <c r="P23" s="309"/>
      <c r="Q23" s="309"/>
      <c r="R23" s="310"/>
      <c r="S23" s="309"/>
      <c r="T23" s="309"/>
      <c r="U23" s="309">
        <v>1</v>
      </c>
      <c r="V23" s="309"/>
      <c r="W23" s="309"/>
      <c r="X23" s="309"/>
      <c r="Y23" s="309"/>
      <c r="Z23" s="66"/>
      <c r="AA23" s="66"/>
      <c r="AB23" s="66"/>
      <c r="AC23" s="66"/>
      <c r="AD23" s="66"/>
      <c r="AE23" s="313" t="s">
        <v>594</v>
      </c>
      <c r="AF23" s="306" t="s">
        <v>595</v>
      </c>
      <c r="AG23" s="69"/>
      <c r="AH23" s="386"/>
    </row>
    <row r="24" spans="1:34" ht="12.75" hidden="1" customHeight="1" x14ac:dyDescent="0.25">
      <c r="A24" s="304" t="s">
        <v>37</v>
      </c>
      <c r="B24" s="66"/>
      <c r="C24" s="66">
        <v>8016</v>
      </c>
      <c r="D24" s="66" t="s">
        <v>146</v>
      </c>
      <c r="E24" s="305" t="s">
        <v>93</v>
      </c>
      <c r="F24" s="306" t="s">
        <v>98</v>
      </c>
      <c r="G24" s="306"/>
      <c r="H24" s="306"/>
      <c r="I24" s="416">
        <v>43559</v>
      </c>
      <c r="J24" s="417"/>
      <c r="K24" s="416">
        <v>44318</v>
      </c>
      <c r="L24" s="307"/>
      <c r="M24" s="308"/>
      <c r="N24" s="309" t="e">
        <v>#REF!</v>
      </c>
      <c r="O24" s="310"/>
      <c r="P24" s="309"/>
      <c r="Q24" s="309"/>
      <c r="R24" s="310"/>
      <c r="S24" s="309"/>
      <c r="T24" s="309">
        <v>1</v>
      </c>
      <c r="U24" s="309"/>
      <c r="V24" s="309"/>
      <c r="W24" s="309"/>
      <c r="X24" s="309"/>
      <c r="Y24" s="309"/>
      <c r="Z24" s="66"/>
      <c r="AA24" s="66"/>
      <c r="AB24" s="66"/>
      <c r="AC24" s="66"/>
      <c r="AD24" s="66"/>
      <c r="AE24" s="313" t="s">
        <v>596</v>
      </c>
      <c r="AF24" s="306" t="s">
        <v>352</v>
      </c>
      <c r="AG24" s="69"/>
      <c r="AH24" s="386"/>
    </row>
    <row r="25" spans="1:34" ht="12.75" hidden="1" customHeight="1" x14ac:dyDescent="0.25">
      <c r="A25" s="304" t="s">
        <v>42</v>
      </c>
      <c r="B25" s="66"/>
      <c r="C25" s="66">
        <v>8052</v>
      </c>
      <c r="D25" s="66" t="s">
        <v>146</v>
      </c>
      <c r="E25" s="305"/>
      <c r="F25" s="306"/>
      <c r="G25" s="306"/>
      <c r="H25" s="306"/>
      <c r="I25" s="416"/>
      <c r="J25" s="417"/>
      <c r="K25" s="416"/>
      <c r="L25" s="307"/>
      <c r="M25" s="308"/>
      <c r="N25" s="309" t="e">
        <v>#REF!</v>
      </c>
      <c r="O25" s="310"/>
      <c r="P25" s="309"/>
      <c r="Q25" s="309"/>
      <c r="R25" s="310"/>
      <c r="S25" s="309"/>
      <c r="T25" s="309"/>
      <c r="U25" s="309"/>
      <c r="V25" s="309"/>
      <c r="W25" s="309"/>
      <c r="X25" s="309"/>
      <c r="Y25" s="309"/>
      <c r="Z25" s="66"/>
      <c r="AA25" s="66"/>
      <c r="AB25" s="66"/>
      <c r="AC25" s="66"/>
      <c r="AD25" s="66"/>
      <c r="AE25" s="313"/>
      <c r="AF25" s="306" t="s">
        <v>287</v>
      </c>
      <c r="AG25" s="69"/>
      <c r="AH25" s="386"/>
    </row>
    <row r="26" spans="1:34" ht="12.75" hidden="1" customHeight="1" x14ac:dyDescent="0.25">
      <c r="A26" s="304" t="s">
        <v>72</v>
      </c>
      <c r="B26" s="66"/>
      <c r="C26" s="66">
        <v>8054</v>
      </c>
      <c r="D26" s="66" t="s">
        <v>146</v>
      </c>
      <c r="E26" s="305"/>
      <c r="F26" s="306"/>
      <c r="G26" s="306"/>
      <c r="H26" s="306"/>
      <c r="I26" s="416"/>
      <c r="J26" s="417"/>
      <c r="K26" s="416"/>
      <c r="L26" s="307"/>
      <c r="M26" s="308"/>
      <c r="N26" s="309" t="e">
        <v>#REF!</v>
      </c>
      <c r="O26" s="310"/>
      <c r="P26" s="309"/>
      <c r="Q26" s="309"/>
      <c r="R26" s="310"/>
      <c r="S26" s="309"/>
      <c r="T26" s="309"/>
      <c r="U26" s="309"/>
      <c r="V26" s="309"/>
      <c r="W26" s="309"/>
      <c r="X26" s="309"/>
      <c r="Y26" s="309"/>
      <c r="Z26" s="66"/>
      <c r="AA26" s="66"/>
      <c r="AB26" s="66"/>
      <c r="AC26" s="66"/>
      <c r="AD26" s="66"/>
      <c r="AE26" s="313"/>
      <c r="AF26" s="306" t="s">
        <v>287</v>
      </c>
      <c r="AG26" s="69"/>
      <c r="AH26" s="386"/>
    </row>
    <row r="27" spans="1:34" ht="12.75" hidden="1" customHeight="1" x14ac:dyDescent="0.25">
      <c r="A27" s="304" t="s">
        <v>72</v>
      </c>
      <c r="B27" s="66"/>
      <c r="C27" s="66">
        <v>8055</v>
      </c>
      <c r="D27" s="66" t="s">
        <v>146</v>
      </c>
      <c r="E27" s="305"/>
      <c r="F27" s="306"/>
      <c r="G27" s="306"/>
      <c r="H27" s="306"/>
      <c r="I27" s="416"/>
      <c r="J27" s="417"/>
      <c r="K27" s="416"/>
      <c r="L27" s="307"/>
      <c r="M27" s="308"/>
      <c r="N27" s="309" t="e">
        <v>#REF!</v>
      </c>
      <c r="O27" s="310"/>
      <c r="P27" s="309"/>
      <c r="Q27" s="309"/>
      <c r="R27" s="310"/>
      <c r="S27" s="309"/>
      <c r="T27" s="309"/>
      <c r="U27" s="309"/>
      <c r="V27" s="309"/>
      <c r="W27" s="309"/>
      <c r="X27" s="309"/>
      <c r="Y27" s="309"/>
      <c r="Z27" s="66"/>
      <c r="AA27" s="66"/>
      <c r="AB27" s="66"/>
      <c r="AC27" s="66"/>
      <c r="AD27" s="66"/>
      <c r="AE27" s="313"/>
      <c r="AF27" s="306" t="s">
        <v>287</v>
      </c>
      <c r="AG27" s="69"/>
      <c r="AH27" s="386"/>
    </row>
    <row r="28" spans="1:34" ht="12.75" hidden="1" customHeight="1" x14ac:dyDescent="0.25">
      <c r="A28" s="66" t="s">
        <v>72</v>
      </c>
      <c r="B28" s="66"/>
      <c r="C28" s="66">
        <v>8056</v>
      </c>
      <c r="D28" s="66" t="s">
        <v>146</v>
      </c>
      <c r="E28" s="305"/>
      <c r="F28" s="306"/>
      <c r="G28" s="306"/>
      <c r="H28" s="306"/>
      <c r="I28" s="416"/>
      <c r="J28" s="417"/>
      <c r="K28" s="416"/>
      <c r="L28" s="307"/>
      <c r="M28" s="308"/>
      <c r="N28" s="309" t="e">
        <v>#REF!</v>
      </c>
      <c r="O28" s="310"/>
      <c r="P28" s="309"/>
      <c r="Q28" s="309"/>
      <c r="R28" s="310"/>
      <c r="S28" s="309"/>
      <c r="T28" s="309"/>
      <c r="U28" s="309"/>
      <c r="V28" s="309"/>
      <c r="W28" s="309"/>
      <c r="X28" s="309"/>
      <c r="Y28" s="309"/>
      <c r="Z28" s="66"/>
      <c r="AA28" s="66"/>
      <c r="AB28" s="66"/>
      <c r="AC28" s="66"/>
      <c r="AD28" s="66"/>
      <c r="AE28" s="313"/>
      <c r="AF28" s="306" t="s">
        <v>287</v>
      </c>
      <c r="AG28" s="69"/>
      <c r="AH28" s="386"/>
    </row>
    <row r="29" spans="1:34" ht="12.75" hidden="1" customHeight="1" x14ac:dyDescent="0.25">
      <c r="A29" s="304" t="s">
        <v>37</v>
      </c>
      <c r="B29" s="66"/>
      <c r="C29" s="66">
        <v>8057</v>
      </c>
      <c r="D29" s="66" t="s">
        <v>146</v>
      </c>
      <c r="E29" s="305"/>
      <c r="F29" s="306"/>
      <c r="G29" s="306"/>
      <c r="H29" s="306"/>
      <c r="I29" s="416"/>
      <c r="J29" s="417"/>
      <c r="K29" s="416"/>
      <c r="L29" s="307"/>
      <c r="M29" s="308"/>
      <c r="N29" s="309" t="e">
        <v>#REF!</v>
      </c>
      <c r="O29" s="310"/>
      <c r="P29" s="309"/>
      <c r="Q29" s="309"/>
      <c r="R29" s="310"/>
      <c r="S29" s="309"/>
      <c r="T29" s="309"/>
      <c r="U29" s="309"/>
      <c r="V29" s="309"/>
      <c r="W29" s="309"/>
      <c r="X29" s="309"/>
      <c r="Y29" s="309"/>
      <c r="Z29" s="66"/>
      <c r="AA29" s="66"/>
      <c r="AB29" s="66"/>
      <c r="AC29" s="66"/>
      <c r="AD29" s="66"/>
      <c r="AE29" s="313"/>
      <c r="AF29" s="306" t="s">
        <v>287</v>
      </c>
      <c r="AG29" s="69"/>
      <c r="AH29" s="386"/>
    </row>
    <row r="30" spans="1:34" ht="12.75" hidden="1" customHeight="1" x14ac:dyDescent="0.25">
      <c r="A30" s="304" t="s">
        <v>72</v>
      </c>
      <c r="B30" s="66"/>
      <c r="C30" s="66">
        <v>8058</v>
      </c>
      <c r="D30" s="66" t="s">
        <v>146</v>
      </c>
      <c r="E30" s="305"/>
      <c r="F30" s="306"/>
      <c r="G30" s="306"/>
      <c r="H30" s="306"/>
      <c r="I30" s="416"/>
      <c r="J30" s="417"/>
      <c r="K30" s="416"/>
      <c r="L30" s="307"/>
      <c r="M30" s="308"/>
      <c r="N30" s="309" t="e">
        <v>#REF!</v>
      </c>
      <c r="O30" s="310"/>
      <c r="P30" s="309"/>
      <c r="Q30" s="309"/>
      <c r="R30" s="310"/>
      <c r="S30" s="309"/>
      <c r="T30" s="309"/>
      <c r="U30" s="309"/>
      <c r="V30" s="309"/>
      <c r="W30" s="309"/>
      <c r="X30" s="309"/>
      <c r="Y30" s="309"/>
      <c r="Z30" s="66"/>
      <c r="AA30" s="66"/>
      <c r="AB30" s="66"/>
      <c r="AC30" s="66"/>
      <c r="AD30" s="66"/>
      <c r="AE30" s="313"/>
      <c r="AF30" s="306" t="s">
        <v>287</v>
      </c>
      <c r="AG30" s="69"/>
      <c r="AH30" s="386"/>
    </row>
    <row r="31" spans="1:34" s="357" customFormat="1" ht="12.75" hidden="1" customHeight="1" x14ac:dyDescent="0.25">
      <c r="A31" s="304" t="s">
        <v>54</v>
      </c>
      <c r="B31" s="66"/>
      <c r="C31" s="66">
        <v>8059</v>
      </c>
      <c r="D31" s="66" t="s">
        <v>146</v>
      </c>
      <c r="E31" s="305"/>
      <c r="F31" s="306"/>
      <c r="G31" s="306"/>
      <c r="H31" s="306"/>
      <c r="I31" s="416"/>
      <c r="J31" s="417"/>
      <c r="K31" s="416"/>
      <c r="L31" s="307"/>
      <c r="M31" s="308"/>
      <c r="N31" s="309" t="e">
        <v>#REF!</v>
      </c>
      <c r="O31" s="310"/>
      <c r="P31" s="309"/>
      <c r="Q31" s="309"/>
      <c r="R31" s="310"/>
      <c r="S31" s="309"/>
      <c r="T31" s="309"/>
      <c r="U31" s="309"/>
      <c r="V31" s="309"/>
      <c r="W31" s="309"/>
      <c r="X31" s="309"/>
      <c r="Y31" s="309"/>
      <c r="Z31" s="66"/>
      <c r="AA31" s="66"/>
      <c r="AB31" s="66"/>
      <c r="AC31" s="66"/>
      <c r="AD31" s="66"/>
      <c r="AE31" s="311"/>
      <c r="AF31" s="306" t="s">
        <v>287</v>
      </c>
      <c r="AG31" s="69"/>
      <c r="AH31" s="386"/>
    </row>
    <row r="32" spans="1:34" s="361" customFormat="1" ht="12.75" hidden="1" customHeight="1" x14ac:dyDescent="0.25">
      <c r="A32" s="371" t="s">
        <v>44</v>
      </c>
      <c r="B32" s="315"/>
      <c r="C32" s="66">
        <v>8060</v>
      </c>
      <c r="D32" s="315" t="s">
        <v>146</v>
      </c>
      <c r="E32" s="311" t="s">
        <v>89</v>
      </c>
      <c r="F32" s="353" t="s">
        <v>96</v>
      </c>
      <c r="G32" s="353"/>
      <c r="H32" s="353"/>
      <c r="I32" s="422">
        <v>43710</v>
      </c>
      <c r="J32" s="423"/>
      <c r="K32" s="422"/>
      <c r="L32" s="372"/>
      <c r="M32" s="395"/>
      <c r="N32" s="360" t="e">
        <v>#REF!</v>
      </c>
      <c r="O32" s="373"/>
      <c r="P32" s="360"/>
      <c r="Q32" s="360"/>
      <c r="R32" s="373"/>
      <c r="S32" s="360">
        <v>1</v>
      </c>
      <c r="T32" s="360"/>
      <c r="U32" s="360"/>
      <c r="V32" s="360"/>
      <c r="W32" s="360"/>
      <c r="X32" s="360"/>
      <c r="Y32" s="360"/>
      <c r="Z32" s="315"/>
      <c r="AA32" s="315"/>
      <c r="AB32" s="315"/>
      <c r="AC32" s="315"/>
      <c r="AD32" s="315"/>
      <c r="AE32" s="313" t="s">
        <v>295</v>
      </c>
      <c r="AF32" s="353"/>
      <c r="AG32" s="374"/>
      <c r="AH32" s="386"/>
    </row>
    <row r="33" spans="1:34" ht="12.75" hidden="1" customHeight="1" x14ac:dyDescent="0.25">
      <c r="A33" s="304" t="s">
        <v>46</v>
      </c>
      <c r="B33" s="66"/>
      <c r="C33" s="66">
        <v>8061</v>
      </c>
      <c r="D33" s="66" t="s">
        <v>146</v>
      </c>
      <c r="E33" s="305" t="s">
        <v>91</v>
      </c>
      <c r="F33" s="306"/>
      <c r="G33" s="306"/>
      <c r="H33" s="306"/>
      <c r="I33" s="416">
        <v>44471</v>
      </c>
      <c r="J33" s="423"/>
      <c r="K33" s="416">
        <v>44471</v>
      </c>
      <c r="L33" s="307"/>
      <c r="M33" s="308"/>
      <c r="N33" s="309" t="e">
        <v>#REF!</v>
      </c>
      <c r="O33" s="310"/>
      <c r="P33" s="309"/>
      <c r="Q33" s="309"/>
      <c r="R33" s="310"/>
      <c r="S33" s="309"/>
      <c r="T33" s="309"/>
      <c r="U33" s="309">
        <v>1</v>
      </c>
      <c r="V33" s="309"/>
      <c r="W33" s="309"/>
      <c r="X33" s="309"/>
      <c r="Y33" s="309"/>
      <c r="Z33" s="66"/>
      <c r="AA33" s="66"/>
      <c r="AB33" s="66"/>
      <c r="AC33" s="66"/>
      <c r="AD33" s="66"/>
      <c r="AE33" s="313" t="s">
        <v>857</v>
      </c>
      <c r="AF33" s="306" t="s">
        <v>858</v>
      </c>
      <c r="AG33" s="69"/>
      <c r="AH33" s="386"/>
    </row>
    <row r="34" spans="1:34" ht="12.75" hidden="1" customHeight="1" x14ac:dyDescent="0.25">
      <c r="A34" s="304" t="s">
        <v>37</v>
      </c>
      <c r="B34" s="66"/>
      <c r="C34" s="359">
        <v>8067</v>
      </c>
      <c r="D34" s="66" t="s">
        <v>146</v>
      </c>
      <c r="E34" s="305" t="s">
        <v>98</v>
      </c>
      <c r="F34" s="306"/>
      <c r="G34" s="306"/>
      <c r="H34" s="306"/>
      <c r="I34" s="416">
        <v>43592</v>
      </c>
      <c r="J34" s="417"/>
      <c r="K34" s="416">
        <v>44258</v>
      </c>
      <c r="L34" s="307"/>
      <c r="M34" s="308"/>
      <c r="N34" s="309" t="e">
        <v>#REF!</v>
      </c>
      <c r="O34" s="310"/>
      <c r="P34" s="309"/>
      <c r="Q34" s="309"/>
      <c r="R34" s="310"/>
      <c r="S34" s="309"/>
      <c r="T34" s="309"/>
      <c r="U34" s="309"/>
      <c r="V34" s="309">
        <v>1</v>
      </c>
      <c r="W34" s="309"/>
      <c r="X34" s="309"/>
      <c r="Y34" s="309"/>
      <c r="Z34" s="66"/>
      <c r="AA34" s="66"/>
      <c r="AB34" s="66"/>
      <c r="AC34" s="66"/>
      <c r="AD34" s="66"/>
      <c r="AE34" s="313" t="s">
        <v>395</v>
      </c>
      <c r="AF34" s="306" t="s">
        <v>396</v>
      </c>
      <c r="AG34" s="69"/>
      <c r="AH34" s="386"/>
    </row>
    <row r="35" spans="1:34" ht="12.75" hidden="1" customHeight="1" x14ac:dyDescent="0.25">
      <c r="A35" s="322" t="s">
        <v>47</v>
      </c>
      <c r="B35" s="66"/>
      <c r="C35" s="314">
        <v>8228</v>
      </c>
      <c r="D35" s="320" t="s">
        <v>146</v>
      </c>
      <c r="E35" s="305" t="s">
        <v>283</v>
      </c>
      <c r="F35" s="306" t="s">
        <v>89</v>
      </c>
      <c r="G35" s="306"/>
      <c r="H35" s="306"/>
      <c r="I35" s="424">
        <v>43667</v>
      </c>
      <c r="J35" s="424"/>
      <c r="K35" s="425">
        <v>44258</v>
      </c>
      <c r="L35" s="318"/>
      <c r="M35" s="396"/>
      <c r="N35" s="309"/>
      <c r="O35" s="319"/>
      <c r="P35" s="318"/>
      <c r="Q35" s="318"/>
      <c r="R35" s="318"/>
      <c r="S35" s="318">
        <v>1</v>
      </c>
      <c r="T35" s="318"/>
      <c r="U35" s="318"/>
      <c r="V35" s="318"/>
      <c r="W35" s="318"/>
      <c r="X35" s="318"/>
      <c r="Y35" s="318"/>
      <c r="Z35" s="318"/>
      <c r="AA35" s="318"/>
      <c r="AB35" s="318"/>
      <c r="AC35" s="318"/>
      <c r="AD35" s="318"/>
      <c r="AE35" s="331" t="s">
        <v>442</v>
      </c>
      <c r="AF35" s="306" t="s">
        <v>443</v>
      </c>
      <c r="AG35" s="332"/>
      <c r="AH35" s="358"/>
    </row>
    <row r="36" spans="1:34" ht="12.75" hidden="1" customHeight="1" x14ac:dyDescent="0.25">
      <c r="A36" s="66" t="s">
        <v>57</v>
      </c>
      <c r="B36" s="66"/>
      <c r="C36" s="359">
        <v>8286</v>
      </c>
      <c r="D36" s="66" t="s">
        <v>146</v>
      </c>
      <c r="E36" s="305" t="s">
        <v>98</v>
      </c>
      <c r="F36" s="306"/>
      <c r="G36" s="306"/>
      <c r="H36" s="306"/>
      <c r="I36" s="417">
        <v>43702</v>
      </c>
      <c r="J36" s="417"/>
      <c r="K36" s="417">
        <v>44257</v>
      </c>
      <c r="L36" s="307"/>
      <c r="M36" s="317"/>
      <c r="N36" s="309" t="e">
        <v>#REF!</v>
      </c>
      <c r="O36" s="310"/>
      <c r="P36" s="309"/>
      <c r="Q36" s="309"/>
      <c r="R36" s="309"/>
      <c r="S36" s="309"/>
      <c r="T36" s="309"/>
      <c r="U36" s="309">
        <v>1</v>
      </c>
      <c r="V36" s="309"/>
      <c r="W36" s="309"/>
      <c r="X36" s="309"/>
      <c r="Y36" s="309"/>
      <c r="Z36" s="66"/>
      <c r="AA36" s="66"/>
      <c r="AB36" s="66"/>
      <c r="AC36" s="66"/>
      <c r="AD36" s="66"/>
      <c r="AE36" s="351" t="s">
        <v>397</v>
      </c>
      <c r="AF36" s="306" t="s">
        <v>398</v>
      </c>
      <c r="AG36" s="61"/>
      <c r="AH36" s="386"/>
    </row>
    <row r="37" spans="1:34" ht="12.75" hidden="1" customHeight="1" x14ac:dyDescent="0.25">
      <c r="A37" s="66" t="s">
        <v>44</v>
      </c>
      <c r="B37" s="66"/>
      <c r="C37" s="314">
        <v>8308</v>
      </c>
      <c r="D37" s="320" t="s">
        <v>146</v>
      </c>
      <c r="E37" s="305" t="s">
        <v>89</v>
      </c>
      <c r="F37" s="306" t="s">
        <v>95</v>
      </c>
      <c r="G37" s="306"/>
      <c r="H37" s="306"/>
      <c r="I37" s="417">
        <v>43710</v>
      </c>
      <c r="J37" s="424"/>
      <c r="K37" s="426">
        <v>44265</v>
      </c>
      <c r="L37" s="318"/>
      <c r="M37" s="396"/>
      <c r="N37" s="309"/>
      <c r="O37" s="319"/>
      <c r="P37" s="318"/>
      <c r="Q37" s="318"/>
      <c r="R37" s="318"/>
      <c r="S37" s="318"/>
      <c r="T37" s="318"/>
      <c r="U37" s="318">
        <v>1</v>
      </c>
      <c r="V37" s="318"/>
      <c r="W37" s="318"/>
      <c r="X37" s="318"/>
      <c r="Y37" s="318"/>
      <c r="Z37" s="318"/>
      <c r="AA37" s="318"/>
      <c r="AB37" s="318"/>
      <c r="AC37" s="318"/>
      <c r="AD37" s="318"/>
      <c r="AE37" s="331" t="s">
        <v>446</v>
      </c>
      <c r="AF37" s="306" t="s">
        <v>447</v>
      </c>
      <c r="AG37" s="332"/>
      <c r="AH37" s="358"/>
    </row>
    <row r="38" spans="1:34" ht="12.75" hidden="1" customHeight="1" x14ac:dyDescent="0.25">
      <c r="A38" s="66" t="s">
        <v>46</v>
      </c>
      <c r="B38" s="66"/>
      <c r="C38" s="359">
        <v>8335</v>
      </c>
      <c r="D38" s="66" t="s">
        <v>146</v>
      </c>
      <c r="E38" s="305" t="s">
        <v>87</v>
      </c>
      <c r="F38" s="306" t="s">
        <v>102</v>
      </c>
      <c r="G38" s="306" t="s">
        <v>95</v>
      </c>
      <c r="H38" s="306" t="s">
        <v>93</v>
      </c>
      <c r="I38" s="417">
        <v>43726</v>
      </c>
      <c r="J38" s="417"/>
      <c r="K38" s="417">
        <v>44258</v>
      </c>
      <c r="L38" s="307"/>
      <c r="M38" s="317"/>
      <c r="N38" s="309" t="e">
        <v>#REF!</v>
      </c>
      <c r="O38" s="310"/>
      <c r="P38" s="309"/>
      <c r="Q38" s="309"/>
      <c r="R38" s="309"/>
      <c r="S38" s="309"/>
      <c r="T38" s="309"/>
      <c r="U38" s="309">
        <v>1</v>
      </c>
      <c r="V38" s="309"/>
      <c r="W38" s="309"/>
      <c r="X38" s="309"/>
      <c r="Y38" s="309"/>
      <c r="Z38" s="66"/>
      <c r="AA38" s="66"/>
      <c r="AB38" s="66"/>
      <c r="AC38" s="66"/>
      <c r="AD38" s="66"/>
      <c r="AE38" s="351" t="s">
        <v>288</v>
      </c>
      <c r="AF38" s="306" t="s">
        <v>400</v>
      </c>
      <c r="AG38" s="61"/>
      <c r="AH38" s="386"/>
    </row>
    <row r="39" spans="1:34" ht="12.75" hidden="1" customHeight="1" x14ac:dyDescent="0.25">
      <c r="A39" s="66" t="s">
        <v>52</v>
      </c>
      <c r="B39" s="66"/>
      <c r="C39" s="359">
        <v>8339</v>
      </c>
      <c r="D39" s="66" t="s">
        <v>146</v>
      </c>
      <c r="E39" s="305" t="s">
        <v>98</v>
      </c>
      <c r="F39" s="306"/>
      <c r="G39" s="306"/>
      <c r="H39" s="306"/>
      <c r="I39" s="417">
        <v>43744</v>
      </c>
      <c r="J39" s="417"/>
      <c r="K39" s="417">
        <v>44258</v>
      </c>
      <c r="L39" s="307"/>
      <c r="M39" s="317"/>
      <c r="N39" s="309" t="e">
        <v>#REF!</v>
      </c>
      <c r="O39" s="310"/>
      <c r="P39" s="309"/>
      <c r="Q39" s="309"/>
      <c r="R39" s="309"/>
      <c r="S39" s="309"/>
      <c r="T39" s="309"/>
      <c r="U39" s="309">
        <v>1</v>
      </c>
      <c r="V39" s="309"/>
      <c r="W39" s="309"/>
      <c r="X39" s="309"/>
      <c r="Y39" s="309"/>
      <c r="Z39" s="66"/>
      <c r="AA39" s="66"/>
      <c r="AB39" s="66"/>
      <c r="AC39" s="66"/>
      <c r="AD39" s="66"/>
      <c r="AE39" s="351" t="s">
        <v>290</v>
      </c>
      <c r="AF39" s="306" t="s">
        <v>399</v>
      </c>
      <c r="AG39" s="61"/>
      <c r="AH39" s="386"/>
    </row>
    <row r="40" spans="1:34" ht="12.75" hidden="1" customHeight="1" x14ac:dyDescent="0.25">
      <c r="A40" s="66" t="s">
        <v>56</v>
      </c>
      <c r="B40" s="66"/>
      <c r="C40" s="314">
        <v>8340</v>
      </c>
      <c r="D40" s="320" t="s">
        <v>146</v>
      </c>
      <c r="E40" s="305" t="s">
        <v>87</v>
      </c>
      <c r="F40" s="306" t="s">
        <v>102</v>
      </c>
      <c r="G40" s="306"/>
      <c r="H40" s="306"/>
      <c r="I40" s="417">
        <v>43732</v>
      </c>
      <c r="J40" s="417"/>
      <c r="K40" s="426">
        <v>44258</v>
      </c>
      <c r="L40" s="307"/>
      <c r="M40" s="317"/>
      <c r="N40" s="309"/>
      <c r="O40" s="310"/>
      <c r="P40" s="309"/>
      <c r="Q40" s="309"/>
      <c r="R40" s="309"/>
      <c r="S40" s="309"/>
      <c r="T40" s="309"/>
      <c r="U40" s="309">
        <v>1</v>
      </c>
      <c r="V40" s="309"/>
      <c r="W40" s="309"/>
      <c r="X40" s="309"/>
      <c r="Y40" s="309"/>
      <c r="Z40" s="66"/>
      <c r="AA40" s="66"/>
      <c r="AB40" s="66"/>
      <c r="AC40" s="66"/>
      <c r="AD40" s="66"/>
      <c r="AE40" s="306" t="s">
        <v>448</v>
      </c>
      <c r="AF40" s="306" t="s">
        <v>449</v>
      </c>
      <c r="AG40" s="61"/>
      <c r="AH40" s="358"/>
    </row>
    <row r="41" spans="1:34" ht="12.75" hidden="1" customHeight="1" x14ac:dyDescent="0.25">
      <c r="A41" s="66" t="s">
        <v>44</v>
      </c>
      <c r="B41" s="66"/>
      <c r="C41" s="359">
        <v>8352</v>
      </c>
      <c r="D41" s="66" t="s">
        <v>146</v>
      </c>
      <c r="E41" s="305" t="s">
        <v>95</v>
      </c>
      <c r="F41" s="306" t="s">
        <v>283</v>
      </c>
      <c r="G41" s="306" t="s">
        <v>93</v>
      </c>
      <c r="H41" s="306"/>
      <c r="I41" s="417">
        <v>43738</v>
      </c>
      <c r="J41" s="417"/>
      <c r="K41" s="417">
        <v>44258</v>
      </c>
      <c r="L41" s="307"/>
      <c r="M41" s="317"/>
      <c r="N41" s="309" t="e">
        <v>#REF!</v>
      </c>
      <c r="O41" s="310"/>
      <c r="P41" s="309"/>
      <c r="Q41" s="309"/>
      <c r="R41" s="309"/>
      <c r="S41" s="309">
        <v>1</v>
      </c>
      <c r="T41" s="309"/>
      <c r="U41" s="309"/>
      <c r="V41" s="309"/>
      <c r="W41" s="309"/>
      <c r="X41" s="309"/>
      <c r="Y41" s="309"/>
      <c r="Z41" s="66"/>
      <c r="AA41" s="66"/>
      <c r="AB41" s="66"/>
      <c r="AC41" s="66"/>
      <c r="AD41" s="66"/>
      <c r="AE41" s="351" t="s">
        <v>289</v>
      </c>
      <c r="AF41" s="306" t="s">
        <v>392</v>
      </c>
      <c r="AG41" s="61"/>
      <c r="AH41" s="386"/>
    </row>
    <row r="42" spans="1:34" ht="12.75" hidden="1" customHeight="1" thickBot="1" x14ac:dyDescent="0.25">
      <c r="A42" s="404" t="s">
        <v>49</v>
      </c>
      <c r="B42" s="343"/>
      <c r="C42" s="359">
        <v>8368</v>
      </c>
      <c r="D42" s="355" t="s">
        <v>146</v>
      </c>
      <c r="E42" s="344" t="s">
        <v>97</v>
      </c>
      <c r="F42" s="343"/>
      <c r="G42" s="343"/>
      <c r="H42" s="343"/>
      <c r="I42" s="421">
        <v>43746</v>
      </c>
      <c r="J42" s="427"/>
      <c r="K42" s="421">
        <v>44258</v>
      </c>
      <c r="L42" s="348"/>
      <c r="M42" s="348"/>
      <c r="N42" s="309" t="e">
        <v>#REF!</v>
      </c>
      <c r="O42" s="345"/>
      <c r="P42" s="346"/>
      <c r="Q42" s="346"/>
      <c r="R42" s="346"/>
      <c r="S42" s="346"/>
      <c r="T42" s="346"/>
      <c r="U42" s="346">
        <v>1</v>
      </c>
      <c r="V42" s="346"/>
      <c r="W42" s="346"/>
      <c r="X42" s="346"/>
      <c r="Y42" s="346"/>
      <c r="Z42" s="343"/>
      <c r="AA42" s="343"/>
      <c r="AB42" s="343"/>
      <c r="AC42" s="343"/>
      <c r="AD42" s="343"/>
      <c r="AE42" s="347" t="s">
        <v>388</v>
      </c>
      <c r="AF42" s="347" t="s">
        <v>389</v>
      </c>
      <c r="AG42" s="412"/>
      <c r="AH42" s="386"/>
    </row>
    <row r="43" spans="1:34" ht="12.75" hidden="1" customHeight="1" thickBot="1" x14ac:dyDescent="0.25">
      <c r="A43" s="304" t="s">
        <v>75</v>
      </c>
      <c r="B43" s="66"/>
      <c r="C43" s="314">
        <v>8386</v>
      </c>
      <c r="D43" s="320" t="s">
        <v>146</v>
      </c>
      <c r="E43" s="305" t="s">
        <v>91</v>
      </c>
      <c r="F43" s="306"/>
      <c r="G43" s="306"/>
      <c r="H43" s="306"/>
      <c r="I43" s="428">
        <v>43394</v>
      </c>
      <c r="J43" s="424"/>
      <c r="K43" s="429">
        <v>44258</v>
      </c>
      <c r="L43" s="318"/>
      <c r="M43" s="407"/>
      <c r="N43" s="309"/>
      <c r="O43" s="319"/>
      <c r="P43" s="318"/>
      <c r="Q43" s="318"/>
      <c r="R43" s="319"/>
      <c r="S43" s="318"/>
      <c r="T43" s="318"/>
      <c r="U43" s="318"/>
      <c r="V43" s="318">
        <v>1</v>
      </c>
      <c r="W43" s="318"/>
      <c r="X43" s="318"/>
      <c r="Y43" s="318"/>
      <c r="Z43" s="318"/>
      <c r="AA43" s="318"/>
      <c r="AB43" s="318"/>
      <c r="AC43" s="318"/>
      <c r="AD43" s="318"/>
      <c r="AE43" s="409" t="s">
        <v>444</v>
      </c>
      <c r="AF43" s="306" t="s">
        <v>445</v>
      </c>
      <c r="AG43" s="411"/>
      <c r="AH43" s="358"/>
    </row>
    <row r="44" spans="1:34" ht="12.75" hidden="1" customHeight="1" thickBot="1" x14ac:dyDescent="0.25">
      <c r="A44" s="304" t="s">
        <v>37</v>
      </c>
      <c r="B44" s="66"/>
      <c r="C44" s="359">
        <v>8401</v>
      </c>
      <c r="D44" s="66" t="s">
        <v>146</v>
      </c>
      <c r="E44" s="305" t="s">
        <v>89</v>
      </c>
      <c r="F44" s="306" t="s">
        <v>93</v>
      </c>
      <c r="G44" s="306"/>
      <c r="H44" s="306"/>
      <c r="I44" s="416">
        <v>43767</v>
      </c>
      <c r="J44" s="417"/>
      <c r="K44" s="416">
        <v>44277</v>
      </c>
      <c r="L44" s="307"/>
      <c r="M44" s="308"/>
      <c r="N44" s="309" t="e">
        <v>#REF!</v>
      </c>
      <c r="O44" s="310"/>
      <c r="P44" s="309"/>
      <c r="Q44" s="309"/>
      <c r="R44" s="310"/>
      <c r="S44" s="309"/>
      <c r="T44" s="309">
        <v>1</v>
      </c>
      <c r="U44" s="309"/>
      <c r="V44" s="309"/>
      <c r="W44" s="309"/>
      <c r="X44" s="309"/>
      <c r="Y44" s="309"/>
      <c r="Z44" s="66"/>
      <c r="AA44" s="66"/>
      <c r="AB44" s="66"/>
      <c r="AC44" s="66"/>
      <c r="AD44" s="66"/>
      <c r="AE44" s="316" t="s">
        <v>393</v>
      </c>
      <c r="AF44" s="306" t="s">
        <v>394</v>
      </c>
      <c r="AG44" s="69"/>
      <c r="AH44" s="386"/>
    </row>
    <row r="45" spans="1:34" ht="12.75" hidden="1" customHeight="1" thickBot="1" x14ac:dyDescent="0.25">
      <c r="A45" s="304" t="s">
        <v>64</v>
      </c>
      <c r="B45" s="66"/>
      <c r="C45" s="359">
        <v>8413</v>
      </c>
      <c r="D45" s="66" t="s">
        <v>146</v>
      </c>
      <c r="E45" s="305" t="s">
        <v>91</v>
      </c>
      <c r="F45" s="306" t="s">
        <v>102</v>
      </c>
      <c r="G45" s="306"/>
      <c r="H45" s="306"/>
      <c r="I45" s="416">
        <v>43779</v>
      </c>
      <c r="J45" s="417"/>
      <c r="K45" s="416">
        <v>44258</v>
      </c>
      <c r="L45" s="307"/>
      <c r="M45" s="308"/>
      <c r="N45" s="309" t="e">
        <v>#REF!</v>
      </c>
      <c r="O45" s="310"/>
      <c r="P45" s="309"/>
      <c r="Q45" s="309"/>
      <c r="R45" s="310"/>
      <c r="S45" s="309"/>
      <c r="T45" s="309"/>
      <c r="U45" s="309">
        <v>1</v>
      </c>
      <c r="V45" s="309"/>
      <c r="W45" s="309"/>
      <c r="X45" s="309"/>
      <c r="Y45" s="309"/>
      <c r="Z45" s="66"/>
      <c r="AA45" s="66"/>
      <c r="AB45" s="66"/>
      <c r="AC45" s="66"/>
      <c r="AD45" s="66"/>
      <c r="AE45" s="352" t="s">
        <v>383</v>
      </c>
      <c r="AF45" s="306" t="s">
        <v>384</v>
      </c>
      <c r="AG45" s="69"/>
      <c r="AH45" s="386"/>
    </row>
    <row r="46" spans="1:34" ht="12.75" hidden="1" customHeight="1" x14ac:dyDescent="0.25">
      <c r="A46" s="362" t="s">
        <v>83</v>
      </c>
      <c r="B46" s="363"/>
      <c r="C46" s="359">
        <v>8424</v>
      </c>
      <c r="D46" s="363" t="s">
        <v>146</v>
      </c>
      <c r="E46" s="364" t="s">
        <v>98</v>
      </c>
      <c r="F46" s="365"/>
      <c r="G46" s="365"/>
      <c r="H46" s="365"/>
      <c r="I46" s="430">
        <v>43786</v>
      </c>
      <c r="J46" s="431"/>
      <c r="K46" s="430">
        <v>44258</v>
      </c>
      <c r="L46" s="366"/>
      <c r="M46" s="394"/>
      <c r="N46" s="367" t="e">
        <v>#REF!</v>
      </c>
      <c r="O46" s="368"/>
      <c r="P46" s="367"/>
      <c r="Q46" s="367"/>
      <c r="R46" s="368"/>
      <c r="S46" s="367"/>
      <c r="T46" s="367"/>
      <c r="U46" s="367">
        <v>1</v>
      </c>
      <c r="V46" s="367"/>
      <c r="W46" s="367"/>
      <c r="X46" s="367"/>
      <c r="Y46" s="367"/>
      <c r="Z46" s="363"/>
      <c r="AA46" s="363"/>
      <c r="AB46" s="363"/>
      <c r="AC46" s="363"/>
      <c r="AD46" s="363"/>
      <c r="AE46" s="410" t="s">
        <v>385</v>
      </c>
      <c r="AF46" s="365" t="s">
        <v>386</v>
      </c>
      <c r="AG46" s="369" t="s">
        <v>387</v>
      </c>
      <c r="AH46" s="370"/>
    </row>
    <row r="47" spans="1:34" ht="12.75" hidden="1" customHeight="1" x14ac:dyDescent="0.25">
      <c r="A47" s="304" t="s">
        <v>72</v>
      </c>
      <c r="B47" s="66"/>
      <c r="C47" s="314">
        <v>8475</v>
      </c>
      <c r="D47" s="320" t="s">
        <v>146</v>
      </c>
      <c r="E47" s="305" t="s">
        <v>283</v>
      </c>
      <c r="F47" s="306"/>
      <c r="G47" s="306"/>
      <c r="H47" s="306"/>
      <c r="I47" s="428">
        <v>43521</v>
      </c>
      <c r="J47" s="424"/>
      <c r="K47" s="429">
        <v>44258</v>
      </c>
      <c r="L47" s="318"/>
      <c r="M47" s="407"/>
      <c r="N47" s="309"/>
      <c r="O47" s="319"/>
      <c r="P47" s="318"/>
      <c r="Q47" s="318"/>
      <c r="R47" s="319"/>
      <c r="S47" s="318"/>
      <c r="T47" s="318"/>
      <c r="U47" s="318"/>
      <c r="V47" s="318"/>
      <c r="W47" s="318"/>
      <c r="X47" s="318"/>
      <c r="Y47" s="318"/>
      <c r="Z47" s="318"/>
      <c r="AA47" s="318"/>
      <c r="AB47" s="318"/>
      <c r="AC47" s="318">
        <v>1</v>
      </c>
      <c r="AD47" s="318"/>
      <c r="AE47" s="408" t="s">
        <v>435</v>
      </c>
      <c r="AF47" s="306" t="s">
        <v>436</v>
      </c>
      <c r="AG47" s="411"/>
      <c r="AH47" s="358"/>
    </row>
    <row r="48" spans="1:34" ht="12.75" hidden="1" customHeight="1" x14ac:dyDescent="0.25">
      <c r="A48" s="304" t="s">
        <v>41</v>
      </c>
      <c r="B48" s="66"/>
      <c r="C48" s="314">
        <v>8479</v>
      </c>
      <c r="D48" s="320" t="s">
        <v>146</v>
      </c>
      <c r="E48" s="305" t="s">
        <v>87</v>
      </c>
      <c r="F48" s="306" t="s">
        <v>102</v>
      </c>
      <c r="G48" s="306"/>
      <c r="H48" s="306"/>
      <c r="I48" s="428">
        <v>43828</v>
      </c>
      <c r="J48" s="424"/>
      <c r="K48" s="429">
        <v>44258</v>
      </c>
      <c r="L48" s="318"/>
      <c r="M48" s="407"/>
      <c r="N48" s="309"/>
      <c r="O48" s="319"/>
      <c r="P48" s="318"/>
      <c r="Q48" s="318"/>
      <c r="R48" s="319"/>
      <c r="S48" s="318"/>
      <c r="T48" s="318"/>
      <c r="U48" s="318">
        <v>1</v>
      </c>
      <c r="V48" s="318"/>
      <c r="W48" s="318"/>
      <c r="X48" s="318"/>
      <c r="Y48" s="318"/>
      <c r="Z48" s="318"/>
      <c r="AA48" s="318"/>
      <c r="AB48" s="318"/>
      <c r="AC48" s="318"/>
      <c r="AD48" s="318"/>
      <c r="AE48" s="408" t="s">
        <v>439</v>
      </c>
      <c r="AF48" s="306" t="s">
        <v>440</v>
      </c>
      <c r="AG48" s="411" t="s">
        <v>441</v>
      </c>
      <c r="AH48" s="358"/>
    </row>
    <row r="49" spans="1:34" ht="12.75" hidden="1" customHeight="1" x14ac:dyDescent="0.25">
      <c r="A49" s="304" t="s">
        <v>43</v>
      </c>
      <c r="B49" s="66"/>
      <c r="C49" s="314">
        <v>8483</v>
      </c>
      <c r="D49" s="320" t="s">
        <v>146</v>
      </c>
      <c r="E49" s="305" t="s">
        <v>97</v>
      </c>
      <c r="F49" s="306" t="s">
        <v>283</v>
      </c>
      <c r="G49" s="306"/>
      <c r="H49" s="306"/>
      <c r="I49" s="428">
        <v>43828</v>
      </c>
      <c r="J49" s="424"/>
      <c r="K49" s="429">
        <v>44258</v>
      </c>
      <c r="L49" s="318"/>
      <c r="M49" s="407"/>
      <c r="N49" s="309"/>
      <c r="O49" s="319"/>
      <c r="P49" s="318"/>
      <c r="Q49" s="318"/>
      <c r="R49" s="319"/>
      <c r="S49" s="318"/>
      <c r="T49" s="318"/>
      <c r="U49" s="318">
        <v>1</v>
      </c>
      <c r="V49" s="318"/>
      <c r="W49" s="318"/>
      <c r="X49" s="318"/>
      <c r="Y49" s="318"/>
      <c r="Z49" s="318"/>
      <c r="AA49" s="318"/>
      <c r="AB49" s="318"/>
      <c r="AC49" s="318"/>
      <c r="AD49" s="318"/>
      <c r="AE49" s="408" t="s">
        <v>437</v>
      </c>
      <c r="AF49" s="306" t="s">
        <v>438</v>
      </c>
      <c r="AG49" s="411"/>
      <c r="AH49" s="358"/>
    </row>
    <row r="50" spans="1:34" ht="12.75" hidden="1" customHeight="1" x14ac:dyDescent="0.25">
      <c r="A50" s="304" t="s">
        <v>57</v>
      </c>
      <c r="B50" s="66"/>
      <c r="C50" s="359">
        <v>8586</v>
      </c>
      <c r="D50" s="66" t="s">
        <v>146</v>
      </c>
      <c r="E50" s="305" t="s">
        <v>98</v>
      </c>
      <c r="F50" s="306"/>
      <c r="G50" s="306"/>
      <c r="H50" s="306"/>
      <c r="I50" s="428">
        <v>43885</v>
      </c>
      <c r="J50" s="424"/>
      <c r="K50" s="429"/>
      <c r="L50" s="318"/>
      <c r="M50" s="407"/>
      <c r="N50" s="309" t="e">
        <v>#REF!</v>
      </c>
      <c r="O50" s="319"/>
      <c r="P50" s="318"/>
      <c r="Q50" s="318"/>
      <c r="R50" s="319"/>
      <c r="S50" s="318"/>
      <c r="T50" s="318"/>
      <c r="U50" s="318"/>
      <c r="V50" s="318">
        <v>1</v>
      </c>
      <c r="W50" s="318"/>
      <c r="X50" s="318"/>
      <c r="Y50" s="318"/>
      <c r="Z50" s="318"/>
      <c r="AA50" s="318"/>
      <c r="AB50" s="318"/>
      <c r="AC50" s="318"/>
      <c r="AD50" s="318"/>
      <c r="AE50" s="408" t="s">
        <v>291</v>
      </c>
      <c r="AF50" s="306" t="s">
        <v>292</v>
      </c>
      <c r="AG50" s="411" t="s">
        <v>293</v>
      </c>
      <c r="AH50" s="386"/>
    </row>
    <row r="51" spans="1:34" ht="12.75" hidden="1" customHeight="1" x14ac:dyDescent="0.25">
      <c r="A51" s="304" t="s">
        <v>46</v>
      </c>
      <c r="B51" s="66"/>
      <c r="C51" s="314">
        <v>8596</v>
      </c>
      <c r="D51" s="66" t="s">
        <v>146</v>
      </c>
      <c r="E51" s="305" t="s">
        <v>91</v>
      </c>
      <c r="F51" s="306" t="s">
        <v>102</v>
      </c>
      <c r="G51" s="306"/>
      <c r="H51" s="306"/>
      <c r="I51" s="428">
        <v>44472</v>
      </c>
      <c r="J51" s="423"/>
      <c r="K51" s="428">
        <v>44479</v>
      </c>
      <c r="L51" s="318"/>
      <c r="M51" s="407"/>
      <c r="N51" s="309" t="e">
        <v>#REF!</v>
      </c>
      <c r="O51" s="319"/>
      <c r="P51" s="318"/>
      <c r="Q51" s="318"/>
      <c r="R51" s="319"/>
      <c r="S51" s="318"/>
      <c r="T51" s="318"/>
      <c r="U51" s="318">
        <v>1</v>
      </c>
      <c r="V51" s="318"/>
      <c r="W51" s="318"/>
      <c r="X51" s="318"/>
      <c r="Y51" s="318"/>
      <c r="Z51" s="318"/>
      <c r="AA51" s="318"/>
      <c r="AB51" s="318"/>
      <c r="AC51" s="318"/>
      <c r="AD51" s="318"/>
      <c r="AE51" s="408" t="s">
        <v>855</v>
      </c>
      <c r="AF51" s="306" t="s">
        <v>856</v>
      </c>
      <c r="AG51" s="411"/>
      <c r="AH51" s="386"/>
    </row>
    <row r="52" spans="1:34" ht="12.75" hidden="1" customHeight="1" x14ac:dyDescent="0.25">
      <c r="A52" s="304" t="s">
        <v>46</v>
      </c>
      <c r="B52" s="66"/>
      <c r="C52" s="314">
        <v>8597</v>
      </c>
      <c r="D52" s="66" t="s">
        <v>146</v>
      </c>
      <c r="E52" s="305" t="s">
        <v>283</v>
      </c>
      <c r="F52" s="306" t="s">
        <v>89</v>
      </c>
      <c r="G52" s="306" t="s">
        <v>101</v>
      </c>
      <c r="H52" s="306"/>
      <c r="I52" s="428">
        <v>44228</v>
      </c>
      <c r="J52" s="423"/>
      <c r="K52" s="428">
        <v>44237</v>
      </c>
      <c r="L52" s="318"/>
      <c r="M52" s="407"/>
      <c r="N52" s="309" t="e">
        <v>#REF!</v>
      </c>
      <c r="O52" s="319"/>
      <c r="P52" s="318"/>
      <c r="Q52" s="318"/>
      <c r="R52" s="319">
        <v>1</v>
      </c>
      <c r="S52" s="318"/>
      <c r="T52" s="318"/>
      <c r="U52" s="318"/>
      <c r="V52" s="318"/>
      <c r="W52" s="318"/>
      <c r="X52" s="318"/>
      <c r="Y52" s="318"/>
      <c r="Z52" s="318"/>
      <c r="AA52" s="318"/>
      <c r="AB52" s="318"/>
      <c r="AC52" s="318"/>
      <c r="AD52" s="318"/>
      <c r="AE52" s="408" t="s">
        <v>861</v>
      </c>
      <c r="AF52" s="306" t="s">
        <v>862</v>
      </c>
      <c r="AG52" s="411"/>
      <c r="AH52" s="386"/>
    </row>
    <row r="53" spans="1:34" ht="12.75" hidden="1" customHeight="1" x14ac:dyDescent="0.25">
      <c r="A53" s="304" t="s">
        <v>48</v>
      </c>
      <c r="B53" s="66"/>
      <c r="C53" s="335">
        <v>8599</v>
      </c>
      <c r="D53" s="66" t="s">
        <v>146</v>
      </c>
      <c r="E53" s="305"/>
      <c r="F53" s="306"/>
      <c r="G53" s="306"/>
      <c r="H53" s="306"/>
      <c r="I53" s="428">
        <v>44232</v>
      </c>
      <c r="J53" s="423"/>
      <c r="K53" s="428">
        <v>44232</v>
      </c>
      <c r="L53" s="318"/>
      <c r="M53" s="407"/>
      <c r="N53" s="309" t="e">
        <v>#REF!</v>
      </c>
      <c r="O53" s="319"/>
      <c r="P53" s="318"/>
      <c r="Q53" s="318"/>
      <c r="R53" s="319"/>
      <c r="S53" s="318"/>
      <c r="T53" s="318"/>
      <c r="U53" s="318"/>
      <c r="V53" s="318"/>
      <c r="W53" s="318"/>
      <c r="X53" s="318"/>
      <c r="Y53" s="318"/>
      <c r="Z53" s="318"/>
      <c r="AA53" s="318"/>
      <c r="AB53" s="318"/>
      <c r="AC53" s="318"/>
      <c r="AD53" s="318"/>
      <c r="AE53" s="408" t="s">
        <v>866</v>
      </c>
      <c r="AF53" s="306" t="s">
        <v>867</v>
      </c>
      <c r="AG53" s="411"/>
      <c r="AH53" s="386"/>
    </row>
    <row r="54" spans="1:34" ht="12.75" hidden="1" customHeight="1" x14ac:dyDescent="0.25">
      <c r="A54" s="322" t="s">
        <v>57</v>
      </c>
      <c r="B54" s="322"/>
      <c r="C54" s="312">
        <v>8979</v>
      </c>
      <c r="D54" s="320" t="s">
        <v>146</v>
      </c>
      <c r="E54" s="321" t="s">
        <v>97</v>
      </c>
      <c r="F54" s="306" t="s">
        <v>91</v>
      </c>
      <c r="G54" s="322"/>
      <c r="H54" s="322"/>
      <c r="I54" s="414">
        <v>44160</v>
      </c>
      <c r="J54" s="415"/>
      <c r="K54" s="414">
        <v>44207</v>
      </c>
      <c r="L54" s="322"/>
      <c r="M54" s="399"/>
      <c r="N54" s="309" t="e">
        <v>#REF!</v>
      </c>
      <c r="O54" s="321"/>
      <c r="P54" s="322"/>
      <c r="Q54" s="322"/>
      <c r="R54" s="321"/>
      <c r="S54" s="322"/>
      <c r="T54" s="322"/>
      <c r="U54" s="322">
        <v>1</v>
      </c>
      <c r="V54" s="322"/>
      <c r="W54" s="322"/>
      <c r="X54" s="322"/>
      <c r="Y54" s="322"/>
      <c r="Z54" s="322"/>
      <c r="AA54" s="322"/>
      <c r="AB54" s="322"/>
      <c r="AC54" s="322"/>
      <c r="AD54" s="322"/>
      <c r="AE54" s="400" t="s">
        <v>346</v>
      </c>
      <c r="AF54" s="323" t="s">
        <v>316</v>
      </c>
      <c r="AG54" s="402"/>
      <c r="AH54" s="386"/>
    </row>
    <row r="55" spans="1:34" ht="12.75" hidden="1" customHeight="1" x14ac:dyDescent="0.25">
      <c r="A55" s="321" t="s">
        <v>72</v>
      </c>
      <c r="B55" s="322"/>
      <c r="C55" s="312">
        <v>8983</v>
      </c>
      <c r="D55" s="320" t="s">
        <v>146</v>
      </c>
      <c r="E55" s="321" t="s">
        <v>91</v>
      </c>
      <c r="F55" s="306" t="s">
        <v>101</v>
      </c>
      <c r="G55" s="322"/>
      <c r="H55" s="322"/>
      <c r="I55" s="414">
        <v>44171</v>
      </c>
      <c r="J55" s="415"/>
      <c r="K55" s="414">
        <v>44287</v>
      </c>
      <c r="L55" s="322"/>
      <c r="M55" s="399"/>
      <c r="N55" s="309" t="e">
        <v>#REF!</v>
      </c>
      <c r="O55" s="321"/>
      <c r="P55" s="322"/>
      <c r="Q55" s="322"/>
      <c r="R55" s="321"/>
      <c r="S55" s="322"/>
      <c r="T55" s="322"/>
      <c r="U55" s="322"/>
      <c r="V55" s="322"/>
      <c r="W55" s="322"/>
      <c r="X55" s="322"/>
      <c r="Y55" s="322"/>
      <c r="Z55" s="322"/>
      <c r="AA55" s="322"/>
      <c r="AB55" s="322"/>
      <c r="AC55" s="322"/>
      <c r="AD55" s="322">
        <v>1</v>
      </c>
      <c r="AE55" s="400" t="s">
        <v>529</v>
      </c>
      <c r="AF55" s="323" t="s">
        <v>530</v>
      </c>
      <c r="AG55" s="402"/>
      <c r="AH55" s="386"/>
    </row>
    <row r="56" spans="1:34" ht="12.75" hidden="1" customHeight="1" x14ac:dyDescent="0.25">
      <c r="A56" s="321" t="s">
        <v>43</v>
      </c>
      <c r="B56" s="322"/>
      <c r="C56" s="312">
        <v>8996</v>
      </c>
      <c r="D56" s="320" t="s">
        <v>146</v>
      </c>
      <c r="E56" s="321" t="s">
        <v>93</v>
      </c>
      <c r="F56" s="306"/>
      <c r="G56" s="322"/>
      <c r="H56" s="322"/>
      <c r="I56" s="414">
        <v>44180</v>
      </c>
      <c r="J56" s="415"/>
      <c r="K56" s="414">
        <v>44297</v>
      </c>
      <c r="L56" s="322"/>
      <c r="M56" s="399"/>
      <c r="N56" s="309" t="e">
        <v>#REF!</v>
      </c>
      <c r="O56" s="321"/>
      <c r="P56" s="322"/>
      <c r="Q56" s="322"/>
      <c r="R56" s="321"/>
      <c r="S56" s="322"/>
      <c r="T56" s="322">
        <v>1</v>
      </c>
      <c r="U56" s="322"/>
      <c r="V56" s="322"/>
      <c r="W56" s="322"/>
      <c r="X56" s="322"/>
      <c r="Y56" s="322"/>
      <c r="Z56" s="322"/>
      <c r="AA56" s="322"/>
      <c r="AB56" s="322"/>
      <c r="AC56" s="322"/>
      <c r="AD56" s="322"/>
      <c r="AE56" s="400" t="s">
        <v>533</v>
      </c>
      <c r="AF56" s="323" t="s">
        <v>299</v>
      </c>
      <c r="AG56" s="402"/>
      <c r="AH56" s="386"/>
    </row>
    <row r="57" spans="1:34" s="357" customFormat="1" ht="12.75" hidden="1" customHeight="1" x14ac:dyDescent="0.25">
      <c r="A57" s="321" t="s">
        <v>46</v>
      </c>
      <c r="B57" s="322"/>
      <c r="C57" s="312">
        <v>8997</v>
      </c>
      <c r="D57" s="320" t="s">
        <v>146</v>
      </c>
      <c r="E57" s="305" t="s">
        <v>102</v>
      </c>
      <c r="F57" s="306" t="s">
        <v>87</v>
      </c>
      <c r="G57" s="306"/>
      <c r="H57" s="306"/>
      <c r="I57" s="416">
        <v>44448</v>
      </c>
      <c r="J57" s="423"/>
      <c r="K57" s="416">
        <v>44448</v>
      </c>
      <c r="L57" s="307"/>
      <c r="M57" s="308"/>
      <c r="N57" s="309" t="e">
        <v>#REF!</v>
      </c>
      <c r="O57" s="310"/>
      <c r="P57" s="309"/>
      <c r="Q57" s="309"/>
      <c r="R57" s="310"/>
      <c r="S57" s="309"/>
      <c r="T57" s="309"/>
      <c r="U57" s="309">
        <v>1</v>
      </c>
      <c r="V57" s="309"/>
      <c r="W57" s="309"/>
      <c r="X57" s="309"/>
      <c r="Y57" s="309"/>
      <c r="Z57" s="66"/>
      <c r="AA57" s="66"/>
      <c r="AB57" s="66"/>
      <c r="AC57" s="66"/>
      <c r="AD57" s="66"/>
      <c r="AE57" s="313" t="s">
        <v>859</v>
      </c>
      <c r="AF57" s="306" t="s">
        <v>860</v>
      </c>
      <c r="AG57" s="402"/>
      <c r="AH57" s="386"/>
    </row>
    <row r="58" spans="1:34" s="361" customFormat="1" ht="12.75" hidden="1" customHeight="1" x14ac:dyDescent="0.25">
      <c r="A58" s="304" t="s">
        <v>44</v>
      </c>
      <c r="B58" s="322"/>
      <c r="C58" s="312">
        <v>9001</v>
      </c>
      <c r="D58" s="320" t="s">
        <v>146</v>
      </c>
      <c r="E58" s="321" t="s">
        <v>102</v>
      </c>
      <c r="F58" s="306"/>
      <c r="G58" s="322"/>
      <c r="H58" s="322"/>
      <c r="I58" s="414">
        <v>44215</v>
      </c>
      <c r="J58" s="415"/>
      <c r="K58" s="414">
        <v>44221</v>
      </c>
      <c r="L58" s="322"/>
      <c r="M58" s="399"/>
      <c r="N58" s="309" t="e">
        <v>#REF!</v>
      </c>
      <c r="O58" s="321"/>
      <c r="P58" s="322"/>
      <c r="Q58" s="322"/>
      <c r="R58" s="321"/>
      <c r="S58" s="322"/>
      <c r="T58" s="322"/>
      <c r="U58" s="322">
        <v>1</v>
      </c>
      <c r="V58" s="322"/>
      <c r="W58" s="322"/>
      <c r="X58" s="322"/>
      <c r="Y58" s="322"/>
      <c r="Z58" s="322"/>
      <c r="AA58" s="322"/>
      <c r="AB58" s="322"/>
      <c r="AC58" s="322"/>
      <c r="AD58" s="322"/>
      <c r="AE58" s="400" t="s">
        <v>312</v>
      </c>
      <c r="AF58" s="323" t="s">
        <v>313</v>
      </c>
      <c r="AG58" s="402"/>
      <c r="AH58" s="386"/>
    </row>
    <row r="59" spans="1:34" ht="12.75" hidden="1" customHeight="1" x14ac:dyDescent="0.25">
      <c r="A59" s="304" t="s">
        <v>51</v>
      </c>
      <c r="B59" s="66"/>
      <c r="C59" s="66">
        <v>9004</v>
      </c>
      <c r="D59" s="320" t="s">
        <v>146</v>
      </c>
      <c r="E59" s="305" t="s">
        <v>98</v>
      </c>
      <c r="F59" s="306"/>
      <c r="G59" s="306"/>
      <c r="H59" s="306"/>
      <c r="I59" s="416">
        <v>44199</v>
      </c>
      <c r="J59" s="417"/>
      <c r="K59" s="416">
        <v>44199</v>
      </c>
      <c r="L59" s="307"/>
      <c r="M59" s="308"/>
      <c r="N59" s="309"/>
      <c r="O59" s="310"/>
      <c r="P59" s="309"/>
      <c r="Q59" s="309"/>
      <c r="R59" s="310"/>
      <c r="S59" s="309"/>
      <c r="T59" s="309"/>
      <c r="U59" s="309">
        <v>1</v>
      </c>
      <c r="V59" s="309"/>
      <c r="W59" s="309"/>
      <c r="X59" s="309"/>
      <c r="Y59" s="309"/>
      <c r="Z59" s="66"/>
      <c r="AA59" s="66"/>
      <c r="AB59" s="66"/>
      <c r="AC59" s="66"/>
      <c r="AD59" s="66"/>
      <c r="AE59" s="311" t="s">
        <v>312</v>
      </c>
      <c r="AF59" s="306" t="s">
        <v>314</v>
      </c>
      <c r="AG59" s="69"/>
      <c r="AH59" s="358"/>
    </row>
    <row r="60" spans="1:34" ht="12.75" hidden="1" customHeight="1" x14ac:dyDescent="0.25">
      <c r="A60" s="66" t="s">
        <v>37</v>
      </c>
      <c r="B60" s="66"/>
      <c r="C60" s="66">
        <v>9005</v>
      </c>
      <c r="D60" s="320" t="s">
        <v>146</v>
      </c>
      <c r="E60" s="305" t="s">
        <v>100</v>
      </c>
      <c r="F60" s="306"/>
      <c r="G60" s="306"/>
      <c r="H60" s="306"/>
      <c r="I60" s="416">
        <v>44199</v>
      </c>
      <c r="J60" s="417"/>
      <c r="K60" s="416">
        <v>44199</v>
      </c>
      <c r="L60" s="307"/>
      <c r="M60" s="308"/>
      <c r="N60" s="309"/>
      <c r="O60" s="310"/>
      <c r="P60" s="309"/>
      <c r="Q60" s="309"/>
      <c r="R60" s="310"/>
      <c r="S60" s="309"/>
      <c r="T60" s="309"/>
      <c r="U60" s="309">
        <v>1</v>
      </c>
      <c r="V60" s="309"/>
      <c r="W60" s="309"/>
      <c r="X60" s="309"/>
      <c r="Y60" s="309"/>
      <c r="Z60" s="66"/>
      <c r="AA60" s="66"/>
      <c r="AB60" s="66"/>
      <c r="AC60" s="66"/>
      <c r="AD60" s="66"/>
      <c r="AE60" s="311" t="s">
        <v>353</v>
      </c>
      <c r="AF60" s="306" t="s">
        <v>354</v>
      </c>
      <c r="AG60" s="69"/>
      <c r="AH60" s="358"/>
    </row>
    <row r="61" spans="1:34" ht="12.75" hidden="1" customHeight="1" x14ac:dyDescent="0.25">
      <c r="A61" s="304" t="s">
        <v>72</v>
      </c>
      <c r="B61" s="66"/>
      <c r="C61" s="66">
        <v>9006</v>
      </c>
      <c r="D61" s="320" t="s">
        <v>146</v>
      </c>
      <c r="E61" s="305" t="s">
        <v>101</v>
      </c>
      <c r="F61" s="306"/>
      <c r="G61" s="306"/>
      <c r="H61" s="306"/>
      <c r="I61" s="416">
        <v>44203</v>
      </c>
      <c r="J61" s="417"/>
      <c r="K61" s="416">
        <v>44203</v>
      </c>
      <c r="L61" s="307"/>
      <c r="M61" s="308"/>
      <c r="N61" s="309"/>
      <c r="O61" s="310"/>
      <c r="P61" s="309"/>
      <c r="Q61" s="309"/>
      <c r="R61" s="310"/>
      <c r="S61" s="309"/>
      <c r="T61" s="309"/>
      <c r="U61" s="309"/>
      <c r="V61" s="309"/>
      <c r="W61" s="309"/>
      <c r="X61" s="309"/>
      <c r="Y61" s="309"/>
      <c r="Z61" s="66"/>
      <c r="AA61" s="66"/>
      <c r="AB61" s="66"/>
      <c r="AC61" s="66"/>
      <c r="AD61" s="66">
        <v>1</v>
      </c>
      <c r="AE61" s="311" t="s">
        <v>327</v>
      </c>
      <c r="AF61" s="306" t="s">
        <v>316</v>
      </c>
      <c r="AG61" s="69"/>
      <c r="AH61" s="358"/>
    </row>
    <row r="62" spans="1:34" ht="12.75" hidden="1" customHeight="1" x14ac:dyDescent="0.25">
      <c r="A62" s="304" t="s">
        <v>48</v>
      </c>
      <c r="B62" s="66"/>
      <c r="C62" s="66">
        <v>9007</v>
      </c>
      <c r="D62" s="320" t="s">
        <v>146</v>
      </c>
      <c r="E62" s="305" t="s">
        <v>101</v>
      </c>
      <c r="F62" s="306" t="s">
        <v>95</v>
      </c>
      <c r="G62" s="306"/>
      <c r="H62" s="306"/>
      <c r="I62" s="416">
        <v>44146</v>
      </c>
      <c r="J62" s="417"/>
      <c r="K62" s="416">
        <v>44217</v>
      </c>
      <c r="L62" s="307"/>
      <c r="M62" s="308"/>
      <c r="N62" s="309"/>
      <c r="O62" s="310"/>
      <c r="P62" s="309"/>
      <c r="Q62" s="309"/>
      <c r="R62" s="310"/>
      <c r="S62" s="309"/>
      <c r="T62" s="309"/>
      <c r="U62" s="309">
        <v>1</v>
      </c>
      <c r="V62" s="309"/>
      <c r="W62" s="309"/>
      <c r="X62" s="309"/>
      <c r="Y62" s="309"/>
      <c r="Z62" s="66"/>
      <c r="AA62" s="66"/>
      <c r="AB62" s="66"/>
      <c r="AC62" s="66"/>
      <c r="AD62" s="66"/>
      <c r="AE62" s="313" t="s">
        <v>344</v>
      </c>
      <c r="AF62" s="306" t="s">
        <v>345</v>
      </c>
      <c r="AG62" s="69"/>
      <c r="AH62" s="358"/>
    </row>
    <row r="63" spans="1:34" ht="12.75" hidden="1" customHeight="1" x14ac:dyDescent="0.25">
      <c r="A63" s="304" t="s">
        <v>54</v>
      </c>
      <c r="B63" s="66"/>
      <c r="C63" s="66">
        <v>9008</v>
      </c>
      <c r="D63" s="320" t="s">
        <v>146</v>
      </c>
      <c r="E63" s="305" t="s">
        <v>98</v>
      </c>
      <c r="F63" s="306"/>
      <c r="G63" s="306"/>
      <c r="H63" s="306"/>
      <c r="I63" s="416">
        <v>44207</v>
      </c>
      <c r="J63" s="417"/>
      <c r="K63" s="416">
        <v>44207</v>
      </c>
      <c r="L63" s="307"/>
      <c r="M63" s="308"/>
      <c r="N63" s="309"/>
      <c r="O63" s="310"/>
      <c r="P63" s="309"/>
      <c r="Q63" s="309"/>
      <c r="R63" s="310"/>
      <c r="S63" s="309"/>
      <c r="T63" s="309"/>
      <c r="U63" s="309">
        <v>1</v>
      </c>
      <c r="V63" s="309"/>
      <c r="W63" s="309"/>
      <c r="X63" s="309"/>
      <c r="Y63" s="309"/>
      <c r="Z63" s="66"/>
      <c r="AA63" s="66"/>
      <c r="AB63" s="66"/>
      <c r="AC63" s="66"/>
      <c r="AD63" s="66"/>
      <c r="AE63" s="313" t="s">
        <v>302</v>
      </c>
      <c r="AF63" s="306" t="s">
        <v>303</v>
      </c>
      <c r="AG63" s="69"/>
      <c r="AH63" s="358"/>
    </row>
    <row r="64" spans="1:34" ht="12.75" hidden="1" customHeight="1" x14ac:dyDescent="0.25">
      <c r="A64" s="384" t="s">
        <v>49</v>
      </c>
      <c r="B64" s="66"/>
      <c r="C64" s="66">
        <v>9009</v>
      </c>
      <c r="D64" s="320" t="s">
        <v>146</v>
      </c>
      <c r="E64" s="305" t="s">
        <v>225</v>
      </c>
      <c r="F64" s="306"/>
      <c r="G64" s="306"/>
      <c r="H64" s="306"/>
      <c r="I64" s="416">
        <v>44208</v>
      </c>
      <c r="J64" s="417"/>
      <c r="K64" s="416">
        <v>44208</v>
      </c>
      <c r="L64" s="307"/>
      <c r="M64" s="308"/>
      <c r="N64" s="309"/>
      <c r="O64" s="310"/>
      <c r="P64" s="309"/>
      <c r="Q64" s="309"/>
      <c r="R64" s="310">
        <v>1</v>
      </c>
      <c r="S64" s="309"/>
      <c r="T64" s="309"/>
      <c r="U64" s="309"/>
      <c r="V64" s="309"/>
      <c r="W64" s="309"/>
      <c r="X64" s="309"/>
      <c r="Y64" s="309"/>
      <c r="Z64" s="66"/>
      <c r="AA64" s="66"/>
      <c r="AB64" s="66"/>
      <c r="AC64" s="66"/>
      <c r="AD64" s="66"/>
      <c r="AE64" s="313" t="s">
        <v>329</v>
      </c>
      <c r="AF64" s="306" t="s">
        <v>330</v>
      </c>
      <c r="AG64" s="69"/>
      <c r="AH64" s="358"/>
    </row>
    <row r="65" spans="1:34" ht="12.75" hidden="1" customHeight="1" x14ac:dyDescent="0.25">
      <c r="A65" s="304" t="s">
        <v>44</v>
      </c>
      <c r="B65" s="66"/>
      <c r="C65" s="66">
        <v>9010</v>
      </c>
      <c r="D65" s="320" t="s">
        <v>146</v>
      </c>
      <c r="E65" s="305" t="s">
        <v>89</v>
      </c>
      <c r="F65" s="306"/>
      <c r="G65" s="306"/>
      <c r="H65" s="306"/>
      <c r="I65" s="416">
        <v>44208</v>
      </c>
      <c r="J65" s="417"/>
      <c r="K65" s="416">
        <v>44208</v>
      </c>
      <c r="L65" s="307"/>
      <c r="M65" s="308"/>
      <c r="N65" s="309"/>
      <c r="O65" s="310"/>
      <c r="P65" s="309"/>
      <c r="Q65" s="309"/>
      <c r="R65" s="310">
        <v>1</v>
      </c>
      <c r="S65" s="309"/>
      <c r="T65" s="309"/>
      <c r="U65" s="309"/>
      <c r="V65" s="309"/>
      <c r="W65" s="309"/>
      <c r="X65" s="309"/>
      <c r="Y65" s="309"/>
      <c r="Z65" s="66"/>
      <c r="AA65" s="66"/>
      <c r="AB65" s="66"/>
      <c r="AC65" s="66"/>
      <c r="AD65" s="66"/>
      <c r="AE65" s="313" t="s">
        <v>328</v>
      </c>
      <c r="AF65" s="306" t="s">
        <v>316</v>
      </c>
      <c r="AG65" s="69"/>
      <c r="AH65" s="358"/>
    </row>
    <row r="66" spans="1:34" ht="12.75" hidden="1" customHeight="1" x14ac:dyDescent="0.25">
      <c r="A66" s="304" t="s">
        <v>72</v>
      </c>
      <c r="B66" s="66"/>
      <c r="C66" s="66">
        <v>9011</v>
      </c>
      <c r="D66" s="320" t="s">
        <v>146</v>
      </c>
      <c r="E66" s="305" t="s">
        <v>101</v>
      </c>
      <c r="F66" s="306"/>
      <c r="G66" s="306"/>
      <c r="H66" s="306"/>
      <c r="I66" s="416">
        <v>44207</v>
      </c>
      <c r="J66" s="417"/>
      <c r="K66" s="416">
        <v>44207</v>
      </c>
      <c r="L66" s="307"/>
      <c r="M66" s="308"/>
      <c r="N66" s="309"/>
      <c r="O66" s="310"/>
      <c r="P66" s="309"/>
      <c r="Q66" s="309"/>
      <c r="R66" s="310"/>
      <c r="S66" s="309"/>
      <c r="T66" s="309"/>
      <c r="U66" s="309"/>
      <c r="V66" s="309"/>
      <c r="W66" s="309"/>
      <c r="X66" s="309"/>
      <c r="Y66" s="309"/>
      <c r="Z66" s="66"/>
      <c r="AA66" s="66"/>
      <c r="AB66" s="66"/>
      <c r="AC66" s="66"/>
      <c r="AD66" s="66">
        <v>1</v>
      </c>
      <c r="AE66" s="313" t="s">
        <v>296</v>
      </c>
      <c r="AF66" s="306" t="s">
        <v>297</v>
      </c>
      <c r="AG66" s="69"/>
      <c r="AH66" s="358"/>
    </row>
    <row r="67" spans="1:34" ht="12.75" hidden="1" customHeight="1" x14ac:dyDescent="0.25">
      <c r="A67" s="304" t="s">
        <v>56</v>
      </c>
      <c r="B67" s="66"/>
      <c r="C67" s="66">
        <v>9012</v>
      </c>
      <c r="D67" s="320" t="s">
        <v>146</v>
      </c>
      <c r="E67" s="305" t="s">
        <v>97</v>
      </c>
      <c r="F67" s="306"/>
      <c r="G67" s="306"/>
      <c r="H67" s="306"/>
      <c r="I67" s="416">
        <v>44209</v>
      </c>
      <c r="J67" s="417"/>
      <c r="K67" s="416">
        <v>44209</v>
      </c>
      <c r="L67" s="307"/>
      <c r="M67" s="308"/>
      <c r="N67" s="309"/>
      <c r="O67" s="310"/>
      <c r="P67" s="309"/>
      <c r="Q67" s="309"/>
      <c r="R67" s="310"/>
      <c r="S67" s="309"/>
      <c r="T67" s="309">
        <v>1</v>
      </c>
      <c r="U67" s="309"/>
      <c r="V67" s="309"/>
      <c r="W67" s="309"/>
      <c r="X67" s="309"/>
      <c r="Y67" s="309"/>
      <c r="Z67" s="66"/>
      <c r="AA67" s="66"/>
      <c r="AB67" s="66"/>
      <c r="AC67" s="66"/>
      <c r="AD67" s="66"/>
      <c r="AE67" s="313" t="s">
        <v>321</v>
      </c>
      <c r="AF67" s="306" t="s">
        <v>322</v>
      </c>
      <c r="AG67" s="69" t="s">
        <v>323</v>
      </c>
      <c r="AH67" s="358"/>
    </row>
    <row r="68" spans="1:34" ht="12.75" hidden="1" customHeight="1" x14ac:dyDescent="0.25">
      <c r="A68" s="304" t="s">
        <v>56</v>
      </c>
      <c r="B68" s="66"/>
      <c r="C68" s="66">
        <v>9013</v>
      </c>
      <c r="D68" s="320" t="s">
        <v>146</v>
      </c>
      <c r="E68" s="305" t="s">
        <v>98</v>
      </c>
      <c r="F68" s="306"/>
      <c r="G68" s="306"/>
      <c r="H68" s="306"/>
      <c r="I68" s="416">
        <v>44209</v>
      </c>
      <c r="J68" s="417"/>
      <c r="K68" s="416">
        <v>44299</v>
      </c>
      <c r="L68" s="307"/>
      <c r="M68" s="308"/>
      <c r="N68" s="309"/>
      <c r="O68" s="310"/>
      <c r="P68" s="309"/>
      <c r="Q68" s="309"/>
      <c r="R68" s="310"/>
      <c r="S68" s="309"/>
      <c r="T68" s="309"/>
      <c r="U68" s="309">
        <v>1</v>
      </c>
      <c r="V68" s="309"/>
      <c r="W68" s="309"/>
      <c r="X68" s="309"/>
      <c r="Y68" s="309"/>
      <c r="Z68" s="66"/>
      <c r="AA68" s="66"/>
      <c r="AB68" s="66"/>
      <c r="AC68" s="66"/>
      <c r="AD68" s="66"/>
      <c r="AE68" s="313" t="s">
        <v>531</v>
      </c>
      <c r="AF68" s="306" t="s">
        <v>532</v>
      </c>
      <c r="AG68" s="69"/>
      <c r="AH68" s="358"/>
    </row>
    <row r="69" spans="1:34" ht="12.75" hidden="1" customHeight="1" x14ac:dyDescent="0.25">
      <c r="A69" s="304" t="s">
        <v>44</v>
      </c>
      <c r="B69" s="66"/>
      <c r="C69" s="66">
        <v>9014</v>
      </c>
      <c r="D69" s="320" t="s">
        <v>146</v>
      </c>
      <c r="E69" s="305" t="s">
        <v>101</v>
      </c>
      <c r="F69" s="306"/>
      <c r="G69" s="306"/>
      <c r="H69" s="306"/>
      <c r="I69" s="416">
        <v>44209</v>
      </c>
      <c r="J69" s="417"/>
      <c r="K69" s="416">
        <v>44209</v>
      </c>
      <c r="L69" s="307"/>
      <c r="M69" s="308"/>
      <c r="N69" s="309"/>
      <c r="O69" s="310"/>
      <c r="P69" s="309"/>
      <c r="Q69" s="309"/>
      <c r="R69" s="310">
        <v>1</v>
      </c>
      <c r="S69" s="309"/>
      <c r="T69" s="309"/>
      <c r="U69" s="309"/>
      <c r="V69" s="309"/>
      <c r="W69" s="309"/>
      <c r="X69" s="309"/>
      <c r="Y69" s="309"/>
      <c r="Z69" s="66"/>
      <c r="AA69" s="66"/>
      <c r="AB69" s="66"/>
      <c r="AC69" s="66"/>
      <c r="AD69" s="66"/>
      <c r="AE69" s="313" t="s">
        <v>315</v>
      </c>
      <c r="AF69" s="306" t="s">
        <v>316</v>
      </c>
      <c r="AG69" s="69"/>
      <c r="AH69" s="358"/>
    </row>
    <row r="70" spans="1:34" ht="12.75" hidden="1" customHeight="1" x14ac:dyDescent="0.25">
      <c r="A70" s="66" t="s">
        <v>44</v>
      </c>
      <c r="B70" s="66"/>
      <c r="C70" s="66">
        <v>9015</v>
      </c>
      <c r="D70" s="320" t="s">
        <v>146</v>
      </c>
      <c r="E70" s="305" t="s">
        <v>89</v>
      </c>
      <c r="F70" s="306"/>
      <c r="G70" s="306"/>
      <c r="H70" s="306"/>
      <c r="I70" s="416">
        <v>44209</v>
      </c>
      <c r="J70" s="417"/>
      <c r="K70" s="416">
        <v>44209</v>
      </c>
      <c r="L70" s="307"/>
      <c r="M70" s="308"/>
      <c r="N70" s="309"/>
      <c r="O70" s="310"/>
      <c r="P70" s="309"/>
      <c r="Q70" s="309"/>
      <c r="R70" s="310"/>
      <c r="S70" s="309">
        <v>1</v>
      </c>
      <c r="T70" s="309"/>
      <c r="U70" s="309"/>
      <c r="V70" s="309"/>
      <c r="W70" s="309"/>
      <c r="X70" s="309"/>
      <c r="Y70" s="309"/>
      <c r="Z70" s="66"/>
      <c r="AA70" s="66"/>
      <c r="AB70" s="66"/>
      <c r="AC70" s="66"/>
      <c r="AD70" s="66"/>
      <c r="AE70" s="313" t="s">
        <v>324</v>
      </c>
      <c r="AF70" s="306" t="s">
        <v>325</v>
      </c>
      <c r="AG70" s="69"/>
      <c r="AH70" s="358"/>
    </row>
    <row r="71" spans="1:34" ht="12.75" hidden="1" customHeight="1" x14ac:dyDescent="0.25">
      <c r="A71" s="304" t="s">
        <v>50</v>
      </c>
      <c r="B71" s="66"/>
      <c r="C71" s="66">
        <v>9016</v>
      </c>
      <c r="D71" s="320" t="s">
        <v>146</v>
      </c>
      <c r="E71" s="305" t="s">
        <v>97</v>
      </c>
      <c r="F71" s="306"/>
      <c r="G71" s="306"/>
      <c r="H71" s="306"/>
      <c r="I71" s="416">
        <v>44210</v>
      </c>
      <c r="J71" s="417"/>
      <c r="K71" s="416">
        <v>44210</v>
      </c>
      <c r="L71" s="307"/>
      <c r="M71" s="308"/>
      <c r="N71" s="309"/>
      <c r="O71" s="310"/>
      <c r="P71" s="309"/>
      <c r="Q71" s="309"/>
      <c r="R71" s="310"/>
      <c r="S71" s="309"/>
      <c r="T71" s="309">
        <v>1</v>
      </c>
      <c r="U71" s="309"/>
      <c r="V71" s="309"/>
      <c r="W71" s="309"/>
      <c r="X71" s="309"/>
      <c r="Y71" s="309"/>
      <c r="Z71" s="66"/>
      <c r="AA71" s="66"/>
      <c r="AB71" s="66"/>
      <c r="AC71" s="66"/>
      <c r="AD71" s="66"/>
      <c r="AE71" s="313" t="s">
        <v>335</v>
      </c>
      <c r="AF71" s="306" t="s">
        <v>336</v>
      </c>
      <c r="AG71" s="69" t="s">
        <v>323</v>
      </c>
      <c r="AH71" s="358"/>
    </row>
    <row r="72" spans="1:34" ht="12.75" hidden="1" customHeight="1" x14ac:dyDescent="0.25">
      <c r="A72" s="304" t="s">
        <v>72</v>
      </c>
      <c r="B72" s="66"/>
      <c r="C72" s="66">
        <v>9017</v>
      </c>
      <c r="D72" s="320" t="s">
        <v>146</v>
      </c>
      <c r="E72" s="305" t="s">
        <v>95</v>
      </c>
      <c r="F72" s="306" t="s">
        <v>89</v>
      </c>
      <c r="G72" s="306"/>
      <c r="H72" s="306"/>
      <c r="I72" s="416">
        <v>44210</v>
      </c>
      <c r="J72" s="417"/>
      <c r="K72" s="416">
        <v>44210</v>
      </c>
      <c r="L72" s="307"/>
      <c r="M72" s="308"/>
      <c r="N72" s="309"/>
      <c r="O72" s="310"/>
      <c r="P72" s="309"/>
      <c r="Q72" s="309"/>
      <c r="R72" s="310"/>
      <c r="S72" s="309"/>
      <c r="T72" s="309"/>
      <c r="U72" s="309"/>
      <c r="V72" s="309"/>
      <c r="W72" s="309">
        <v>1</v>
      </c>
      <c r="X72" s="309"/>
      <c r="Y72" s="309"/>
      <c r="Z72" s="66"/>
      <c r="AA72" s="66"/>
      <c r="AB72" s="66"/>
      <c r="AC72" s="66"/>
      <c r="AD72" s="66"/>
      <c r="AE72" s="313" t="s">
        <v>326</v>
      </c>
      <c r="AF72" s="306" t="s">
        <v>430</v>
      </c>
      <c r="AG72" s="69"/>
      <c r="AH72" s="358"/>
    </row>
    <row r="73" spans="1:34" ht="12.75" hidden="1" customHeight="1" x14ac:dyDescent="0.25">
      <c r="A73" s="304" t="s">
        <v>47</v>
      </c>
      <c r="B73" s="66"/>
      <c r="C73" s="66">
        <v>9018</v>
      </c>
      <c r="D73" s="320" t="s">
        <v>146</v>
      </c>
      <c r="E73" s="305" t="s">
        <v>89</v>
      </c>
      <c r="F73" s="306"/>
      <c r="G73" s="306"/>
      <c r="H73" s="306"/>
      <c r="I73" s="416">
        <v>44212</v>
      </c>
      <c r="J73" s="417"/>
      <c r="K73" s="416">
        <v>44212</v>
      </c>
      <c r="L73" s="307"/>
      <c r="M73" s="308"/>
      <c r="N73" s="309"/>
      <c r="O73" s="310"/>
      <c r="P73" s="309"/>
      <c r="Q73" s="309"/>
      <c r="R73" s="310">
        <v>1</v>
      </c>
      <c r="S73" s="309"/>
      <c r="T73" s="309"/>
      <c r="U73" s="309"/>
      <c r="V73" s="309"/>
      <c r="W73" s="309"/>
      <c r="X73" s="309"/>
      <c r="Y73" s="309"/>
      <c r="Z73" s="66"/>
      <c r="AA73" s="66"/>
      <c r="AB73" s="66"/>
      <c r="AC73" s="66"/>
      <c r="AD73" s="66"/>
      <c r="AE73" s="311" t="s">
        <v>337</v>
      </c>
      <c r="AF73" s="306" t="s">
        <v>316</v>
      </c>
      <c r="AG73" s="69"/>
      <c r="AH73" s="358"/>
    </row>
    <row r="74" spans="1:34" ht="12.75" hidden="1" customHeight="1" x14ac:dyDescent="0.25">
      <c r="A74" s="371" t="s">
        <v>43</v>
      </c>
      <c r="B74" s="315"/>
      <c r="C74" s="66">
        <v>9019</v>
      </c>
      <c r="D74" s="320" t="s">
        <v>146</v>
      </c>
      <c r="E74" s="311" t="s">
        <v>98</v>
      </c>
      <c r="F74" s="353"/>
      <c r="G74" s="353"/>
      <c r="H74" s="353"/>
      <c r="I74" s="422">
        <v>44213</v>
      </c>
      <c r="J74" s="423"/>
      <c r="K74" s="422">
        <v>44213</v>
      </c>
      <c r="L74" s="372"/>
      <c r="M74" s="395"/>
      <c r="N74" s="360"/>
      <c r="O74" s="373"/>
      <c r="P74" s="360"/>
      <c r="Q74" s="360"/>
      <c r="R74" s="373"/>
      <c r="S74" s="360"/>
      <c r="T74" s="360"/>
      <c r="U74" s="360">
        <v>1</v>
      </c>
      <c r="V74" s="360"/>
      <c r="W74" s="360"/>
      <c r="X74" s="360"/>
      <c r="Y74" s="360"/>
      <c r="Z74" s="315"/>
      <c r="AA74" s="315"/>
      <c r="AB74" s="315"/>
      <c r="AC74" s="315"/>
      <c r="AD74" s="315"/>
      <c r="AE74" s="313" t="s">
        <v>319</v>
      </c>
      <c r="AF74" s="353" t="s">
        <v>297</v>
      </c>
      <c r="AG74" s="374"/>
      <c r="AH74" s="358"/>
    </row>
    <row r="75" spans="1:34" ht="12.75" hidden="1" customHeight="1" x14ac:dyDescent="0.25">
      <c r="A75" s="304" t="s">
        <v>50</v>
      </c>
      <c r="B75" s="66"/>
      <c r="C75" s="66">
        <v>9020</v>
      </c>
      <c r="D75" s="320" t="s">
        <v>146</v>
      </c>
      <c r="E75" s="305" t="s">
        <v>101</v>
      </c>
      <c r="F75" s="306"/>
      <c r="G75" s="306"/>
      <c r="H75" s="306"/>
      <c r="I75" s="416">
        <v>44214</v>
      </c>
      <c r="J75" s="417"/>
      <c r="K75" s="416">
        <v>44214</v>
      </c>
      <c r="L75" s="307"/>
      <c r="M75" s="308"/>
      <c r="N75" s="309"/>
      <c r="O75" s="310"/>
      <c r="P75" s="309"/>
      <c r="Q75" s="309"/>
      <c r="R75" s="310"/>
      <c r="S75" s="309"/>
      <c r="T75" s="309"/>
      <c r="U75" s="309"/>
      <c r="V75" s="309">
        <v>1</v>
      </c>
      <c r="W75" s="309"/>
      <c r="X75" s="309"/>
      <c r="Y75" s="309"/>
      <c r="Z75" s="66"/>
      <c r="AA75" s="66"/>
      <c r="AB75" s="66"/>
      <c r="AC75" s="66"/>
      <c r="AD75" s="66"/>
      <c r="AE75" s="313" t="s">
        <v>317</v>
      </c>
      <c r="AF75" s="306" t="s">
        <v>318</v>
      </c>
      <c r="AG75" s="69"/>
      <c r="AH75" s="358"/>
    </row>
    <row r="76" spans="1:34" ht="12.75" hidden="1" customHeight="1" x14ac:dyDescent="0.25">
      <c r="A76" s="344" t="s">
        <v>37</v>
      </c>
      <c r="B76" s="343"/>
      <c r="C76" s="66">
        <v>9021</v>
      </c>
      <c r="D76" s="320" t="s">
        <v>146</v>
      </c>
      <c r="E76" s="344" t="s">
        <v>104</v>
      </c>
      <c r="F76" s="343"/>
      <c r="G76" s="343"/>
      <c r="H76" s="343"/>
      <c r="I76" s="419">
        <v>44214</v>
      </c>
      <c r="J76" s="427"/>
      <c r="K76" s="419">
        <v>44214</v>
      </c>
      <c r="L76" s="348"/>
      <c r="M76" s="349"/>
      <c r="N76" s="309"/>
      <c r="O76" s="345"/>
      <c r="P76" s="346"/>
      <c r="Q76" s="346"/>
      <c r="R76" s="345"/>
      <c r="S76" s="346"/>
      <c r="T76" s="346"/>
      <c r="U76" s="346">
        <v>1</v>
      </c>
      <c r="V76" s="346"/>
      <c r="W76" s="346"/>
      <c r="X76" s="346"/>
      <c r="Y76" s="346"/>
      <c r="Z76" s="343"/>
      <c r="AA76" s="343"/>
      <c r="AB76" s="343"/>
      <c r="AC76" s="343"/>
      <c r="AD76" s="343"/>
      <c r="AE76" s="350" t="s">
        <v>331</v>
      </c>
      <c r="AF76" s="347" t="s">
        <v>332</v>
      </c>
      <c r="AG76" s="354"/>
      <c r="AH76" s="358"/>
    </row>
    <row r="77" spans="1:34" ht="12.75" hidden="1" customHeight="1" x14ac:dyDescent="0.25">
      <c r="A77" s="66" t="s">
        <v>48</v>
      </c>
      <c r="B77" s="66"/>
      <c r="C77" s="66">
        <v>9022</v>
      </c>
      <c r="D77" s="320" t="s">
        <v>146</v>
      </c>
      <c r="E77" s="305" t="s">
        <v>95</v>
      </c>
      <c r="F77" s="306" t="s">
        <v>89</v>
      </c>
      <c r="G77" s="306"/>
      <c r="H77" s="306"/>
      <c r="I77" s="416">
        <v>44215</v>
      </c>
      <c r="J77" s="417"/>
      <c r="K77" s="416">
        <v>44215</v>
      </c>
      <c r="L77" s="307"/>
      <c r="M77" s="308"/>
      <c r="N77" s="309"/>
      <c r="O77" s="310"/>
      <c r="P77" s="309"/>
      <c r="Q77" s="309"/>
      <c r="R77" s="310"/>
      <c r="S77" s="309"/>
      <c r="T77" s="309">
        <v>1</v>
      </c>
      <c r="U77" s="309"/>
      <c r="V77" s="309"/>
      <c r="W77" s="309"/>
      <c r="X77" s="309"/>
      <c r="Y77" s="309"/>
      <c r="Z77" s="66"/>
      <c r="AA77" s="66"/>
      <c r="AB77" s="66"/>
      <c r="AC77" s="66"/>
      <c r="AD77" s="66"/>
      <c r="AE77" s="313" t="s">
        <v>304</v>
      </c>
      <c r="AF77" s="306" t="s">
        <v>305</v>
      </c>
      <c r="AG77" s="69"/>
      <c r="AH77" s="358"/>
    </row>
    <row r="78" spans="1:34" ht="12.75" hidden="1" customHeight="1" x14ac:dyDescent="0.25">
      <c r="A78" s="66" t="s">
        <v>37</v>
      </c>
      <c r="B78" s="66"/>
      <c r="C78" s="66">
        <v>9023</v>
      </c>
      <c r="D78" s="320" t="s">
        <v>146</v>
      </c>
      <c r="E78" s="305" t="s">
        <v>97</v>
      </c>
      <c r="F78" s="306" t="s">
        <v>89</v>
      </c>
      <c r="G78" s="306"/>
      <c r="H78" s="306"/>
      <c r="I78" s="417">
        <v>44216</v>
      </c>
      <c r="J78" s="417"/>
      <c r="K78" s="417">
        <v>44216</v>
      </c>
      <c r="L78" s="307"/>
      <c r="M78" s="317"/>
      <c r="N78" s="309"/>
      <c r="O78" s="310"/>
      <c r="P78" s="309"/>
      <c r="Q78" s="309"/>
      <c r="R78" s="309"/>
      <c r="S78" s="309"/>
      <c r="T78" s="309">
        <v>1</v>
      </c>
      <c r="U78" s="309"/>
      <c r="V78" s="309"/>
      <c r="W78" s="309"/>
      <c r="X78" s="309"/>
      <c r="Y78" s="309"/>
      <c r="Z78" s="66"/>
      <c r="AA78" s="66"/>
      <c r="AB78" s="66"/>
      <c r="AC78" s="66"/>
      <c r="AD78" s="66"/>
      <c r="AE78" s="351" t="s">
        <v>306</v>
      </c>
      <c r="AF78" s="306" t="s">
        <v>307</v>
      </c>
      <c r="AG78" s="61"/>
      <c r="AH78" s="358"/>
    </row>
    <row r="79" spans="1:34" ht="12.75" hidden="1" customHeight="1" x14ac:dyDescent="0.25">
      <c r="A79" s="66" t="s">
        <v>48</v>
      </c>
      <c r="B79" s="66"/>
      <c r="C79" s="66">
        <v>9024</v>
      </c>
      <c r="D79" s="320" t="s">
        <v>146</v>
      </c>
      <c r="E79" s="305" t="s">
        <v>97</v>
      </c>
      <c r="F79" s="306"/>
      <c r="G79" s="306"/>
      <c r="H79" s="306"/>
      <c r="I79" s="417">
        <v>44217</v>
      </c>
      <c r="J79" s="417"/>
      <c r="K79" s="417">
        <v>44217</v>
      </c>
      <c r="L79" s="307"/>
      <c r="M79" s="317"/>
      <c r="N79" s="309"/>
      <c r="O79" s="310"/>
      <c r="P79" s="309"/>
      <c r="Q79" s="309"/>
      <c r="R79" s="309"/>
      <c r="S79" s="309"/>
      <c r="T79" s="309"/>
      <c r="U79" s="309"/>
      <c r="V79" s="309">
        <v>1</v>
      </c>
      <c r="W79" s="309"/>
      <c r="X79" s="309"/>
      <c r="Y79" s="309"/>
      <c r="Z79" s="66"/>
      <c r="AA79" s="66"/>
      <c r="AB79" s="66"/>
      <c r="AC79" s="66"/>
      <c r="AD79" s="66"/>
      <c r="AE79" s="351" t="s">
        <v>300</v>
      </c>
      <c r="AF79" s="306" t="s">
        <v>301</v>
      </c>
      <c r="AG79" s="61"/>
      <c r="AH79" s="358"/>
    </row>
    <row r="80" spans="1:34" ht="12.75" hidden="1" customHeight="1" x14ac:dyDescent="0.25">
      <c r="A80" s="66" t="s">
        <v>31</v>
      </c>
      <c r="B80" s="66"/>
      <c r="C80" s="66">
        <v>9025</v>
      </c>
      <c r="D80" s="320" t="s">
        <v>146</v>
      </c>
      <c r="E80" s="305" t="s">
        <v>100</v>
      </c>
      <c r="F80" s="306" t="s">
        <v>89</v>
      </c>
      <c r="G80" s="306" t="s">
        <v>102</v>
      </c>
      <c r="H80" s="306"/>
      <c r="I80" s="417">
        <v>44217</v>
      </c>
      <c r="J80" s="417"/>
      <c r="K80" s="417">
        <v>44218</v>
      </c>
      <c r="L80" s="307"/>
      <c r="M80" s="317"/>
      <c r="N80" s="309"/>
      <c r="O80" s="310"/>
      <c r="P80" s="309"/>
      <c r="Q80" s="309"/>
      <c r="R80" s="309"/>
      <c r="S80" s="309"/>
      <c r="T80" s="309">
        <v>1</v>
      </c>
      <c r="U80" s="309"/>
      <c r="V80" s="309"/>
      <c r="W80" s="309"/>
      <c r="X80" s="309"/>
      <c r="Y80" s="309"/>
      <c r="Z80" s="66"/>
      <c r="AA80" s="66"/>
      <c r="AB80" s="66"/>
      <c r="AC80" s="66"/>
      <c r="AD80" s="66"/>
      <c r="AE80" s="351" t="s">
        <v>298</v>
      </c>
      <c r="AF80" s="306" t="s">
        <v>299</v>
      </c>
      <c r="AG80" s="61"/>
      <c r="AH80" s="358"/>
    </row>
    <row r="81" spans="1:34" ht="12.75" hidden="1" customHeight="1" x14ac:dyDescent="0.25">
      <c r="A81" s="66" t="s">
        <v>51</v>
      </c>
      <c r="B81" s="66"/>
      <c r="C81" s="66">
        <v>9026</v>
      </c>
      <c r="D81" s="320" t="s">
        <v>146</v>
      </c>
      <c r="E81" s="305" t="s">
        <v>89</v>
      </c>
      <c r="F81" s="306" t="s">
        <v>101</v>
      </c>
      <c r="G81" s="306"/>
      <c r="H81" s="306"/>
      <c r="I81" s="417">
        <v>44219</v>
      </c>
      <c r="J81" s="417"/>
      <c r="K81" s="417">
        <v>44219</v>
      </c>
      <c r="L81" s="307"/>
      <c r="M81" s="317"/>
      <c r="N81" s="309"/>
      <c r="O81" s="310"/>
      <c r="P81" s="309"/>
      <c r="Q81" s="309"/>
      <c r="R81" s="309"/>
      <c r="S81" s="309"/>
      <c r="T81" s="309">
        <v>1</v>
      </c>
      <c r="U81" s="309"/>
      <c r="V81" s="309"/>
      <c r="W81" s="309"/>
      <c r="X81" s="309"/>
      <c r="Y81" s="309"/>
      <c r="Z81" s="66"/>
      <c r="AA81" s="66"/>
      <c r="AB81" s="66"/>
      <c r="AC81" s="66"/>
      <c r="AD81" s="66"/>
      <c r="AE81" s="351" t="s">
        <v>298</v>
      </c>
      <c r="AF81" s="306" t="s">
        <v>320</v>
      </c>
      <c r="AG81" s="61"/>
      <c r="AH81" s="358"/>
    </row>
    <row r="82" spans="1:34" ht="12.75" hidden="1" customHeight="1" x14ac:dyDescent="0.25">
      <c r="A82" s="66" t="s">
        <v>48</v>
      </c>
      <c r="B82" s="66"/>
      <c r="C82" s="66">
        <v>9027</v>
      </c>
      <c r="D82" s="320" t="s">
        <v>146</v>
      </c>
      <c r="E82" s="305" t="s">
        <v>102</v>
      </c>
      <c r="F82" s="306"/>
      <c r="G82" s="306"/>
      <c r="H82" s="306"/>
      <c r="I82" s="417">
        <v>44219</v>
      </c>
      <c r="J82" s="417"/>
      <c r="K82" s="417">
        <v>44219</v>
      </c>
      <c r="L82" s="307"/>
      <c r="M82" s="317"/>
      <c r="N82" s="309"/>
      <c r="O82" s="310"/>
      <c r="P82" s="309"/>
      <c r="Q82" s="309"/>
      <c r="R82" s="309"/>
      <c r="S82" s="309"/>
      <c r="T82" s="309"/>
      <c r="U82" s="309">
        <v>1</v>
      </c>
      <c r="V82" s="309"/>
      <c r="W82" s="309"/>
      <c r="X82" s="309"/>
      <c r="Y82" s="309"/>
      <c r="Z82" s="66"/>
      <c r="AA82" s="66"/>
      <c r="AB82" s="66"/>
      <c r="AC82" s="66"/>
      <c r="AD82" s="66"/>
      <c r="AE82" s="351" t="s">
        <v>338</v>
      </c>
      <c r="AF82" s="306" t="s">
        <v>339</v>
      </c>
      <c r="AG82" s="61"/>
      <c r="AH82" s="358"/>
    </row>
    <row r="83" spans="1:34" ht="12.75" hidden="1" customHeight="1" x14ac:dyDescent="0.25">
      <c r="A83" s="304" t="s">
        <v>72</v>
      </c>
      <c r="B83" s="66"/>
      <c r="C83" s="66">
        <v>9028</v>
      </c>
      <c r="D83" s="320" t="s">
        <v>146</v>
      </c>
      <c r="E83" s="305" t="s">
        <v>97</v>
      </c>
      <c r="F83" s="306"/>
      <c r="G83" s="306"/>
      <c r="H83" s="306"/>
      <c r="I83" s="417">
        <v>44219</v>
      </c>
      <c r="J83" s="417"/>
      <c r="K83" s="417">
        <v>44222</v>
      </c>
      <c r="L83" s="307"/>
      <c r="M83" s="317"/>
      <c r="N83" s="309"/>
      <c r="O83" s="310"/>
      <c r="P83" s="309"/>
      <c r="Q83" s="309"/>
      <c r="R83" s="309"/>
      <c r="S83" s="309"/>
      <c r="T83" s="309"/>
      <c r="U83" s="309"/>
      <c r="V83" s="309"/>
      <c r="W83" s="309"/>
      <c r="X83" s="309"/>
      <c r="Y83" s="309"/>
      <c r="Z83" s="66"/>
      <c r="AA83" s="66"/>
      <c r="AB83" s="66"/>
      <c r="AC83" s="66"/>
      <c r="AD83" s="66">
        <v>1</v>
      </c>
      <c r="AE83" s="351" t="s">
        <v>333</v>
      </c>
      <c r="AF83" s="306" t="s">
        <v>334</v>
      </c>
      <c r="AG83" s="61"/>
      <c r="AH83" s="358"/>
    </row>
    <row r="84" spans="1:34" ht="12.75" hidden="1" customHeight="1" x14ac:dyDescent="0.25">
      <c r="A84" s="66" t="s">
        <v>48</v>
      </c>
      <c r="B84" s="66"/>
      <c r="C84" s="66">
        <v>9029</v>
      </c>
      <c r="D84" s="320" t="s">
        <v>146</v>
      </c>
      <c r="E84" s="305" t="s">
        <v>225</v>
      </c>
      <c r="F84" s="306" t="s">
        <v>102</v>
      </c>
      <c r="G84" s="306"/>
      <c r="H84" s="306"/>
      <c r="I84" s="417">
        <v>44222</v>
      </c>
      <c r="J84" s="417"/>
      <c r="K84" s="417">
        <v>44222</v>
      </c>
      <c r="L84" s="307"/>
      <c r="M84" s="317"/>
      <c r="N84" s="309"/>
      <c r="O84" s="310"/>
      <c r="P84" s="309"/>
      <c r="Q84" s="309"/>
      <c r="R84" s="309"/>
      <c r="S84" s="309"/>
      <c r="T84" s="309"/>
      <c r="U84" s="309">
        <v>1</v>
      </c>
      <c r="V84" s="309"/>
      <c r="W84" s="309"/>
      <c r="X84" s="309"/>
      <c r="Y84" s="309"/>
      <c r="Z84" s="66"/>
      <c r="AA84" s="66"/>
      <c r="AB84" s="66"/>
      <c r="AC84" s="66"/>
      <c r="AD84" s="66"/>
      <c r="AE84" s="351" t="s">
        <v>310</v>
      </c>
      <c r="AF84" s="401" t="s">
        <v>311</v>
      </c>
      <c r="AG84" s="61"/>
      <c r="AH84" s="358"/>
    </row>
    <row r="85" spans="1:34" ht="12.75" hidden="1" customHeight="1" x14ac:dyDescent="0.25">
      <c r="A85" s="66" t="s">
        <v>50</v>
      </c>
      <c r="B85" s="66"/>
      <c r="C85" s="66">
        <v>9030</v>
      </c>
      <c r="D85" s="320" t="s">
        <v>146</v>
      </c>
      <c r="E85" s="306" t="s">
        <v>89</v>
      </c>
      <c r="F85" s="306"/>
      <c r="G85" s="306"/>
      <c r="H85" s="306"/>
      <c r="I85" s="417">
        <v>44215</v>
      </c>
      <c r="J85" s="417"/>
      <c r="K85" s="417">
        <v>44215</v>
      </c>
      <c r="L85" s="307"/>
      <c r="M85" s="317"/>
      <c r="N85" s="309"/>
      <c r="O85" s="310"/>
      <c r="P85" s="309"/>
      <c r="Q85" s="309"/>
      <c r="R85" s="309"/>
      <c r="S85" s="309">
        <v>1</v>
      </c>
      <c r="T85" s="309"/>
      <c r="U85" s="309"/>
      <c r="V85" s="309"/>
      <c r="W85" s="309"/>
      <c r="X85" s="309"/>
      <c r="Y85" s="309"/>
      <c r="Z85" s="66"/>
      <c r="AA85" s="66"/>
      <c r="AB85" s="66"/>
      <c r="AC85" s="66"/>
      <c r="AD85" s="66"/>
      <c r="AE85" s="351" t="s">
        <v>308</v>
      </c>
      <c r="AF85" s="306" t="s">
        <v>309</v>
      </c>
      <c r="AG85" s="61"/>
      <c r="AH85" s="358"/>
    </row>
    <row r="86" spans="1:34" ht="12.75" hidden="1" customHeight="1" x14ac:dyDescent="0.25">
      <c r="A86" s="66" t="s">
        <v>48</v>
      </c>
      <c r="B86" s="66"/>
      <c r="C86" s="66">
        <v>9031</v>
      </c>
      <c r="D86" s="320" t="s">
        <v>146</v>
      </c>
      <c r="E86" s="305" t="s">
        <v>98</v>
      </c>
      <c r="F86" s="306"/>
      <c r="G86" s="306"/>
      <c r="H86" s="306"/>
      <c r="I86" s="417">
        <v>44223</v>
      </c>
      <c r="J86" s="417"/>
      <c r="K86" s="417">
        <v>44223</v>
      </c>
      <c r="L86" s="307"/>
      <c r="M86" s="317"/>
      <c r="N86" s="309"/>
      <c r="O86" s="310"/>
      <c r="P86" s="309"/>
      <c r="Q86" s="309"/>
      <c r="R86" s="309"/>
      <c r="S86" s="309"/>
      <c r="T86" s="309"/>
      <c r="U86" s="309"/>
      <c r="V86" s="309">
        <v>1</v>
      </c>
      <c r="W86" s="309"/>
      <c r="X86" s="309"/>
      <c r="Y86" s="309"/>
      <c r="Z86" s="66"/>
      <c r="AA86" s="66"/>
      <c r="AB86" s="66"/>
      <c r="AC86" s="66"/>
      <c r="AD86" s="66"/>
      <c r="AE86" s="351" t="s">
        <v>342</v>
      </c>
      <c r="AF86" s="306" t="s">
        <v>343</v>
      </c>
      <c r="AG86" s="61"/>
      <c r="AH86" s="358"/>
    </row>
    <row r="87" spans="1:34" ht="12.75" hidden="1" customHeight="1" x14ac:dyDescent="0.25">
      <c r="A87" s="66" t="s">
        <v>48</v>
      </c>
      <c r="B87" s="66"/>
      <c r="C87" s="66">
        <v>9032</v>
      </c>
      <c r="D87" s="320" t="s">
        <v>146</v>
      </c>
      <c r="E87" s="305" t="s">
        <v>97</v>
      </c>
      <c r="F87" s="306" t="s">
        <v>95</v>
      </c>
      <c r="G87" s="306"/>
      <c r="H87" s="306"/>
      <c r="I87" s="417">
        <v>44231</v>
      </c>
      <c r="J87" s="417"/>
      <c r="K87" s="417">
        <v>44249</v>
      </c>
      <c r="L87" s="307"/>
      <c r="M87" s="317"/>
      <c r="N87" s="309"/>
      <c r="O87" s="310"/>
      <c r="P87" s="309"/>
      <c r="Q87" s="309"/>
      <c r="R87" s="309"/>
      <c r="S87" s="309"/>
      <c r="T87" s="309"/>
      <c r="U87" s="309">
        <v>1</v>
      </c>
      <c r="V87" s="309"/>
      <c r="W87" s="309"/>
      <c r="X87" s="309"/>
      <c r="Y87" s="309"/>
      <c r="Z87" s="66"/>
      <c r="AA87" s="66"/>
      <c r="AB87" s="66"/>
      <c r="AC87" s="66"/>
      <c r="AD87" s="66"/>
      <c r="AE87" s="351" t="s">
        <v>373</v>
      </c>
      <c r="AF87" s="306" t="s">
        <v>374</v>
      </c>
      <c r="AG87" s="61"/>
      <c r="AH87" s="358"/>
    </row>
    <row r="88" spans="1:34" ht="12.75" hidden="1" customHeight="1" x14ac:dyDescent="0.25">
      <c r="A88" s="66" t="s">
        <v>50</v>
      </c>
      <c r="B88" s="66"/>
      <c r="C88" s="66">
        <v>9033</v>
      </c>
      <c r="D88" s="320" t="s">
        <v>146</v>
      </c>
      <c r="E88" s="305" t="s">
        <v>100</v>
      </c>
      <c r="F88" s="306" t="s">
        <v>95</v>
      </c>
      <c r="G88" s="306"/>
      <c r="H88" s="330"/>
      <c r="I88" s="417">
        <v>44223</v>
      </c>
      <c r="J88" s="417"/>
      <c r="K88" s="417">
        <v>44223</v>
      </c>
      <c r="L88" s="307"/>
      <c r="M88" s="317"/>
      <c r="N88" s="309"/>
      <c r="O88" s="310"/>
      <c r="P88" s="309"/>
      <c r="Q88" s="309"/>
      <c r="R88" s="309"/>
      <c r="S88" s="309"/>
      <c r="T88" s="309">
        <v>1</v>
      </c>
      <c r="U88" s="309"/>
      <c r="V88" s="309"/>
      <c r="W88" s="309"/>
      <c r="X88" s="309"/>
      <c r="Y88" s="309"/>
      <c r="Z88" s="66"/>
      <c r="AA88" s="66"/>
      <c r="AB88" s="66"/>
      <c r="AC88" s="66"/>
      <c r="AD88" s="66"/>
      <c r="AE88" s="351" t="s">
        <v>321</v>
      </c>
      <c r="AF88" s="306" t="s">
        <v>352</v>
      </c>
      <c r="AG88" s="61"/>
      <c r="AH88" s="358"/>
    </row>
    <row r="89" spans="1:34" ht="12.75" hidden="1" customHeight="1" x14ac:dyDescent="0.25">
      <c r="A89" s="66" t="s">
        <v>57</v>
      </c>
      <c r="B89" s="66"/>
      <c r="C89" s="315">
        <v>9034</v>
      </c>
      <c r="D89" s="320" t="s">
        <v>146</v>
      </c>
      <c r="E89" s="305" t="s">
        <v>284</v>
      </c>
      <c r="F89" s="306"/>
      <c r="G89" s="306"/>
      <c r="H89" s="306"/>
      <c r="I89" s="417">
        <v>44223</v>
      </c>
      <c r="J89" s="417"/>
      <c r="K89" s="417">
        <v>44223</v>
      </c>
      <c r="L89" s="307"/>
      <c r="M89" s="317"/>
      <c r="N89" s="309"/>
      <c r="O89" s="310"/>
      <c r="P89" s="309"/>
      <c r="Q89" s="309"/>
      <c r="R89" s="309"/>
      <c r="S89" s="309"/>
      <c r="T89" s="309"/>
      <c r="U89" s="309">
        <v>1</v>
      </c>
      <c r="V89" s="309"/>
      <c r="W89" s="309"/>
      <c r="X89" s="309"/>
      <c r="Y89" s="309"/>
      <c r="Z89" s="66"/>
      <c r="AA89" s="66"/>
      <c r="AB89" s="66"/>
      <c r="AC89" s="66"/>
      <c r="AD89" s="66"/>
      <c r="AE89" s="351" t="s">
        <v>340</v>
      </c>
      <c r="AF89" s="306" t="s">
        <v>341</v>
      </c>
      <c r="AG89" s="61"/>
      <c r="AH89" s="358"/>
    </row>
    <row r="90" spans="1:34" ht="12.75" hidden="1" customHeight="1" x14ac:dyDescent="0.25">
      <c r="A90" s="66" t="s">
        <v>50</v>
      </c>
      <c r="B90" s="66"/>
      <c r="C90" s="315">
        <v>9035</v>
      </c>
      <c r="D90" s="320" t="s">
        <v>146</v>
      </c>
      <c r="E90" s="305" t="s">
        <v>89</v>
      </c>
      <c r="F90" s="306" t="s">
        <v>101</v>
      </c>
      <c r="G90" s="306"/>
      <c r="H90" s="306"/>
      <c r="I90" s="417">
        <v>44226</v>
      </c>
      <c r="J90" s="417"/>
      <c r="K90" s="426">
        <v>44226</v>
      </c>
      <c r="L90" s="307"/>
      <c r="M90" s="317"/>
      <c r="N90" s="309"/>
      <c r="O90" s="310"/>
      <c r="P90" s="309"/>
      <c r="Q90" s="309"/>
      <c r="R90" s="309">
        <v>1</v>
      </c>
      <c r="S90" s="309"/>
      <c r="T90" s="309"/>
      <c r="U90" s="309"/>
      <c r="V90" s="309"/>
      <c r="W90" s="309"/>
      <c r="X90" s="309"/>
      <c r="Y90" s="309"/>
      <c r="Z90" s="66"/>
      <c r="AA90" s="66"/>
      <c r="AB90" s="66"/>
      <c r="AC90" s="66"/>
      <c r="AD90" s="66"/>
      <c r="AE90" s="351" t="s">
        <v>347</v>
      </c>
      <c r="AF90" s="306" t="s">
        <v>316</v>
      </c>
      <c r="AG90" s="61"/>
      <c r="AH90" s="358"/>
    </row>
    <row r="91" spans="1:34" ht="12.75" hidden="1" customHeight="1" x14ac:dyDescent="0.25">
      <c r="A91" s="66" t="s">
        <v>37</v>
      </c>
      <c r="B91" s="66"/>
      <c r="C91" s="315">
        <v>9036</v>
      </c>
      <c r="D91" s="320" t="s">
        <v>146</v>
      </c>
      <c r="E91" s="305" t="s">
        <v>104</v>
      </c>
      <c r="F91" s="306"/>
      <c r="G91" s="306"/>
      <c r="H91" s="306"/>
      <c r="I91" s="417">
        <v>44227</v>
      </c>
      <c r="J91" s="417"/>
      <c r="K91" s="417">
        <v>44227</v>
      </c>
      <c r="L91" s="307"/>
      <c r="M91" s="317"/>
      <c r="N91" s="309"/>
      <c r="O91" s="310"/>
      <c r="P91" s="309"/>
      <c r="Q91" s="309"/>
      <c r="R91" s="309"/>
      <c r="S91" s="309"/>
      <c r="T91" s="309"/>
      <c r="U91" s="309">
        <v>1</v>
      </c>
      <c r="V91" s="309"/>
      <c r="W91" s="309"/>
      <c r="X91" s="309"/>
      <c r="Y91" s="309"/>
      <c r="Z91" s="66"/>
      <c r="AA91" s="66"/>
      <c r="AB91" s="66"/>
      <c r="AC91" s="66"/>
      <c r="AD91" s="66"/>
      <c r="AE91" s="351" t="s">
        <v>350</v>
      </c>
      <c r="AF91" s="306" t="s">
        <v>351</v>
      </c>
      <c r="AG91" s="61"/>
      <c r="AH91" s="358"/>
    </row>
    <row r="92" spans="1:34" ht="12.75" hidden="1" customHeight="1" x14ac:dyDescent="0.25">
      <c r="A92" s="66" t="s">
        <v>50</v>
      </c>
      <c r="B92" s="66"/>
      <c r="C92" s="315">
        <v>9037</v>
      </c>
      <c r="D92" s="320" t="s">
        <v>146</v>
      </c>
      <c r="E92" s="305" t="s">
        <v>89</v>
      </c>
      <c r="F92" s="306" t="s">
        <v>95</v>
      </c>
      <c r="G92" s="306"/>
      <c r="H92" s="306"/>
      <c r="I92" s="417">
        <v>44227</v>
      </c>
      <c r="J92" s="417"/>
      <c r="K92" s="417">
        <v>44227</v>
      </c>
      <c r="L92" s="307"/>
      <c r="M92" s="317"/>
      <c r="N92" s="309"/>
      <c r="O92" s="310"/>
      <c r="P92" s="309"/>
      <c r="Q92" s="309"/>
      <c r="R92" s="309"/>
      <c r="S92" s="309"/>
      <c r="T92" s="309">
        <v>1</v>
      </c>
      <c r="U92" s="309"/>
      <c r="V92" s="309"/>
      <c r="W92" s="309"/>
      <c r="X92" s="309"/>
      <c r="Y92" s="309"/>
      <c r="Z92" s="66"/>
      <c r="AA92" s="66"/>
      <c r="AB92" s="66"/>
      <c r="AC92" s="66"/>
      <c r="AD92" s="66"/>
      <c r="AE92" s="351" t="s">
        <v>321</v>
      </c>
      <c r="AF92" s="306" t="s">
        <v>316</v>
      </c>
      <c r="AG92" s="61"/>
      <c r="AH92" s="358"/>
    </row>
    <row r="93" spans="1:34" ht="12.75" hidden="1" customHeight="1" x14ac:dyDescent="0.25">
      <c r="A93" s="304" t="s">
        <v>57</v>
      </c>
      <c r="B93" s="66"/>
      <c r="C93" s="315">
        <v>9038</v>
      </c>
      <c r="D93" s="320" t="s">
        <v>146</v>
      </c>
      <c r="E93" s="305" t="s">
        <v>97</v>
      </c>
      <c r="F93" s="306"/>
      <c r="G93" s="306"/>
      <c r="H93" s="306"/>
      <c r="I93" s="417">
        <v>44227</v>
      </c>
      <c r="J93" s="417"/>
      <c r="K93" s="417">
        <v>44227</v>
      </c>
      <c r="L93" s="307"/>
      <c r="M93" s="317"/>
      <c r="N93" s="309"/>
      <c r="O93" s="310"/>
      <c r="P93" s="309"/>
      <c r="Q93" s="309"/>
      <c r="R93" s="309"/>
      <c r="S93" s="309"/>
      <c r="T93" s="309"/>
      <c r="U93" s="309"/>
      <c r="V93" s="309">
        <v>1</v>
      </c>
      <c r="W93" s="309"/>
      <c r="X93" s="309"/>
      <c r="Y93" s="309"/>
      <c r="Z93" s="66"/>
      <c r="AA93" s="66"/>
      <c r="AB93" s="66"/>
      <c r="AC93" s="66"/>
      <c r="AD93" s="66"/>
      <c r="AE93" s="351" t="s">
        <v>348</v>
      </c>
      <c r="AF93" s="306" t="s">
        <v>349</v>
      </c>
      <c r="AG93" s="61"/>
      <c r="AH93" s="358"/>
    </row>
    <row r="94" spans="1:34" ht="12.75" hidden="1" customHeight="1" x14ac:dyDescent="0.25">
      <c r="A94" s="66" t="s">
        <v>72</v>
      </c>
      <c r="B94" s="66"/>
      <c r="C94" s="315">
        <v>9039</v>
      </c>
      <c r="D94" s="320" t="s">
        <v>146</v>
      </c>
      <c r="E94" s="305" t="s">
        <v>95</v>
      </c>
      <c r="F94" s="306" t="s">
        <v>89</v>
      </c>
      <c r="G94" s="306"/>
      <c r="H94" s="306"/>
      <c r="I94" s="417">
        <v>44200</v>
      </c>
      <c r="J94" s="417"/>
      <c r="K94" s="417">
        <v>44231</v>
      </c>
      <c r="L94" s="307"/>
      <c r="M94" s="317"/>
      <c r="N94" s="309"/>
      <c r="O94" s="310"/>
      <c r="P94" s="309"/>
      <c r="Q94" s="309"/>
      <c r="R94" s="309"/>
      <c r="S94" s="309"/>
      <c r="T94" s="309"/>
      <c r="U94" s="309"/>
      <c r="V94" s="309"/>
      <c r="W94" s="309">
        <v>1</v>
      </c>
      <c r="X94" s="309"/>
      <c r="Y94" s="309"/>
      <c r="Z94" s="66"/>
      <c r="AA94" s="66"/>
      <c r="AB94" s="66"/>
      <c r="AC94" s="66"/>
      <c r="AD94" s="66"/>
      <c r="AE94" s="351" t="s">
        <v>375</v>
      </c>
      <c r="AF94" s="306" t="s">
        <v>316</v>
      </c>
      <c r="AG94" s="61"/>
      <c r="AH94" s="358"/>
    </row>
    <row r="95" spans="1:34" ht="12.75" hidden="1" customHeight="1" x14ac:dyDescent="0.25">
      <c r="A95" s="306" t="s">
        <v>55</v>
      </c>
      <c r="B95" s="66"/>
      <c r="C95" s="315">
        <v>9040</v>
      </c>
      <c r="D95" s="320" t="s">
        <v>146</v>
      </c>
      <c r="E95" s="305" t="s">
        <v>104</v>
      </c>
      <c r="F95" s="306"/>
      <c r="G95" s="306"/>
      <c r="H95" s="306"/>
      <c r="I95" s="417">
        <v>44233</v>
      </c>
      <c r="J95" s="417"/>
      <c r="K95" s="417">
        <v>44233</v>
      </c>
      <c r="L95" s="307"/>
      <c r="M95" s="317"/>
      <c r="N95" s="309"/>
      <c r="O95" s="310"/>
      <c r="P95" s="309"/>
      <c r="Q95" s="309"/>
      <c r="R95" s="309"/>
      <c r="S95" s="309"/>
      <c r="T95" s="309"/>
      <c r="U95" s="309">
        <v>1</v>
      </c>
      <c r="V95" s="309"/>
      <c r="W95" s="309"/>
      <c r="X95" s="309"/>
      <c r="Y95" s="309"/>
      <c r="Z95" s="66"/>
      <c r="AA95" s="66"/>
      <c r="AB95" s="66"/>
      <c r="AC95" s="66"/>
      <c r="AD95" s="66"/>
      <c r="AE95" s="351" t="s">
        <v>382</v>
      </c>
      <c r="AF95" s="306" t="s">
        <v>316</v>
      </c>
      <c r="AG95" s="61"/>
      <c r="AH95" s="358"/>
    </row>
    <row r="96" spans="1:34" ht="12.75" hidden="1" customHeight="1" x14ac:dyDescent="0.25">
      <c r="A96" s="304" t="s">
        <v>37</v>
      </c>
      <c r="B96" s="66"/>
      <c r="C96" s="315">
        <v>9041</v>
      </c>
      <c r="D96" s="320" t="s">
        <v>146</v>
      </c>
      <c r="E96" s="305" t="s">
        <v>102</v>
      </c>
      <c r="F96" s="306" t="s">
        <v>101</v>
      </c>
      <c r="G96" s="306"/>
      <c r="H96" s="306"/>
      <c r="I96" s="417">
        <v>44234</v>
      </c>
      <c r="J96" s="417"/>
      <c r="K96" s="417">
        <v>44234</v>
      </c>
      <c r="L96" s="307"/>
      <c r="M96" s="317"/>
      <c r="N96" s="309"/>
      <c r="O96" s="310"/>
      <c r="P96" s="309"/>
      <c r="Q96" s="309"/>
      <c r="R96" s="309"/>
      <c r="S96" s="309"/>
      <c r="T96" s="309">
        <v>1</v>
      </c>
      <c r="U96" s="309"/>
      <c r="V96" s="309"/>
      <c r="W96" s="309"/>
      <c r="X96" s="309"/>
      <c r="Y96" s="309"/>
      <c r="Z96" s="66"/>
      <c r="AA96" s="66"/>
      <c r="AB96" s="66"/>
      <c r="AC96" s="66"/>
      <c r="AD96" s="66"/>
      <c r="AE96" s="353" t="s">
        <v>369</v>
      </c>
      <c r="AF96" s="306" t="s">
        <v>316</v>
      </c>
      <c r="AG96" s="61"/>
      <c r="AH96" s="358"/>
    </row>
    <row r="97" spans="1:34" ht="12.75" hidden="1" customHeight="1" x14ac:dyDescent="0.25">
      <c r="A97" s="66" t="s">
        <v>50</v>
      </c>
      <c r="B97" s="66"/>
      <c r="C97" s="315">
        <v>9042</v>
      </c>
      <c r="D97" s="320" t="s">
        <v>146</v>
      </c>
      <c r="E97" s="305" t="s">
        <v>89</v>
      </c>
      <c r="F97" s="306"/>
      <c r="G97" s="306"/>
      <c r="H97" s="306"/>
      <c r="I97" s="417">
        <v>44234</v>
      </c>
      <c r="J97" s="417"/>
      <c r="K97" s="417">
        <v>44293</v>
      </c>
      <c r="L97" s="307"/>
      <c r="M97" s="317"/>
      <c r="N97" s="309"/>
      <c r="O97" s="310"/>
      <c r="P97" s="309"/>
      <c r="Q97" s="309"/>
      <c r="R97" s="309">
        <v>1</v>
      </c>
      <c r="S97" s="309"/>
      <c r="T97" s="309"/>
      <c r="U97" s="309"/>
      <c r="V97" s="309"/>
      <c r="W97" s="309"/>
      <c r="X97" s="309"/>
      <c r="Y97" s="309"/>
      <c r="Z97" s="66"/>
      <c r="AA97" s="66"/>
      <c r="AB97" s="66"/>
      <c r="AC97" s="66"/>
      <c r="AD97" s="66"/>
      <c r="AE97" s="353" t="s">
        <v>527</v>
      </c>
      <c r="AF97" s="306" t="s">
        <v>528</v>
      </c>
      <c r="AG97" s="61"/>
      <c r="AH97" s="358"/>
    </row>
    <row r="98" spans="1:34" ht="12.75" hidden="1" customHeight="1" x14ac:dyDescent="0.25">
      <c r="A98" s="380" t="s">
        <v>31</v>
      </c>
      <c r="B98" s="66"/>
      <c r="C98" s="315">
        <v>9043</v>
      </c>
      <c r="D98" s="320" t="s">
        <v>146</v>
      </c>
      <c r="E98" s="305" t="s">
        <v>100</v>
      </c>
      <c r="F98" s="306" t="s">
        <v>95</v>
      </c>
      <c r="G98" s="306" t="s">
        <v>376</v>
      </c>
      <c r="H98" s="306"/>
      <c r="I98" s="417">
        <v>44235</v>
      </c>
      <c r="J98" s="417"/>
      <c r="K98" s="417">
        <v>44237</v>
      </c>
      <c r="L98" s="307"/>
      <c r="M98" s="317"/>
      <c r="N98" s="309"/>
      <c r="O98" s="310"/>
      <c r="P98" s="309"/>
      <c r="Q98" s="309"/>
      <c r="R98" s="309"/>
      <c r="S98" s="309"/>
      <c r="T98" s="309">
        <v>1</v>
      </c>
      <c r="U98" s="309"/>
      <c r="V98" s="309"/>
      <c r="W98" s="309"/>
      <c r="X98" s="309"/>
      <c r="Y98" s="309"/>
      <c r="Z98" s="66"/>
      <c r="AA98" s="66"/>
      <c r="AB98" s="66"/>
      <c r="AC98" s="66"/>
      <c r="AD98" s="66"/>
      <c r="AE98" s="353" t="s">
        <v>298</v>
      </c>
      <c r="AF98" s="306" t="s">
        <v>299</v>
      </c>
      <c r="AG98" s="61"/>
      <c r="AH98" s="358"/>
    </row>
    <row r="99" spans="1:34" ht="12.75" hidden="1" customHeight="1" x14ac:dyDescent="0.25">
      <c r="A99" s="66" t="s">
        <v>52</v>
      </c>
      <c r="B99" s="66"/>
      <c r="C99" s="315">
        <v>9044</v>
      </c>
      <c r="D99" s="320" t="s">
        <v>146</v>
      </c>
      <c r="E99" s="305" t="s">
        <v>97</v>
      </c>
      <c r="F99" s="306" t="s">
        <v>95</v>
      </c>
      <c r="G99" s="306"/>
      <c r="H99" s="306"/>
      <c r="I99" s="417">
        <v>44241</v>
      </c>
      <c r="J99" s="417"/>
      <c r="K99" s="417">
        <v>44241</v>
      </c>
      <c r="L99" s="307"/>
      <c r="M99" s="317"/>
      <c r="N99" s="309"/>
      <c r="O99" s="310"/>
      <c r="P99" s="309"/>
      <c r="Q99" s="309"/>
      <c r="R99" s="309"/>
      <c r="S99" s="309"/>
      <c r="T99" s="309">
        <v>1</v>
      </c>
      <c r="U99" s="309"/>
      <c r="V99" s="309"/>
      <c r="W99" s="309"/>
      <c r="X99" s="309"/>
      <c r="Y99" s="309"/>
      <c r="Z99" s="66"/>
      <c r="AA99" s="66"/>
      <c r="AB99" s="66"/>
      <c r="AC99" s="66"/>
      <c r="AD99" s="66"/>
      <c r="AE99" s="353" t="s">
        <v>298</v>
      </c>
      <c r="AF99" s="306" t="s">
        <v>372</v>
      </c>
      <c r="AG99" s="61"/>
      <c r="AH99" s="358"/>
    </row>
    <row r="100" spans="1:34" ht="12.75" hidden="1" customHeight="1" x14ac:dyDescent="0.25">
      <c r="A100" s="66" t="s">
        <v>42</v>
      </c>
      <c r="B100" s="66"/>
      <c r="C100" s="315">
        <v>9045</v>
      </c>
      <c r="D100" s="320" t="s">
        <v>146</v>
      </c>
      <c r="E100" s="305" t="s">
        <v>95</v>
      </c>
      <c r="F100" s="306" t="s">
        <v>97</v>
      </c>
      <c r="G100" s="306"/>
      <c r="H100" s="330"/>
      <c r="I100" s="417">
        <v>44242</v>
      </c>
      <c r="J100" s="417"/>
      <c r="K100" s="417">
        <v>44248</v>
      </c>
      <c r="L100" s="307"/>
      <c r="M100" s="317"/>
      <c r="N100" s="309"/>
      <c r="O100" s="310"/>
      <c r="P100" s="309"/>
      <c r="Q100" s="309"/>
      <c r="R100" s="309"/>
      <c r="S100" s="309"/>
      <c r="T100" s="309"/>
      <c r="U100" s="309">
        <v>1</v>
      </c>
      <c r="V100" s="309"/>
      <c r="W100" s="309"/>
      <c r="X100" s="309"/>
      <c r="Y100" s="309"/>
      <c r="Z100" s="66"/>
      <c r="AA100" s="66"/>
      <c r="AB100" s="66"/>
      <c r="AC100" s="66"/>
      <c r="AD100" s="66"/>
      <c r="AE100" s="353" t="s">
        <v>366</v>
      </c>
      <c r="AF100" s="391" t="s">
        <v>367</v>
      </c>
      <c r="AG100" s="61"/>
      <c r="AH100" s="358"/>
    </row>
    <row r="101" spans="1:34" ht="12.75" hidden="1" customHeight="1" x14ac:dyDescent="0.25">
      <c r="A101" s="66" t="s">
        <v>51</v>
      </c>
      <c r="B101" s="66"/>
      <c r="C101" s="315">
        <v>9046</v>
      </c>
      <c r="D101" s="320" t="s">
        <v>146</v>
      </c>
      <c r="E101" s="398" t="s">
        <v>146</v>
      </c>
      <c r="F101" s="306"/>
      <c r="G101" s="306"/>
      <c r="H101" s="306"/>
      <c r="I101" s="417">
        <v>44243</v>
      </c>
      <c r="J101" s="417"/>
      <c r="K101" s="417">
        <v>44243</v>
      </c>
      <c r="L101" s="307"/>
      <c r="M101" s="317"/>
      <c r="N101" s="309"/>
      <c r="O101" s="310"/>
      <c r="P101" s="309"/>
      <c r="Q101" s="309"/>
      <c r="R101" s="309"/>
      <c r="S101" s="309"/>
      <c r="T101" s="309"/>
      <c r="U101" s="309">
        <v>1</v>
      </c>
      <c r="V101" s="309"/>
      <c r="W101" s="309"/>
      <c r="X101" s="309"/>
      <c r="Y101" s="309"/>
      <c r="Z101" s="66"/>
      <c r="AA101" s="66"/>
      <c r="AB101" s="66"/>
      <c r="AC101" s="66"/>
      <c r="AD101" s="66"/>
      <c r="AE101" s="353" t="s">
        <v>380</v>
      </c>
      <c r="AF101" s="306" t="s">
        <v>316</v>
      </c>
      <c r="AG101" s="61"/>
      <c r="AH101" s="358"/>
    </row>
    <row r="102" spans="1:34" ht="12.75" hidden="1" customHeight="1" x14ac:dyDescent="0.25">
      <c r="A102" s="66" t="s">
        <v>53</v>
      </c>
      <c r="B102" s="66"/>
      <c r="C102" s="315">
        <v>9047</v>
      </c>
      <c r="D102" s="320" t="s">
        <v>146</v>
      </c>
      <c r="E102" s="305" t="s">
        <v>95</v>
      </c>
      <c r="F102" s="306" t="s">
        <v>100</v>
      </c>
      <c r="G102" s="306"/>
      <c r="H102" s="306"/>
      <c r="I102" s="417">
        <v>44243</v>
      </c>
      <c r="J102" s="417"/>
      <c r="K102" s="417">
        <v>44243</v>
      </c>
      <c r="L102" s="307"/>
      <c r="M102" s="317"/>
      <c r="N102" s="309"/>
      <c r="O102" s="310"/>
      <c r="P102" s="309"/>
      <c r="Q102" s="309"/>
      <c r="R102" s="309"/>
      <c r="S102" s="309"/>
      <c r="T102" s="309"/>
      <c r="U102" s="309">
        <v>1</v>
      </c>
      <c r="V102" s="309"/>
      <c r="W102" s="309"/>
      <c r="X102" s="309"/>
      <c r="Y102" s="309"/>
      <c r="Z102" s="66"/>
      <c r="AA102" s="66"/>
      <c r="AB102" s="66"/>
      <c r="AC102" s="66"/>
      <c r="AD102" s="66"/>
      <c r="AE102" s="353" t="s">
        <v>377</v>
      </c>
      <c r="AF102" s="306" t="s">
        <v>378</v>
      </c>
      <c r="AG102" s="61" t="s">
        <v>379</v>
      </c>
      <c r="AH102" s="358"/>
    </row>
    <row r="103" spans="1:34" ht="12.75" hidden="1" customHeight="1" x14ac:dyDescent="0.25">
      <c r="A103" s="66" t="s">
        <v>53</v>
      </c>
      <c r="B103" s="66"/>
      <c r="C103" s="315">
        <v>9048</v>
      </c>
      <c r="D103" s="320" t="s">
        <v>146</v>
      </c>
      <c r="E103" s="305" t="s">
        <v>97</v>
      </c>
      <c r="F103" s="306"/>
      <c r="G103" s="306"/>
      <c r="H103" s="306"/>
      <c r="I103" s="417">
        <v>44244</v>
      </c>
      <c r="J103" s="417"/>
      <c r="K103" s="417">
        <v>44245</v>
      </c>
      <c r="L103" s="307"/>
      <c r="M103" s="317"/>
      <c r="N103" s="309"/>
      <c r="O103" s="310"/>
      <c r="P103" s="309"/>
      <c r="Q103" s="309"/>
      <c r="R103" s="309"/>
      <c r="S103" s="309"/>
      <c r="T103" s="309">
        <v>1</v>
      </c>
      <c r="U103" s="309"/>
      <c r="V103" s="309"/>
      <c r="W103" s="309"/>
      <c r="X103" s="309"/>
      <c r="Y103" s="309"/>
      <c r="Z103" s="66"/>
      <c r="AA103" s="66"/>
      <c r="AB103" s="66"/>
      <c r="AC103" s="66"/>
      <c r="AD103" s="66"/>
      <c r="AE103" s="353" t="s">
        <v>298</v>
      </c>
      <c r="AF103" s="306" t="s">
        <v>381</v>
      </c>
      <c r="AG103" s="61"/>
      <c r="AH103" s="358"/>
    </row>
    <row r="104" spans="1:34" ht="12.75" hidden="1" customHeight="1" x14ac:dyDescent="0.25">
      <c r="A104" s="380" t="s">
        <v>72</v>
      </c>
      <c r="B104" s="66"/>
      <c r="C104" s="315">
        <v>9049</v>
      </c>
      <c r="D104" s="320" t="s">
        <v>146</v>
      </c>
      <c r="E104" s="305" t="s">
        <v>104</v>
      </c>
      <c r="F104" s="306"/>
      <c r="G104" s="306"/>
      <c r="H104" s="306"/>
      <c r="I104" s="417">
        <v>44247</v>
      </c>
      <c r="J104" s="417"/>
      <c r="K104" s="417">
        <v>44247</v>
      </c>
      <c r="L104" s="307"/>
      <c r="M104" s="317"/>
      <c r="N104" s="309"/>
      <c r="O104" s="310"/>
      <c r="P104" s="309"/>
      <c r="Q104" s="309"/>
      <c r="R104" s="309"/>
      <c r="S104" s="309"/>
      <c r="T104" s="309"/>
      <c r="U104" s="309"/>
      <c r="V104" s="309"/>
      <c r="W104" s="309"/>
      <c r="X104" s="309"/>
      <c r="Y104" s="309"/>
      <c r="Z104" s="66"/>
      <c r="AA104" s="66">
        <v>1</v>
      </c>
      <c r="AB104" s="66"/>
      <c r="AC104" s="66"/>
      <c r="AD104" s="66"/>
      <c r="AE104" s="353" t="s">
        <v>364</v>
      </c>
      <c r="AF104" s="306" t="s">
        <v>365</v>
      </c>
      <c r="AG104" s="61"/>
      <c r="AH104" s="358"/>
    </row>
    <row r="105" spans="1:34" ht="12.75" hidden="1" customHeight="1" x14ac:dyDescent="0.25">
      <c r="A105" s="66" t="s">
        <v>72</v>
      </c>
      <c r="B105" s="66"/>
      <c r="C105" s="315">
        <v>9050</v>
      </c>
      <c r="D105" s="320" t="s">
        <v>146</v>
      </c>
      <c r="E105" s="305" t="s">
        <v>357</v>
      </c>
      <c r="F105" s="306"/>
      <c r="G105" s="306"/>
      <c r="H105" s="306"/>
      <c r="I105" s="417">
        <v>44248</v>
      </c>
      <c r="J105" s="417"/>
      <c r="K105" s="417">
        <v>44248</v>
      </c>
      <c r="L105" s="307"/>
      <c r="M105" s="317"/>
      <c r="N105" s="309"/>
      <c r="O105" s="310"/>
      <c r="P105" s="309"/>
      <c r="Q105" s="309"/>
      <c r="R105" s="309"/>
      <c r="S105" s="309"/>
      <c r="T105" s="309"/>
      <c r="U105" s="309"/>
      <c r="V105" s="309"/>
      <c r="W105" s="309"/>
      <c r="X105" s="309"/>
      <c r="Y105" s="309"/>
      <c r="Z105" s="66">
        <v>1</v>
      </c>
      <c r="AA105" s="66"/>
      <c r="AB105" s="66"/>
      <c r="AC105" s="66"/>
      <c r="AD105" s="66"/>
      <c r="AE105" s="353" t="s">
        <v>358</v>
      </c>
      <c r="AF105" s="306" t="s">
        <v>359</v>
      </c>
      <c r="AG105" s="61"/>
      <c r="AH105" s="358"/>
    </row>
    <row r="106" spans="1:34" ht="12.75" hidden="1" customHeight="1" x14ac:dyDescent="0.25">
      <c r="A106" s="66" t="s">
        <v>46</v>
      </c>
      <c r="B106" s="66"/>
      <c r="C106" s="315">
        <v>9051</v>
      </c>
      <c r="D106" s="320" t="s">
        <v>146</v>
      </c>
      <c r="E106" s="305" t="s">
        <v>104</v>
      </c>
      <c r="F106" s="306"/>
      <c r="G106" s="306"/>
      <c r="H106" s="306"/>
      <c r="I106" s="417">
        <v>44248</v>
      </c>
      <c r="J106" s="417"/>
      <c r="K106" s="417">
        <v>44248</v>
      </c>
      <c r="L106" s="307"/>
      <c r="M106" s="317"/>
      <c r="N106" s="309"/>
      <c r="O106" s="310"/>
      <c r="P106" s="309"/>
      <c r="Q106" s="309"/>
      <c r="R106" s="309"/>
      <c r="S106" s="309"/>
      <c r="T106" s="309"/>
      <c r="U106" s="309">
        <v>1</v>
      </c>
      <c r="V106" s="309"/>
      <c r="W106" s="309"/>
      <c r="X106" s="309"/>
      <c r="Y106" s="309"/>
      <c r="Z106" s="66"/>
      <c r="AA106" s="66"/>
      <c r="AB106" s="66"/>
      <c r="AC106" s="66"/>
      <c r="AD106" s="66"/>
      <c r="AE106" s="353" t="s">
        <v>863</v>
      </c>
      <c r="AF106" s="306" t="s">
        <v>368</v>
      </c>
      <c r="AG106" s="61"/>
      <c r="AH106" s="358"/>
    </row>
    <row r="107" spans="1:34" ht="12.75" hidden="1" customHeight="1" x14ac:dyDescent="0.25">
      <c r="A107" s="66" t="s">
        <v>54</v>
      </c>
      <c r="B107" s="66"/>
      <c r="C107" s="315">
        <v>9052</v>
      </c>
      <c r="D107" s="320" t="s">
        <v>146</v>
      </c>
      <c r="E107" s="305" t="s">
        <v>95</v>
      </c>
      <c r="F107" s="306" t="s">
        <v>100</v>
      </c>
      <c r="G107" s="306"/>
      <c r="H107" s="306"/>
      <c r="I107" s="417">
        <v>44250</v>
      </c>
      <c r="J107" s="417"/>
      <c r="K107" s="417">
        <v>44250</v>
      </c>
      <c r="L107" s="307"/>
      <c r="M107" s="317"/>
      <c r="N107" s="309"/>
      <c r="O107" s="310"/>
      <c r="P107" s="309"/>
      <c r="Q107" s="309"/>
      <c r="R107" s="309"/>
      <c r="S107" s="309">
        <v>1</v>
      </c>
      <c r="T107" s="309"/>
      <c r="U107" s="309"/>
      <c r="V107" s="309"/>
      <c r="W107" s="309"/>
      <c r="X107" s="309"/>
      <c r="Y107" s="309"/>
      <c r="Z107" s="66"/>
      <c r="AA107" s="66"/>
      <c r="AB107" s="66"/>
      <c r="AC107" s="66"/>
      <c r="AD107" s="66"/>
      <c r="AE107" s="353" t="s">
        <v>370</v>
      </c>
      <c r="AF107" s="306" t="s">
        <v>371</v>
      </c>
      <c r="AG107" s="61"/>
      <c r="AH107" s="358"/>
    </row>
    <row r="108" spans="1:34" ht="12.75" hidden="1" customHeight="1" x14ac:dyDescent="0.25">
      <c r="A108" s="66" t="s">
        <v>57</v>
      </c>
      <c r="B108" s="66"/>
      <c r="C108" s="315">
        <v>9053</v>
      </c>
      <c r="D108" s="320" t="s">
        <v>146</v>
      </c>
      <c r="E108" s="305" t="s">
        <v>97</v>
      </c>
      <c r="F108" s="306" t="s">
        <v>100</v>
      </c>
      <c r="G108" s="306"/>
      <c r="H108" s="306"/>
      <c r="I108" s="417">
        <v>44251</v>
      </c>
      <c r="J108" s="417"/>
      <c r="K108" s="417">
        <v>44251</v>
      </c>
      <c r="L108" s="307"/>
      <c r="M108" s="317"/>
      <c r="N108" s="309"/>
      <c r="O108" s="310"/>
      <c r="P108" s="309"/>
      <c r="Q108" s="309"/>
      <c r="R108" s="309"/>
      <c r="S108" s="309"/>
      <c r="T108" s="309">
        <v>1</v>
      </c>
      <c r="U108" s="309"/>
      <c r="V108" s="309"/>
      <c r="W108" s="309"/>
      <c r="X108" s="309"/>
      <c r="Y108" s="309"/>
      <c r="Z108" s="66"/>
      <c r="AA108" s="66"/>
      <c r="AB108" s="66"/>
      <c r="AC108" s="66"/>
      <c r="AD108" s="66"/>
      <c r="AE108" s="306" t="s">
        <v>298</v>
      </c>
      <c r="AF108" s="306" t="s">
        <v>360</v>
      </c>
      <c r="AG108" s="61"/>
      <c r="AH108" s="358"/>
    </row>
    <row r="109" spans="1:34" ht="12.75" hidden="1" customHeight="1" x14ac:dyDescent="0.25">
      <c r="A109" s="66" t="s">
        <v>73</v>
      </c>
      <c r="B109" s="66"/>
      <c r="C109" s="315">
        <v>9054</v>
      </c>
      <c r="D109" s="320" t="s">
        <v>146</v>
      </c>
      <c r="E109" s="305" t="s">
        <v>95</v>
      </c>
      <c r="F109" s="306"/>
      <c r="G109" s="306"/>
      <c r="H109" s="306"/>
      <c r="I109" s="417">
        <v>44251</v>
      </c>
      <c r="J109" s="417"/>
      <c r="K109" s="417">
        <v>44251</v>
      </c>
      <c r="L109" s="307"/>
      <c r="M109" s="317"/>
      <c r="N109" s="309"/>
      <c r="O109" s="310"/>
      <c r="P109" s="309"/>
      <c r="Q109" s="309"/>
      <c r="R109" s="309"/>
      <c r="S109" s="309"/>
      <c r="T109" s="309"/>
      <c r="U109" s="309"/>
      <c r="V109" s="309">
        <v>1</v>
      </c>
      <c r="W109" s="309"/>
      <c r="X109" s="309"/>
      <c r="Y109" s="309"/>
      <c r="Z109" s="66"/>
      <c r="AA109" s="66"/>
      <c r="AB109" s="66"/>
      <c r="AC109" s="66"/>
      <c r="AD109" s="66"/>
      <c r="AE109" s="306" t="s">
        <v>355</v>
      </c>
      <c r="AF109" s="306" t="s">
        <v>356</v>
      </c>
      <c r="AG109" s="61"/>
      <c r="AH109" s="358"/>
    </row>
    <row r="110" spans="1:34" ht="12.75" hidden="1" customHeight="1" x14ac:dyDescent="0.25">
      <c r="A110" s="66" t="s">
        <v>73</v>
      </c>
      <c r="B110" s="66"/>
      <c r="C110" s="315">
        <v>9055</v>
      </c>
      <c r="D110" s="320" t="s">
        <v>146</v>
      </c>
      <c r="E110" s="305" t="s">
        <v>95</v>
      </c>
      <c r="F110" s="306"/>
      <c r="G110" s="306"/>
      <c r="H110" s="306"/>
      <c r="I110" s="417">
        <v>44251</v>
      </c>
      <c r="J110" s="417"/>
      <c r="K110" s="417">
        <v>44251</v>
      </c>
      <c r="L110" s="307"/>
      <c r="M110" s="317"/>
      <c r="N110" s="309"/>
      <c r="O110" s="310"/>
      <c r="P110" s="309"/>
      <c r="Q110" s="309"/>
      <c r="R110" s="309"/>
      <c r="S110" s="309"/>
      <c r="T110" s="309"/>
      <c r="U110" s="309">
        <v>1</v>
      </c>
      <c r="V110" s="309"/>
      <c r="W110" s="309"/>
      <c r="X110" s="309"/>
      <c r="Y110" s="309"/>
      <c r="Z110" s="66"/>
      <c r="AA110" s="66"/>
      <c r="AB110" s="66"/>
      <c r="AC110" s="66"/>
      <c r="AD110" s="66"/>
      <c r="AE110" s="306" t="s">
        <v>362</v>
      </c>
      <c r="AF110" s="306" t="s">
        <v>363</v>
      </c>
      <c r="AG110" s="61"/>
      <c r="AH110" s="358"/>
    </row>
    <row r="111" spans="1:34" ht="12.75" hidden="1" customHeight="1" x14ac:dyDescent="0.25">
      <c r="A111" s="66" t="s">
        <v>48</v>
      </c>
      <c r="B111" s="66"/>
      <c r="C111" s="315">
        <v>9056</v>
      </c>
      <c r="D111" s="320" t="s">
        <v>146</v>
      </c>
      <c r="E111" s="305" t="s">
        <v>97</v>
      </c>
      <c r="F111" s="306"/>
      <c r="G111" s="306"/>
      <c r="H111" s="306"/>
      <c r="I111" s="417">
        <v>44252</v>
      </c>
      <c r="J111" s="417"/>
      <c r="K111" s="417">
        <v>44252</v>
      </c>
      <c r="L111" s="307"/>
      <c r="M111" s="317"/>
      <c r="N111" s="309"/>
      <c r="O111" s="310"/>
      <c r="P111" s="309"/>
      <c r="Q111" s="309"/>
      <c r="R111" s="309"/>
      <c r="S111" s="309"/>
      <c r="T111" s="309">
        <v>1</v>
      </c>
      <c r="U111" s="309"/>
      <c r="V111" s="309"/>
      <c r="W111" s="309"/>
      <c r="X111" s="309"/>
      <c r="Y111" s="309"/>
      <c r="Z111" s="66"/>
      <c r="AA111" s="66"/>
      <c r="AB111" s="66"/>
      <c r="AC111" s="66"/>
      <c r="AD111" s="66"/>
      <c r="AE111" s="306" t="s">
        <v>321</v>
      </c>
      <c r="AF111" s="306" t="s">
        <v>361</v>
      </c>
      <c r="AG111" s="61"/>
      <c r="AH111" s="358"/>
    </row>
    <row r="112" spans="1:34" ht="12.75" hidden="1" customHeight="1" x14ac:dyDescent="0.25">
      <c r="A112" s="66" t="s">
        <v>49</v>
      </c>
      <c r="B112" s="66"/>
      <c r="C112" s="315">
        <v>9057</v>
      </c>
      <c r="D112" s="320" t="s">
        <v>146</v>
      </c>
      <c r="E112" s="305" t="s">
        <v>97</v>
      </c>
      <c r="F112" s="306" t="s">
        <v>95</v>
      </c>
      <c r="G112" s="306"/>
      <c r="H112" s="306"/>
      <c r="I112" s="417">
        <v>44256</v>
      </c>
      <c r="J112" s="417"/>
      <c r="K112" s="426">
        <v>44256</v>
      </c>
      <c r="L112" s="307"/>
      <c r="M112" s="317"/>
      <c r="N112" s="309"/>
      <c r="O112" s="310"/>
      <c r="P112" s="309"/>
      <c r="Q112" s="309"/>
      <c r="R112" s="309"/>
      <c r="S112" s="309"/>
      <c r="T112" s="309"/>
      <c r="U112" s="309">
        <v>1</v>
      </c>
      <c r="V112" s="309"/>
      <c r="W112" s="309"/>
      <c r="X112" s="309"/>
      <c r="Y112" s="309"/>
      <c r="Z112" s="66"/>
      <c r="AA112" s="66"/>
      <c r="AB112" s="66"/>
      <c r="AC112" s="66"/>
      <c r="AD112" s="66"/>
      <c r="AE112" s="306" t="s">
        <v>401</v>
      </c>
      <c r="AF112" s="306" t="s">
        <v>402</v>
      </c>
      <c r="AG112" s="61"/>
      <c r="AH112" s="358"/>
    </row>
    <row r="113" spans="1:34" ht="12.75" hidden="1" customHeight="1" x14ac:dyDescent="0.25">
      <c r="A113" s="66" t="s">
        <v>37</v>
      </c>
      <c r="B113" s="66"/>
      <c r="C113" s="315">
        <v>9058</v>
      </c>
      <c r="D113" s="320" t="s">
        <v>146</v>
      </c>
      <c r="E113" s="305" t="s">
        <v>97</v>
      </c>
      <c r="F113" s="306" t="s">
        <v>97</v>
      </c>
      <c r="G113" s="306"/>
      <c r="H113" s="306"/>
      <c r="I113" s="417">
        <v>44257</v>
      </c>
      <c r="J113" s="417"/>
      <c r="K113" s="426">
        <v>44257</v>
      </c>
      <c r="L113" s="307"/>
      <c r="M113" s="317"/>
      <c r="N113" s="309"/>
      <c r="O113" s="310"/>
      <c r="P113" s="309"/>
      <c r="Q113" s="309"/>
      <c r="R113" s="309"/>
      <c r="S113" s="309"/>
      <c r="T113" s="309"/>
      <c r="U113" s="309">
        <v>1</v>
      </c>
      <c r="V113" s="309"/>
      <c r="W113" s="309"/>
      <c r="X113" s="309"/>
      <c r="Y113" s="309"/>
      <c r="Z113" s="66"/>
      <c r="AA113" s="66"/>
      <c r="AB113" s="66"/>
      <c r="AC113" s="66"/>
      <c r="AD113" s="66"/>
      <c r="AE113" s="306" t="s">
        <v>405</v>
      </c>
      <c r="AF113" s="306" t="s">
        <v>406</v>
      </c>
      <c r="AG113" s="61"/>
      <c r="AH113" s="358"/>
    </row>
    <row r="114" spans="1:34" ht="12.75" hidden="1" customHeight="1" x14ac:dyDescent="0.25">
      <c r="A114" s="322" t="s">
        <v>56</v>
      </c>
      <c r="B114" s="66"/>
      <c r="C114" s="315">
        <v>9059</v>
      </c>
      <c r="D114" s="320" t="s">
        <v>146</v>
      </c>
      <c r="E114" s="305" t="s">
        <v>97</v>
      </c>
      <c r="F114" s="306" t="s">
        <v>100</v>
      </c>
      <c r="G114" s="306" t="s">
        <v>95</v>
      </c>
      <c r="H114" s="306"/>
      <c r="I114" s="417">
        <v>44257</v>
      </c>
      <c r="J114" s="417"/>
      <c r="K114" s="426">
        <v>44257</v>
      </c>
      <c r="L114" s="307"/>
      <c r="M114" s="317"/>
      <c r="N114" s="309"/>
      <c r="O114" s="310"/>
      <c r="P114" s="309"/>
      <c r="Q114" s="309"/>
      <c r="R114" s="309"/>
      <c r="S114" s="309"/>
      <c r="T114" s="309">
        <v>1</v>
      </c>
      <c r="U114" s="309"/>
      <c r="V114" s="309"/>
      <c r="W114" s="309"/>
      <c r="X114" s="309"/>
      <c r="Y114" s="309"/>
      <c r="Z114" s="66"/>
      <c r="AA114" s="66"/>
      <c r="AB114" s="66"/>
      <c r="AC114" s="66"/>
      <c r="AD114" s="66"/>
      <c r="AE114" s="306" t="s">
        <v>423</v>
      </c>
      <c r="AF114" s="306" t="s">
        <v>424</v>
      </c>
      <c r="AG114" s="61"/>
      <c r="AH114" s="358"/>
    </row>
    <row r="115" spans="1:34" ht="12.75" hidden="1" customHeight="1" x14ac:dyDescent="0.25">
      <c r="A115" s="66" t="s">
        <v>52</v>
      </c>
      <c r="B115" s="66"/>
      <c r="C115" s="315">
        <v>9060</v>
      </c>
      <c r="D115" s="320" t="s">
        <v>146</v>
      </c>
      <c r="E115" s="305" t="s">
        <v>97</v>
      </c>
      <c r="F115" s="306"/>
      <c r="G115" s="306"/>
      <c r="H115" s="306"/>
      <c r="I115" s="417">
        <v>44257</v>
      </c>
      <c r="J115" s="417"/>
      <c r="K115" s="426">
        <v>44257</v>
      </c>
      <c r="L115" s="307"/>
      <c r="M115" s="317"/>
      <c r="N115" s="309"/>
      <c r="O115" s="310"/>
      <c r="P115" s="309"/>
      <c r="Q115" s="309"/>
      <c r="R115" s="309">
        <v>1</v>
      </c>
      <c r="S115" s="309"/>
      <c r="T115" s="309"/>
      <c r="U115" s="309"/>
      <c r="V115" s="309"/>
      <c r="W115" s="309"/>
      <c r="X115" s="309"/>
      <c r="Y115" s="309"/>
      <c r="Z115" s="66"/>
      <c r="AA115" s="66"/>
      <c r="AB115" s="66"/>
      <c r="AC115" s="66"/>
      <c r="AD115" s="66"/>
      <c r="AE115" s="306" t="s">
        <v>471</v>
      </c>
      <c r="AF115" s="306" t="s">
        <v>472</v>
      </c>
      <c r="AG115" s="61"/>
      <c r="AH115" s="358"/>
    </row>
    <row r="116" spans="1:34" ht="12.75" hidden="1" customHeight="1" x14ac:dyDescent="0.25">
      <c r="A116" s="66" t="s">
        <v>33</v>
      </c>
      <c r="B116" s="66"/>
      <c r="C116" s="315">
        <v>9061</v>
      </c>
      <c r="D116" s="320" t="s">
        <v>146</v>
      </c>
      <c r="E116" s="305" t="s">
        <v>97</v>
      </c>
      <c r="F116" s="306"/>
      <c r="G116" s="306"/>
      <c r="H116" s="306"/>
      <c r="I116" s="417">
        <v>44258</v>
      </c>
      <c r="J116" s="417"/>
      <c r="K116" s="426">
        <v>44258</v>
      </c>
      <c r="L116" s="307"/>
      <c r="M116" s="317"/>
      <c r="N116" s="309"/>
      <c r="O116" s="310"/>
      <c r="P116" s="309"/>
      <c r="Q116" s="309"/>
      <c r="R116" s="309">
        <v>1</v>
      </c>
      <c r="S116" s="309"/>
      <c r="T116" s="309"/>
      <c r="U116" s="309"/>
      <c r="V116" s="309"/>
      <c r="W116" s="309"/>
      <c r="X116" s="309"/>
      <c r="Y116" s="309"/>
      <c r="Z116" s="66"/>
      <c r="AA116" s="66"/>
      <c r="AB116" s="66"/>
      <c r="AC116" s="66"/>
      <c r="AD116" s="66"/>
      <c r="AE116" s="306" t="s">
        <v>463</v>
      </c>
      <c r="AF116" s="306" t="s">
        <v>464</v>
      </c>
      <c r="AG116" s="61"/>
      <c r="AH116" s="358"/>
    </row>
    <row r="117" spans="1:34" ht="12.75" hidden="1" customHeight="1" x14ac:dyDescent="0.25">
      <c r="A117" s="66" t="s">
        <v>72</v>
      </c>
      <c r="B117" s="66"/>
      <c r="C117" s="315">
        <v>9062</v>
      </c>
      <c r="D117" s="320" t="s">
        <v>146</v>
      </c>
      <c r="E117" s="305" t="s">
        <v>91</v>
      </c>
      <c r="F117" s="306"/>
      <c r="G117" s="306"/>
      <c r="H117" s="306"/>
      <c r="I117" s="417">
        <v>44258</v>
      </c>
      <c r="J117" s="417"/>
      <c r="K117" s="426">
        <v>44292</v>
      </c>
      <c r="L117" s="307"/>
      <c r="M117" s="317"/>
      <c r="N117" s="309"/>
      <c r="O117" s="310"/>
      <c r="P117" s="309"/>
      <c r="Q117" s="309"/>
      <c r="R117" s="309"/>
      <c r="S117" s="309"/>
      <c r="T117" s="309"/>
      <c r="U117" s="309"/>
      <c r="V117" s="309"/>
      <c r="W117" s="309"/>
      <c r="X117" s="309"/>
      <c r="Y117" s="309"/>
      <c r="Z117" s="66"/>
      <c r="AA117" s="66"/>
      <c r="AB117" s="66"/>
      <c r="AC117" s="66"/>
      <c r="AD117" s="66">
        <v>1</v>
      </c>
      <c r="AE117" s="306" t="s">
        <v>444</v>
      </c>
      <c r="AF117" s="306" t="s">
        <v>521</v>
      </c>
      <c r="AG117" s="61"/>
      <c r="AH117" s="358"/>
    </row>
    <row r="118" spans="1:34" ht="12.75" hidden="1" customHeight="1" x14ac:dyDescent="0.25">
      <c r="A118" s="66" t="s">
        <v>46</v>
      </c>
      <c r="B118" s="66"/>
      <c r="C118" s="315">
        <v>9063</v>
      </c>
      <c r="D118" s="320" t="s">
        <v>146</v>
      </c>
      <c r="E118" s="305" t="s">
        <v>102</v>
      </c>
      <c r="F118" s="306" t="s">
        <v>87</v>
      </c>
      <c r="G118" s="306"/>
      <c r="H118" s="306"/>
      <c r="I118" s="417">
        <v>44210</v>
      </c>
      <c r="J118" s="417"/>
      <c r="K118" s="426">
        <v>44212</v>
      </c>
      <c r="L118" s="307"/>
      <c r="M118" s="317"/>
      <c r="N118" s="309"/>
      <c r="O118" s="310"/>
      <c r="P118" s="309"/>
      <c r="Q118" s="309"/>
      <c r="R118" s="309"/>
      <c r="S118" s="309"/>
      <c r="T118" s="309"/>
      <c r="U118" s="309">
        <v>1</v>
      </c>
      <c r="V118" s="309"/>
      <c r="W118" s="309"/>
      <c r="X118" s="309"/>
      <c r="Y118" s="309"/>
      <c r="Z118" s="66"/>
      <c r="AA118" s="66"/>
      <c r="AB118" s="66"/>
      <c r="AC118" s="66"/>
      <c r="AD118" s="66"/>
      <c r="AE118" s="306" t="s">
        <v>864</v>
      </c>
      <c r="AF118" s="306" t="s">
        <v>865</v>
      </c>
      <c r="AG118" s="61"/>
      <c r="AH118" s="358"/>
    </row>
    <row r="119" spans="1:34" ht="12.75" hidden="1" customHeight="1" x14ac:dyDescent="0.25">
      <c r="A119" s="66" t="s">
        <v>72</v>
      </c>
      <c r="B119" s="66"/>
      <c r="C119" s="315">
        <v>9064</v>
      </c>
      <c r="D119" s="320" t="s">
        <v>146</v>
      </c>
      <c r="E119" s="305" t="s">
        <v>103</v>
      </c>
      <c r="F119" s="306"/>
      <c r="G119" s="306"/>
      <c r="H119" s="306"/>
      <c r="I119" s="417">
        <v>44261</v>
      </c>
      <c r="J119" s="417"/>
      <c r="K119" s="426">
        <v>44261</v>
      </c>
      <c r="L119" s="307"/>
      <c r="M119" s="317"/>
      <c r="N119" s="309"/>
      <c r="O119" s="310"/>
      <c r="P119" s="309"/>
      <c r="Q119" s="309"/>
      <c r="R119" s="309"/>
      <c r="S119" s="309"/>
      <c r="T119" s="309"/>
      <c r="U119" s="309"/>
      <c r="V119" s="309"/>
      <c r="W119" s="309">
        <v>1</v>
      </c>
      <c r="X119" s="309"/>
      <c r="Y119" s="309"/>
      <c r="Z119" s="66"/>
      <c r="AA119" s="66"/>
      <c r="AB119" s="66"/>
      <c r="AC119" s="66"/>
      <c r="AD119" s="66"/>
      <c r="AE119" s="306" t="s">
        <v>326</v>
      </c>
      <c r="AF119" s="306" t="s">
        <v>430</v>
      </c>
      <c r="AG119" s="61"/>
      <c r="AH119" s="358"/>
    </row>
    <row r="120" spans="1:34" ht="12.75" hidden="1" customHeight="1" x14ac:dyDescent="0.25">
      <c r="A120" s="66" t="s">
        <v>31</v>
      </c>
      <c r="B120" s="66"/>
      <c r="C120" s="315">
        <v>9065</v>
      </c>
      <c r="D120" s="320" t="s">
        <v>146</v>
      </c>
      <c r="E120" s="305" t="s">
        <v>95</v>
      </c>
      <c r="F120" s="306"/>
      <c r="G120" s="306"/>
      <c r="H120" s="306"/>
      <c r="I120" s="417">
        <v>44262</v>
      </c>
      <c r="J120" s="417"/>
      <c r="K120" s="426">
        <v>44262</v>
      </c>
      <c r="L120" s="307"/>
      <c r="M120" s="317"/>
      <c r="N120" s="309"/>
      <c r="O120" s="310"/>
      <c r="P120" s="309"/>
      <c r="Q120" s="309"/>
      <c r="R120" s="309"/>
      <c r="S120" s="309"/>
      <c r="T120" s="309"/>
      <c r="U120" s="309">
        <v>1</v>
      </c>
      <c r="V120" s="309"/>
      <c r="W120" s="309"/>
      <c r="X120" s="309"/>
      <c r="Y120" s="309"/>
      <c r="Z120" s="66"/>
      <c r="AA120" s="66"/>
      <c r="AB120" s="66"/>
      <c r="AC120" s="66"/>
      <c r="AD120" s="66"/>
      <c r="AE120" s="306" t="s">
        <v>426</v>
      </c>
      <c r="AF120" s="306" t="s">
        <v>422</v>
      </c>
      <c r="AG120" s="61"/>
      <c r="AH120" s="358"/>
    </row>
    <row r="121" spans="1:34" ht="12.75" hidden="1" customHeight="1" x14ac:dyDescent="0.25">
      <c r="A121" s="66" t="s">
        <v>44</v>
      </c>
      <c r="B121" s="66"/>
      <c r="C121" s="315">
        <v>9066</v>
      </c>
      <c r="D121" s="320" t="s">
        <v>146</v>
      </c>
      <c r="E121" s="305" t="s">
        <v>98</v>
      </c>
      <c r="F121" s="306"/>
      <c r="G121" s="306"/>
      <c r="H121" s="306"/>
      <c r="I121" s="417">
        <v>44262</v>
      </c>
      <c r="J121" s="417"/>
      <c r="K121" s="426">
        <v>44268</v>
      </c>
      <c r="L121" s="307"/>
      <c r="M121" s="317"/>
      <c r="N121" s="309"/>
      <c r="O121" s="310"/>
      <c r="P121" s="309"/>
      <c r="Q121" s="309"/>
      <c r="R121" s="309"/>
      <c r="S121" s="309"/>
      <c r="T121" s="309"/>
      <c r="U121" s="309">
        <v>1</v>
      </c>
      <c r="V121" s="309">
        <v>1</v>
      </c>
      <c r="W121" s="309"/>
      <c r="X121" s="309"/>
      <c r="Y121" s="309"/>
      <c r="Z121" s="66"/>
      <c r="AA121" s="66"/>
      <c r="AB121" s="66"/>
      <c r="AC121" s="66"/>
      <c r="AD121" s="66"/>
      <c r="AE121" s="306" t="s">
        <v>461</v>
      </c>
      <c r="AF121" s="306" t="s">
        <v>462</v>
      </c>
      <c r="AG121" s="61"/>
      <c r="AH121" s="358"/>
    </row>
    <row r="122" spans="1:34" ht="12.75" hidden="1" customHeight="1" x14ac:dyDescent="0.25">
      <c r="A122" s="66" t="s">
        <v>51</v>
      </c>
      <c r="B122" s="66"/>
      <c r="C122" s="315">
        <v>9067</v>
      </c>
      <c r="D122" s="320" t="s">
        <v>146</v>
      </c>
      <c r="E122" s="305" t="s">
        <v>87</v>
      </c>
      <c r="F122" s="306" t="s">
        <v>97</v>
      </c>
      <c r="G122" s="306" t="s">
        <v>93</v>
      </c>
      <c r="H122" s="306"/>
      <c r="I122" s="417">
        <v>44262</v>
      </c>
      <c r="J122" s="417"/>
      <c r="K122" s="426">
        <v>44263</v>
      </c>
      <c r="L122" s="307"/>
      <c r="M122" s="317"/>
      <c r="N122" s="309"/>
      <c r="O122" s="310"/>
      <c r="P122" s="309"/>
      <c r="Q122" s="309"/>
      <c r="R122" s="309"/>
      <c r="S122" s="309"/>
      <c r="T122" s="309"/>
      <c r="U122" s="309">
        <v>1</v>
      </c>
      <c r="V122" s="309"/>
      <c r="W122" s="309"/>
      <c r="X122" s="309"/>
      <c r="Y122" s="309"/>
      <c r="Z122" s="66"/>
      <c r="AA122" s="66"/>
      <c r="AB122" s="66"/>
      <c r="AC122" s="66"/>
      <c r="AD122" s="66"/>
      <c r="AE122" s="306" t="s">
        <v>413</v>
      </c>
      <c r="AF122" s="306" t="s">
        <v>414</v>
      </c>
      <c r="AG122" s="61"/>
      <c r="AH122" s="358"/>
    </row>
    <row r="123" spans="1:34" ht="12.75" hidden="1" customHeight="1" x14ac:dyDescent="0.25">
      <c r="A123" s="66" t="s">
        <v>72</v>
      </c>
      <c r="B123" s="66"/>
      <c r="C123" s="315">
        <v>9068</v>
      </c>
      <c r="D123" s="320" t="s">
        <v>146</v>
      </c>
      <c r="E123" s="305" t="s">
        <v>100</v>
      </c>
      <c r="F123" s="306"/>
      <c r="G123" s="306"/>
      <c r="H123" s="306"/>
      <c r="I123" s="417">
        <v>44263</v>
      </c>
      <c r="J123" s="417"/>
      <c r="K123" s="426">
        <v>44263</v>
      </c>
      <c r="L123" s="307"/>
      <c r="M123" s="317"/>
      <c r="N123" s="309"/>
      <c r="O123" s="310"/>
      <c r="P123" s="309"/>
      <c r="Q123" s="309"/>
      <c r="R123" s="309"/>
      <c r="S123" s="309"/>
      <c r="T123" s="309"/>
      <c r="U123" s="309"/>
      <c r="V123" s="309"/>
      <c r="W123" s="309">
        <v>1</v>
      </c>
      <c r="X123" s="309"/>
      <c r="Y123" s="309"/>
      <c r="Z123" s="66"/>
      <c r="AA123" s="66"/>
      <c r="AB123" s="66"/>
      <c r="AC123" s="66"/>
      <c r="AD123" s="66"/>
      <c r="AE123" s="306" t="s">
        <v>421</v>
      </c>
      <c r="AF123" s="306" t="s">
        <v>422</v>
      </c>
      <c r="AG123" s="61"/>
      <c r="AH123" s="358"/>
    </row>
    <row r="124" spans="1:34" ht="12.75" hidden="1" customHeight="1" x14ac:dyDescent="0.25">
      <c r="A124" s="66" t="s">
        <v>33</v>
      </c>
      <c r="B124" s="66"/>
      <c r="C124" s="315">
        <v>9069</v>
      </c>
      <c r="D124" s="320" t="s">
        <v>146</v>
      </c>
      <c r="E124" s="305" t="s">
        <v>91</v>
      </c>
      <c r="F124" s="306"/>
      <c r="G124" s="306"/>
      <c r="H124" s="306"/>
      <c r="I124" s="417">
        <v>44264</v>
      </c>
      <c r="J124" s="417"/>
      <c r="K124" s="426">
        <v>44258</v>
      </c>
      <c r="L124" s="307"/>
      <c r="M124" s="317"/>
      <c r="N124" s="309"/>
      <c r="O124" s="310"/>
      <c r="P124" s="309"/>
      <c r="Q124" s="309"/>
      <c r="R124" s="309"/>
      <c r="S124" s="309"/>
      <c r="T124" s="309"/>
      <c r="U124" s="309">
        <v>1</v>
      </c>
      <c r="V124" s="309"/>
      <c r="W124" s="309"/>
      <c r="X124" s="309"/>
      <c r="Y124" s="309"/>
      <c r="Z124" s="66"/>
      <c r="AA124" s="66"/>
      <c r="AB124" s="66"/>
      <c r="AC124" s="66"/>
      <c r="AD124" s="66"/>
      <c r="AE124" s="306" t="s">
        <v>432</v>
      </c>
      <c r="AF124" s="306" t="s">
        <v>378</v>
      </c>
      <c r="AG124" s="61"/>
      <c r="AH124" s="358"/>
    </row>
    <row r="125" spans="1:34" ht="12.75" hidden="1" customHeight="1" x14ac:dyDescent="0.25">
      <c r="A125" s="66" t="s">
        <v>49</v>
      </c>
      <c r="B125" s="66"/>
      <c r="C125" s="315">
        <v>9070</v>
      </c>
      <c r="D125" s="320" t="s">
        <v>146</v>
      </c>
      <c r="E125" s="305" t="s">
        <v>283</v>
      </c>
      <c r="F125" s="306"/>
      <c r="G125" s="306"/>
      <c r="H125" s="306"/>
      <c r="I125" s="417">
        <v>44264</v>
      </c>
      <c r="J125" s="417"/>
      <c r="K125" s="426">
        <v>44264</v>
      </c>
      <c r="L125" s="307"/>
      <c r="M125" s="317"/>
      <c r="N125" s="309"/>
      <c r="O125" s="310"/>
      <c r="P125" s="309"/>
      <c r="Q125" s="309"/>
      <c r="R125" s="309">
        <v>1</v>
      </c>
      <c r="S125" s="309"/>
      <c r="T125" s="309"/>
      <c r="U125" s="309"/>
      <c r="V125" s="309"/>
      <c r="W125" s="309"/>
      <c r="X125" s="309"/>
      <c r="Y125" s="309"/>
      <c r="Z125" s="66"/>
      <c r="AA125" s="66"/>
      <c r="AB125" s="66"/>
      <c r="AC125" s="66"/>
      <c r="AD125" s="66"/>
      <c r="AE125" s="306" t="s">
        <v>473</v>
      </c>
      <c r="AF125" s="306" t="s">
        <v>474</v>
      </c>
      <c r="AG125" s="61"/>
      <c r="AH125" s="358"/>
    </row>
    <row r="126" spans="1:34" ht="12.75" hidden="1" customHeight="1" x14ac:dyDescent="0.25">
      <c r="A126" s="66" t="s">
        <v>72</v>
      </c>
      <c r="B126" s="66"/>
      <c r="C126" s="315">
        <v>9071</v>
      </c>
      <c r="D126" s="320" t="s">
        <v>146</v>
      </c>
      <c r="E126" s="305" t="s">
        <v>95</v>
      </c>
      <c r="F126" s="306"/>
      <c r="G126" s="306"/>
      <c r="H126" s="306"/>
      <c r="I126" s="417">
        <v>44268</v>
      </c>
      <c r="J126" s="417"/>
      <c r="K126" s="426">
        <v>44268</v>
      </c>
      <c r="L126" s="307"/>
      <c r="M126" s="317"/>
      <c r="N126" s="309"/>
      <c r="O126" s="310"/>
      <c r="P126" s="309"/>
      <c r="Q126" s="309"/>
      <c r="R126" s="309"/>
      <c r="S126" s="309"/>
      <c r="T126" s="309"/>
      <c r="U126" s="309"/>
      <c r="V126" s="309"/>
      <c r="W126" s="309"/>
      <c r="X126" s="309">
        <v>1</v>
      </c>
      <c r="Y126" s="309"/>
      <c r="Z126" s="66"/>
      <c r="AA126" s="66"/>
      <c r="AB126" s="66"/>
      <c r="AC126" s="66"/>
      <c r="AD126" s="66"/>
      <c r="AE126" s="306" t="s">
        <v>425</v>
      </c>
      <c r="AF126" s="306" t="s">
        <v>422</v>
      </c>
      <c r="AG126" s="61"/>
      <c r="AH126" s="358"/>
    </row>
    <row r="127" spans="1:34" ht="12.75" hidden="1" customHeight="1" x14ac:dyDescent="0.25">
      <c r="A127" s="322" t="s">
        <v>44</v>
      </c>
      <c r="B127" s="66"/>
      <c r="C127" s="315">
        <v>9072</v>
      </c>
      <c r="D127" s="320" t="s">
        <v>146</v>
      </c>
      <c r="E127" s="305" t="s">
        <v>97</v>
      </c>
      <c r="F127" s="306"/>
      <c r="G127" s="306"/>
      <c r="H127" s="306"/>
      <c r="I127" s="417">
        <v>44265</v>
      </c>
      <c r="J127" s="417"/>
      <c r="K127" s="426">
        <v>44265</v>
      </c>
      <c r="L127" s="307"/>
      <c r="M127" s="317"/>
      <c r="N127" s="309"/>
      <c r="O127" s="310"/>
      <c r="P127" s="309"/>
      <c r="Q127" s="309"/>
      <c r="R127" s="309"/>
      <c r="S127" s="309"/>
      <c r="T127" s="309"/>
      <c r="U127" s="309">
        <v>1</v>
      </c>
      <c r="V127" s="309"/>
      <c r="W127" s="309"/>
      <c r="X127" s="309"/>
      <c r="Y127" s="309"/>
      <c r="Z127" s="66"/>
      <c r="AA127" s="66"/>
      <c r="AB127" s="66"/>
      <c r="AC127" s="66"/>
      <c r="AD127" s="66"/>
      <c r="AE127" s="306" t="s">
        <v>407</v>
      </c>
      <c r="AF127" s="306" t="s">
        <v>408</v>
      </c>
      <c r="AG127" s="61"/>
      <c r="AH127" s="358"/>
    </row>
    <row r="128" spans="1:34" ht="12.75" hidden="1" customHeight="1" x14ac:dyDescent="0.25">
      <c r="A128" s="66" t="s">
        <v>48</v>
      </c>
      <c r="B128" s="66"/>
      <c r="C128" s="315">
        <v>9073</v>
      </c>
      <c r="D128" s="320" t="s">
        <v>146</v>
      </c>
      <c r="E128" s="305" t="s">
        <v>97</v>
      </c>
      <c r="F128" s="306"/>
      <c r="G128" s="306"/>
      <c r="H128" s="306"/>
      <c r="I128" s="417">
        <v>44265</v>
      </c>
      <c r="J128" s="417"/>
      <c r="K128" s="426">
        <v>44265</v>
      </c>
      <c r="L128" s="307"/>
      <c r="M128" s="317"/>
      <c r="N128" s="309"/>
      <c r="O128" s="310"/>
      <c r="P128" s="309"/>
      <c r="Q128" s="309"/>
      <c r="R128" s="309"/>
      <c r="S128" s="309"/>
      <c r="T128" s="309"/>
      <c r="U128" s="309">
        <v>1</v>
      </c>
      <c r="V128" s="309"/>
      <c r="W128" s="309"/>
      <c r="X128" s="309"/>
      <c r="Y128" s="309"/>
      <c r="Z128" s="66"/>
      <c r="AA128" s="66"/>
      <c r="AB128" s="66"/>
      <c r="AC128" s="66"/>
      <c r="AD128" s="66"/>
      <c r="AE128" s="306" t="s">
        <v>409</v>
      </c>
      <c r="AF128" s="306" t="s">
        <v>410</v>
      </c>
      <c r="AG128" s="61"/>
      <c r="AH128" s="358"/>
    </row>
    <row r="129" spans="1:34" ht="12.75" hidden="1" customHeight="1" x14ac:dyDescent="0.25">
      <c r="A129" s="66" t="s">
        <v>72</v>
      </c>
      <c r="B129" s="66"/>
      <c r="C129" s="315">
        <v>9074</v>
      </c>
      <c r="D129" s="320" t="s">
        <v>146</v>
      </c>
      <c r="E129" s="305" t="s">
        <v>104</v>
      </c>
      <c r="F129" s="306"/>
      <c r="G129" s="306"/>
      <c r="H129" s="306"/>
      <c r="I129" s="417">
        <v>44268</v>
      </c>
      <c r="J129" s="417"/>
      <c r="K129" s="426">
        <v>44268</v>
      </c>
      <c r="L129" s="307"/>
      <c r="M129" s="317"/>
      <c r="N129" s="309"/>
      <c r="O129" s="310"/>
      <c r="P129" s="309"/>
      <c r="Q129" s="309"/>
      <c r="R129" s="309"/>
      <c r="S129" s="309"/>
      <c r="T129" s="309"/>
      <c r="U129" s="309"/>
      <c r="V129" s="309"/>
      <c r="W129" s="309"/>
      <c r="X129" s="309"/>
      <c r="Y129" s="309"/>
      <c r="Z129" s="66"/>
      <c r="AA129" s="66">
        <v>1</v>
      </c>
      <c r="AB129" s="66"/>
      <c r="AC129" s="66"/>
      <c r="AD129" s="66"/>
      <c r="AE129" s="306" t="s">
        <v>434</v>
      </c>
      <c r="AF129" s="306" t="s">
        <v>316</v>
      </c>
      <c r="AG129" s="61"/>
      <c r="AH129" s="358"/>
    </row>
    <row r="130" spans="1:34" ht="12.75" hidden="1" customHeight="1" x14ac:dyDescent="0.25">
      <c r="A130" s="66" t="s">
        <v>67</v>
      </c>
      <c r="B130" s="66"/>
      <c r="C130" s="315">
        <v>9075</v>
      </c>
      <c r="D130" s="320" t="s">
        <v>146</v>
      </c>
      <c r="E130" s="305" t="s">
        <v>95</v>
      </c>
      <c r="F130" s="306" t="s">
        <v>93</v>
      </c>
      <c r="G130" s="306"/>
      <c r="H130" s="306"/>
      <c r="I130" s="417">
        <v>44270</v>
      </c>
      <c r="J130" s="417"/>
      <c r="K130" s="426">
        <v>44270</v>
      </c>
      <c r="L130" s="307"/>
      <c r="M130" s="317"/>
      <c r="N130" s="309"/>
      <c r="O130" s="310"/>
      <c r="P130" s="309"/>
      <c r="Q130" s="309"/>
      <c r="R130" s="309"/>
      <c r="S130" s="309">
        <v>1</v>
      </c>
      <c r="T130" s="309"/>
      <c r="U130" s="309"/>
      <c r="V130" s="309"/>
      <c r="W130" s="309"/>
      <c r="X130" s="309"/>
      <c r="Y130" s="309"/>
      <c r="Z130" s="66"/>
      <c r="AA130" s="66"/>
      <c r="AB130" s="66"/>
      <c r="AC130" s="66"/>
      <c r="AD130" s="66"/>
      <c r="AE130" s="306" t="s">
        <v>427</v>
      </c>
      <c r="AF130" s="306" t="s">
        <v>428</v>
      </c>
      <c r="AG130" s="61"/>
      <c r="AH130" s="358"/>
    </row>
    <row r="131" spans="1:34" ht="12.75" hidden="1" customHeight="1" x14ac:dyDescent="0.25">
      <c r="A131" s="304" t="s">
        <v>72</v>
      </c>
      <c r="B131" s="66"/>
      <c r="C131" s="315">
        <v>9076</v>
      </c>
      <c r="D131" s="320" t="s">
        <v>146</v>
      </c>
      <c r="E131" s="305" t="s">
        <v>91</v>
      </c>
      <c r="F131" s="306"/>
      <c r="G131" s="306"/>
      <c r="H131" s="306"/>
      <c r="I131" s="417">
        <v>44270</v>
      </c>
      <c r="J131" s="417"/>
      <c r="K131" s="426">
        <v>44273</v>
      </c>
      <c r="L131" s="307"/>
      <c r="M131" s="317"/>
      <c r="N131" s="309"/>
      <c r="O131" s="310"/>
      <c r="P131" s="309"/>
      <c r="Q131" s="309"/>
      <c r="R131" s="309"/>
      <c r="S131" s="309"/>
      <c r="T131" s="309"/>
      <c r="U131" s="309"/>
      <c r="V131" s="309"/>
      <c r="W131" s="309">
        <v>1</v>
      </c>
      <c r="X131" s="309"/>
      <c r="Y131" s="309"/>
      <c r="Z131" s="66"/>
      <c r="AA131" s="66"/>
      <c r="AB131" s="66"/>
      <c r="AC131" s="66"/>
      <c r="AD131" s="66"/>
      <c r="AE131" s="306" t="s">
        <v>433</v>
      </c>
      <c r="AF131" s="306" t="s">
        <v>316</v>
      </c>
      <c r="AG131" s="61"/>
      <c r="AH131" s="358"/>
    </row>
    <row r="132" spans="1:34" ht="12.75" hidden="1" customHeight="1" x14ac:dyDescent="0.25">
      <c r="A132" s="66" t="s">
        <v>46</v>
      </c>
      <c r="B132" s="66"/>
      <c r="C132" s="315">
        <v>9077</v>
      </c>
      <c r="D132" s="320" t="s">
        <v>146</v>
      </c>
      <c r="E132" s="305" t="s">
        <v>95</v>
      </c>
      <c r="F132" s="306"/>
      <c r="G132" s="306"/>
      <c r="H132" s="306"/>
      <c r="I132" s="417">
        <v>44273</v>
      </c>
      <c r="J132" s="417"/>
      <c r="K132" s="426">
        <v>44273</v>
      </c>
      <c r="L132" s="307"/>
      <c r="M132" s="317"/>
      <c r="N132" s="309"/>
      <c r="O132" s="310"/>
      <c r="P132" s="309"/>
      <c r="Q132" s="309"/>
      <c r="R132" s="309"/>
      <c r="S132" s="309"/>
      <c r="T132" s="309"/>
      <c r="U132" s="309">
        <v>1</v>
      </c>
      <c r="V132" s="309"/>
      <c r="W132" s="309"/>
      <c r="X132" s="309"/>
      <c r="Y132" s="309"/>
      <c r="Z132" s="66"/>
      <c r="AA132" s="66"/>
      <c r="AB132" s="66"/>
      <c r="AC132" s="66"/>
      <c r="AD132" s="66"/>
      <c r="AE132" s="306" t="s">
        <v>416</v>
      </c>
      <c r="AF132" s="306" t="s">
        <v>316</v>
      </c>
      <c r="AG132" s="61"/>
      <c r="AH132" s="358"/>
    </row>
    <row r="133" spans="1:34" ht="12.75" hidden="1" customHeight="1" x14ac:dyDescent="0.25">
      <c r="A133" s="66" t="s">
        <v>72</v>
      </c>
      <c r="B133" s="66"/>
      <c r="C133" s="315">
        <v>9078</v>
      </c>
      <c r="D133" s="320" t="s">
        <v>146</v>
      </c>
      <c r="E133" s="305" t="s">
        <v>93</v>
      </c>
      <c r="F133" s="306"/>
      <c r="G133" s="306"/>
      <c r="H133" s="306"/>
      <c r="I133" s="417">
        <v>44273</v>
      </c>
      <c r="J133" s="417"/>
      <c r="K133" s="426">
        <v>44273</v>
      </c>
      <c r="L133" s="307"/>
      <c r="M133" s="317"/>
      <c r="N133" s="309"/>
      <c r="O133" s="310"/>
      <c r="P133" s="309"/>
      <c r="Q133" s="309"/>
      <c r="R133" s="309"/>
      <c r="S133" s="309"/>
      <c r="T133" s="309"/>
      <c r="U133" s="309"/>
      <c r="V133" s="309"/>
      <c r="W133" s="309">
        <v>1</v>
      </c>
      <c r="X133" s="309"/>
      <c r="Y133" s="309"/>
      <c r="Z133" s="66"/>
      <c r="AA133" s="66"/>
      <c r="AB133" s="66"/>
      <c r="AC133" s="66"/>
      <c r="AD133" s="66"/>
      <c r="AE133" s="306" t="s">
        <v>429</v>
      </c>
      <c r="AF133" s="306" t="s">
        <v>430</v>
      </c>
      <c r="AG133" s="61"/>
      <c r="AH133" s="358"/>
    </row>
    <row r="134" spans="1:34" ht="12.75" hidden="1" customHeight="1" x14ac:dyDescent="0.25">
      <c r="A134" s="66" t="s">
        <v>72</v>
      </c>
      <c r="B134" s="66"/>
      <c r="C134" s="315">
        <v>9079</v>
      </c>
      <c r="D134" s="320" t="s">
        <v>146</v>
      </c>
      <c r="E134" s="305" t="s">
        <v>91</v>
      </c>
      <c r="F134" s="306"/>
      <c r="G134" s="306"/>
      <c r="H134" s="306"/>
      <c r="I134" s="417">
        <v>44273</v>
      </c>
      <c r="J134" s="417"/>
      <c r="K134" s="426">
        <v>44273</v>
      </c>
      <c r="L134" s="307"/>
      <c r="M134" s="317"/>
      <c r="N134" s="309"/>
      <c r="O134" s="310"/>
      <c r="P134" s="309"/>
      <c r="Q134" s="309"/>
      <c r="R134" s="309"/>
      <c r="S134" s="309"/>
      <c r="T134" s="309"/>
      <c r="U134" s="309"/>
      <c r="V134" s="309"/>
      <c r="W134" s="309"/>
      <c r="X134" s="309"/>
      <c r="Y134" s="309"/>
      <c r="Z134" s="66"/>
      <c r="AA134" s="66"/>
      <c r="AB134" s="66"/>
      <c r="AC134" s="66"/>
      <c r="AD134" s="66">
        <v>1</v>
      </c>
      <c r="AE134" s="306" t="s">
        <v>475</v>
      </c>
      <c r="AF134" s="306" t="s">
        <v>476</v>
      </c>
      <c r="AG134" s="61" t="s">
        <v>477</v>
      </c>
      <c r="AH134" s="358"/>
    </row>
    <row r="135" spans="1:34" ht="12.75" hidden="1" customHeight="1" x14ac:dyDescent="0.25">
      <c r="A135" s="66" t="s">
        <v>37</v>
      </c>
      <c r="B135" s="66"/>
      <c r="C135" s="314">
        <v>9080</v>
      </c>
      <c r="D135" s="320" t="s">
        <v>146</v>
      </c>
      <c r="E135" s="305" t="s">
        <v>93</v>
      </c>
      <c r="F135" s="306"/>
      <c r="G135" s="306"/>
      <c r="H135" s="306"/>
      <c r="I135" s="417">
        <v>44271</v>
      </c>
      <c r="J135" s="417"/>
      <c r="K135" s="426">
        <v>44271</v>
      </c>
      <c r="L135" s="307"/>
      <c r="M135" s="317"/>
      <c r="N135" s="309"/>
      <c r="O135" s="310"/>
      <c r="P135" s="309"/>
      <c r="Q135" s="309"/>
      <c r="R135" s="309"/>
      <c r="S135" s="309"/>
      <c r="T135" s="309">
        <v>1</v>
      </c>
      <c r="U135" s="309"/>
      <c r="V135" s="309"/>
      <c r="W135" s="309"/>
      <c r="X135" s="309"/>
      <c r="Y135" s="309"/>
      <c r="Z135" s="66"/>
      <c r="AA135" s="66"/>
      <c r="AB135" s="66"/>
      <c r="AC135" s="66"/>
      <c r="AD135" s="66"/>
      <c r="AE135" s="306" t="s">
        <v>415</v>
      </c>
      <c r="AF135" s="306" t="s">
        <v>316</v>
      </c>
      <c r="AG135" s="61"/>
      <c r="AH135" s="358"/>
    </row>
    <row r="136" spans="1:34" ht="12.75" hidden="1" customHeight="1" x14ac:dyDescent="0.25">
      <c r="A136" s="66" t="s">
        <v>33</v>
      </c>
      <c r="B136" s="66"/>
      <c r="C136" s="314">
        <v>9081</v>
      </c>
      <c r="D136" s="320" t="s">
        <v>146</v>
      </c>
      <c r="E136" s="305" t="s">
        <v>100</v>
      </c>
      <c r="F136" s="306" t="s">
        <v>91</v>
      </c>
      <c r="G136" s="306"/>
      <c r="H136" s="306"/>
      <c r="I136" s="417">
        <v>44273</v>
      </c>
      <c r="J136" s="417"/>
      <c r="K136" s="426">
        <v>44273</v>
      </c>
      <c r="L136" s="307"/>
      <c r="M136" s="317"/>
      <c r="N136" s="309"/>
      <c r="O136" s="310"/>
      <c r="P136" s="309"/>
      <c r="Q136" s="309"/>
      <c r="R136" s="309">
        <v>1</v>
      </c>
      <c r="S136" s="309"/>
      <c r="T136" s="309"/>
      <c r="U136" s="309"/>
      <c r="V136" s="309"/>
      <c r="W136" s="309"/>
      <c r="X136" s="309"/>
      <c r="Y136" s="309"/>
      <c r="Z136" s="66"/>
      <c r="AA136" s="66"/>
      <c r="AB136" s="66"/>
      <c r="AC136" s="66"/>
      <c r="AD136" s="66"/>
      <c r="AE136" s="306" t="s">
        <v>419</v>
      </c>
      <c r="AF136" s="306" t="s">
        <v>420</v>
      </c>
      <c r="AG136" s="61"/>
      <c r="AH136" s="358"/>
    </row>
    <row r="137" spans="1:34" ht="12.75" hidden="1" customHeight="1" x14ac:dyDescent="0.25">
      <c r="A137" s="306" t="s">
        <v>72</v>
      </c>
      <c r="B137" s="66"/>
      <c r="C137" s="314">
        <v>9082</v>
      </c>
      <c r="D137" s="320" t="s">
        <v>146</v>
      </c>
      <c r="E137" s="305" t="s">
        <v>87</v>
      </c>
      <c r="F137" s="306"/>
      <c r="G137" s="306"/>
      <c r="H137" s="306"/>
      <c r="I137" s="417">
        <v>44271</v>
      </c>
      <c r="J137" s="417"/>
      <c r="K137" s="426">
        <v>44273</v>
      </c>
      <c r="L137" s="307"/>
      <c r="M137" s="317"/>
      <c r="N137" s="309"/>
      <c r="O137" s="310"/>
      <c r="P137" s="309"/>
      <c r="Q137" s="309"/>
      <c r="R137" s="309"/>
      <c r="S137" s="309"/>
      <c r="T137" s="309"/>
      <c r="U137" s="309"/>
      <c r="V137" s="309"/>
      <c r="W137" s="309"/>
      <c r="X137" s="309"/>
      <c r="Y137" s="309"/>
      <c r="Z137" s="66"/>
      <c r="AA137" s="66"/>
      <c r="AB137" s="66"/>
      <c r="AC137" s="66">
        <v>1</v>
      </c>
      <c r="AD137" s="66"/>
      <c r="AE137" s="306" t="s">
        <v>403</v>
      </c>
      <c r="AF137" s="306" t="s">
        <v>404</v>
      </c>
      <c r="AG137" s="61"/>
      <c r="AH137" s="358"/>
    </row>
    <row r="138" spans="1:34" ht="12.75" hidden="1" customHeight="1" x14ac:dyDescent="0.25">
      <c r="A138" s="66" t="s">
        <v>39</v>
      </c>
      <c r="B138" s="66"/>
      <c r="C138" s="314">
        <v>9083</v>
      </c>
      <c r="D138" s="320" t="s">
        <v>146</v>
      </c>
      <c r="E138" s="305" t="s">
        <v>100</v>
      </c>
      <c r="F138" s="306" t="s">
        <v>91</v>
      </c>
      <c r="G138" s="306"/>
      <c r="H138" s="306"/>
      <c r="I138" s="417">
        <v>44275</v>
      </c>
      <c r="J138" s="417"/>
      <c r="K138" s="426">
        <v>44275</v>
      </c>
      <c r="L138" s="307"/>
      <c r="M138" s="317"/>
      <c r="N138" s="309"/>
      <c r="O138" s="310"/>
      <c r="P138" s="309"/>
      <c r="Q138" s="309"/>
      <c r="R138" s="309"/>
      <c r="S138" s="309"/>
      <c r="T138" s="309">
        <v>1</v>
      </c>
      <c r="U138" s="309"/>
      <c r="V138" s="309"/>
      <c r="W138" s="309"/>
      <c r="X138" s="309"/>
      <c r="Y138" s="309"/>
      <c r="Z138" s="66"/>
      <c r="AA138" s="66"/>
      <c r="AB138" s="66"/>
      <c r="AC138" s="66"/>
      <c r="AD138" s="66"/>
      <c r="AE138" s="306" t="s">
        <v>417</v>
      </c>
      <c r="AF138" s="306" t="s">
        <v>418</v>
      </c>
      <c r="AG138" s="61"/>
      <c r="AH138" s="358"/>
    </row>
    <row r="139" spans="1:34" ht="12.75" hidden="1" customHeight="1" x14ac:dyDescent="0.25">
      <c r="A139" s="66" t="s">
        <v>53</v>
      </c>
      <c r="B139" s="66"/>
      <c r="C139" s="314">
        <v>9084</v>
      </c>
      <c r="D139" s="320" t="s">
        <v>146</v>
      </c>
      <c r="E139" s="305" t="s">
        <v>93</v>
      </c>
      <c r="F139" s="306"/>
      <c r="G139" s="306"/>
      <c r="H139" s="306"/>
      <c r="I139" s="417">
        <v>44275</v>
      </c>
      <c r="J139" s="417"/>
      <c r="K139" s="426">
        <v>44275</v>
      </c>
      <c r="L139" s="307"/>
      <c r="M139" s="317"/>
      <c r="N139" s="309"/>
      <c r="O139" s="310"/>
      <c r="P139" s="309"/>
      <c r="Q139" s="309"/>
      <c r="R139" s="309"/>
      <c r="S139" s="309"/>
      <c r="T139" s="309">
        <v>1</v>
      </c>
      <c r="U139" s="309"/>
      <c r="V139" s="309"/>
      <c r="W139" s="309"/>
      <c r="X139" s="309"/>
      <c r="Y139" s="309"/>
      <c r="Z139" s="66"/>
      <c r="AA139" s="66"/>
      <c r="AB139" s="66"/>
      <c r="AC139" s="66"/>
      <c r="AD139" s="66"/>
      <c r="AE139" s="306" t="s">
        <v>411</v>
      </c>
      <c r="AF139" s="306" t="s">
        <v>412</v>
      </c>
      <c r="AG139" s="61"/>
      <c r="AH139" s="358"/>
    </row>
    <row r="140" spans="1:34" ht="12.75" hidden="1" customHeight="1" x14ac:dyDescent="0.25">
      <c r="A140" s="66" t="s">
        <v>42</v>
      </c>
      <c r="B140" s="66"/>
      <c r="C140" s="314">
        <v>9085</v>
      </c>
      <c r="D140" s="320" t="s">
        <v>146</v>
      </c>
      <c r="E140" s="305" t="s">
        <v>91</v>
      </c>
      <c r="F140" s="306"/>
      <c r="G140" s="306"/>
      <c r="H140" s="306"/>
      <c r="I140" s="417">
        <v>44278</v>
      </c>
      <c r="J140" s="417"/>
      <c r="K140" s="426">
        <v>44278</v>
      </c>
      <c r="L140" s="307"/>
      <c r="M140" s="317"/>
      <c r="N140" s="309"/>
      <c r="O140" s="310"/>
      <c r="P140" s="309"/>
      <c r="Q140" s="309"/>
      <c r="R140" s="309"/>
      <c r="S140" s="309"/>
      <c r="T140" s="309"/>
      <c r="U140" s="309"/>
      <c r="V140" s="309">
        <v>1</v>
      </c>
      <c r="W140" s="309"/>
      <c r="X140" s="309"/>
      <c r="Y140" s="309"/>
      <c r="Z140" s="66"/>
      <c r="AA140" s="66"/>
      <c r="AB140" s="66"/>
      <c r="AC140" s="66"/>
      <c r="AD140" s="66"/>
      <c r="AE140" s="306" t="s">
        <v>431</v>
      </c>
      <c r="AF140" s="306" t="s">
        <v>378</v>
      </c>
      <c r="AG140" s="61"/>
      <c r="AH140" s="358"/>
    </row>
    <row r="141" spans="1:34" ht="12.75" hidden="1" customHeight="1" x14ac:dyDescent="0.25">
      <c r="A141" s="304" t="s">
        <v>72</v>
      </c>
      <c r="B141" s="66"/>
      <c r="C141" s="314">
        <v>9086</v>
      </c>
      <c r="D141" s="320" t="s">
        <v>146</v>
      </c>
      <c r="E141" s="305" t="s">
        <v>95</v>
      </c>
      <c r="F141" s="306"/>
      <c r="G141" s="306"/>
      <c r="H141" s="306"/>
      <c r="I141" s="417">
        <v>44278</v>
      </c>
      <c r="J141" s="417"/>
      <c r="K141" s="426">
        <v>44289</v>
      </c>
      <c r="L141" s="307"/>
      <c r="M141" s="317"/>
      <c r="N141" s="309"/>
      <c r="O141" s="310"/>
      <c r="P141" s="309"/>
      <c r="Q141" s="309"/>
      <c r="R141" s="309"/>
      <c r="S141" s="309"/>
      <c r="T141" s="309"/>
      <c r="U141" s="309"/>
      <c r="V141" s="309"/>
      <c r="W141" s="309"/>
      <c r="X141" s="309"/>
      <c r="Y141" s="309"/>
      <c r="Z141" s="66"/>
      <c r="AA141" s="66"/>
      <c r="AB141" s="66"/>
      <c r="AC141" s="66"/>
      <c r="AD141" s="66">
        <v>1</v>
      </c>
      <c r="AE141" s="306" t="s">
        <v>520</v>
      </c>
      <c r="AF141" s="306"/>
      <c r="AG141" s="61"/>
      <c r="AH141" s="358"/>
    </row>
    <row r="142" spans="1:34" ht="12.75" hidden="1" customHeight="1" x14ac:dyDescent="0.25">
      <c r="A142" s="66" t="s">
        <v>72</v>
      </c>
      <c r="B142" s="66"/>
      <c r="C142" s="314">
        <v>9087</v>
      </c>
      <c r="D142" s="320" t="s">
        <v>146</v>
      </c>
      <c r="E142" s="305" t="s">
        <v>91</v>
      </c>
      <c r="F142" s="306" t="s">
        <v>102</v>
      </c>
      <c r="G142" s="306"/>
      <c r="H142" s="306"/>
      <c r="I142" s="424">
        <v>44282</v>
      </c>
      <c r="J142" s="424"/>
      <c r="K142" s="425">
        <v>44287</v>
      </c>
      <c r="L142" s="318"/>
      <c r="M142" s="396"/>
      <c r="N142" s="309"/>
      <c r="O142" s="319"/>
      <c r="P142" s="318"/>
      <c r="Q142" s="318"/>
      <c r="R142" s="318"/>
      <c r="S142" s="318"/>
      <c r="T142" s="318"/>
      <c r="U142" s="318"/>
      <c r="V142" s="318"/>
      <c r="W142" s="318"/>
      <c r="X142" s="318"/>
      <c r="Y142" s="318"/>
      <c r="Z142" s="318"/>
      <c r="AA142" s="318"/>
      <c r="AB142" s="318"/>
      <c r="AC142" s="318"/>
      <c r="AD142" s="318">
        <v>1</v>
      </c>
      <c r="AE142" s="331" t="s">
        <v>524</v>
      </c>
      <c r="AF142" s="306" t="s">
        <v>525</v>
      </c>
      <c r="AG142" s="332" t="s">
        <v>526</v>
      </c>
      <c r="AH142" s="358"/>
    </row>
    <row r="143" spans="1:34" ht="12.75" hidden="1" customHeight="1" x14ac:dyDescent="0.25">
      <c r="A143" s="66" t="s">
        <v>43</v>
      </c>
      <c r="B143" s="66"/>
      <c r="C143" s="314">
        <v>9088</v>
      </c>
      <c r="D143" s="320" t="s">
        <v>146</v>
      </c>
      <c r="E143" s="305" t="s">
        <v>87</v>
      </c>
      <c r="F143" s="306" t="s">
        <v>101</v>
      </c>
      <c r="G143" s="306"/>
      <c r="H143" s="306"/>
      <c r="I143" s="424">
        <v>44282</v>
      </c>
      <c r="J143" s="424"/>
      <c r="K143" s="425">
        <v>44283</v>
      </c>
      <c r="L143" s="318"/>
      <c r="M143" s="396"/>
      <c r="N143" s="309"/>
      <c r="O143" s="319"/>
      <c r="P143" s="318"/>
      <c r="Q143" s="318"/>
      <c r="R143" s="318">
        <v>1</v>
      </c>
      <c r="S143" s="318"/>
      <c r="T143" s="318"/>
      <c r="U143" s="318"/>
      <c r="V143" s="318"/>
      <c r="W143" s="318"/>
      <c r="X143" s="318"/>
      <c r="Y143" s="318"/>
      <c r="Z143" s="318"/>
      <c r="AA143" s="318"/>
      <c r="AB143" s="318"/>
      <c r="AC143" s="318"/>
      <c r="AD143" s="318"/>
      <c r="AE143" s="331" t="s">
        <v>465</v>
      </c>
      <c r="AF143" s="306" t="s">
        <v>466</v>
      </c>
      <c r="AG143" s="332"/>
      <c r="AH143" s="358"/>
    </row>
    <row r="144" spans="1:34" ht="12.75" hidden="1" customHeight="1" x14ac:dyDescent="0.25">
      <c r="A144" s="66" t="s">
        <v>55</v>
      </c>
      <c r="B144" s="66"/>
      <c r="C144" s="314">
        <v>9089</v>
      </c>
      <c r="D144" s="320" t="s">
        <v>146</v>
      </c>
      <c r="E144" s="305" t="s">
        <v>100</v>
      </c>
      <c r="F144" s="306" t="s">
        <v>95</v>
      </c>
      <c r="G144" s="306"/>
      <c r="H144" s="306"/>
      <c r="I144" s="424">
        <v>44283</v>
      </c>
      <c r="J144" s="424"/>
      <c r="K144" s="425">
        <v>44288</v>
      </c>
      <c r="L144" s="318"/>
      <c r="M144" s="396"/>
      <c r="N144" s="309"/>
      <c r="O144" s="319"/>
      <c r="P144" s="318"/>
      <c r="Q144" s="318"/>
      <c r="R144" s="318">
        <v>1</v>
      </c>
      <c r="S144" s="318"/>
      <c r="T144" s="318"/>
      <c r="U144" s="318"/>
      <c r="V144" s="318"/>
      <c r="W144" s="318"/>
      <c r="X144" s="318"/>
      <c r="Y144" s="318"/>
      <c r="Z144" s="318"/>
      <c r="AA144" s="318"/>
      <c r="AB144" s="318"/>
      <c r="AC144" s="318"/>
      <c r="AD144" s="318"/>
      <c r="AE144" s="331" t="s">
        <v>522</v>
      </c>
      <c r="AF144" s="306" t="s">
        <v>523</v>
      </c>
      <c r="AG144" s="332"/>
      <c r="AH144" s="358"/>
    </row>
    <row r="145" spans="1:34" ht="12.75" hidden="1" customHeight="1" x14ac:dyDescent="0.25">
      <c r="A145" s="66" t="s">
        <v>37</v>
      </c>
      <c r="B145" s="66"/>
      <c r="C145" s="314">
        <v>9090</v>
      </c>
      <c r="D145" s="320" t="s">
        <v>146</v>
      </c>
      <c r="E145" s="305" t="s">
        <v>102</v>
      </c>
      <c r="F145" s="306"/>
      <c r="G145" s="306"/>
      <c r="H145" s="306"/>
      <c r="I145" s="424">
        <v>44284</v>
      </c>
      <c r="J145" s="424"/>
      <c r="K145" s="425">
        <v>44284</v>
      </c>
      <c r="L145" s="318"/>
      <c r="M145" s="396"/>
      <c r="N145" s="309"/>
      <c r="O145" s="319"/>
      <c r="P145" s="318"/>
      <c r="Q145" s="318"/>
      <c r="R145" s="318"/>
      <c r="S145" s="318"/>
      <c r="T145" s="318"/>
      <c r="U145" s="318">
        <v>1</v>
      </c>
      <c r="V145" s="318"/>
      <c r="W145" s="318"/>
      <c r="X145" s="318"/>
      <c r="Y145" s="318"/>
      <c r="Z145" s="318"/>
      <c r="AA145" s="318"/>
      <c r="AB145" s="318"/>
      <c r="AC145" s="318"/>
      <c r="AD145" s="318"/>
      <c r="AE145" s="331" t="s">
        <v>470</v>
      </c>
      <c r="AF145" s="306" t="s">
        <v>469</v>
      </c>
      <c r="AG145" s="332"/>
      <c r="AH145" s="358"/>
    </row>
    <row r="146" spans="1:34" ht="12.75" hidden="1" customHeight="1" x14ac:dyDescent="0.25">
      <c r="A146" s="66" t="s">
        <v>31</v>
      </c>
      <c r="B146" s="66"/>
      <c r="C146" s="314">
        <v>9091</v>
      </c>
      <c r="D146" s="320" t="s">
        <v>146</v>
      </c>
      <c r="E146" s="305" t="s">
        <v>100</v>
      </c>
      <c r="F146" s="306" t="s">
        <v>95</v>
      </c>
      <c r="G146" s="306"/>
      <c r="H146" s="306"/>
      <c r="I146" s="424">
        <v>44285</v>
      </c>
      <c r="J146" s="424"/>
      <c r="K146" s="425">
        <v>44285</v>
      </c>
      <c r="L146" s="318"/>
      <c r="M146" s="396"/>
      <c r="N146" s="309"/>
      <c r="O146" s="319"/>
      <c r="P146" s="318"/>
      <c r="Q146" s="318"/>
      <c r="R146" s="318"/>
      <c r="S146" s="318"/>
      <c r="T146" s="318"/>
      <c r="U146" s="318">
        <v>1</v>
      </c>
      <c r="V146" s="318"/>
      <c r="W146" s="318"/>
      <c r="X146" s="318"/>
      <c r="Y146" s="318"/>
      <c r="Z146" s="318"/>
      <c r="AA146" s="318"/>
      <c r="AB146" s="318"/>
      <c r="AC146" s="318"/>
      <c r="AD146" s="318"/>
      <c r="AE146" s="331" t="s">
        <v>467</v>
      </c>
      <c r="AF146" s="306" t="s">
        <v>468</v>
      </c>
      <c r="AG146" s="332"/>
      <c r="AH146" s="358"/>
    </row>
    <row r="147" spans="1:34" ht="12.75" hidden="1" customHeight="1" x14ac:dyDescent="0.25">
      <c r="A147" s="66" t="s">
        <v>72</v>
      </c>
      <c r="B147" s="66"/>
      <c r="C147" s="314">
        <v>9092</v>
      </c>
      <c r="D147" s="320" t="s">
        <v>146</v>
      </c>
      <c r="E147" s="305" t="s">
        <v>101</v>
      </c>
      <c r="F147" s="306"/>
      <c r="G147" s="306"/>
      <c r="H147" s="306"/>
      <c r="I147" s="424">
        <v>44287</v>
      </c>
      <c r="J147" s="424"/>
      <c r="K147" s="425">
        <v>44287</v>
      </c>
      <c r="L147" s="318"/>
      <c r="M147" s="396"/>
      <c r="N147" s="309"/>
      <c r="O147" s="319"/>
      <c r="P147" s="318"/>
      <c r="Q147" s="318"/>
      <c r="R147" s="318"/>
      <c r="S147" s="318"/>
      <c r="T147" s="318"/>
      <c r="U147" s="318"/>
      <c r="V147" s="318"/>
      <c r="W147" s="318"/>
      <c r="X147" s="318"/>
      <c r="Y147" s="318"/>
      <c r="Z147" s="318"/>
      <c r="AA147" s="318"/>
      <c r="AB147" s="318"/>
      <c r="AC147" s="318">
        <v>1</v>
      </c>
      <c r="AD147" s="318"/>
      <c r="AE147" s="331" t="s">
        <v>495</v>
      </c>
      <c r="AF147" s="306" t="s">
        <v>496</v>
      </c>
      <c r="AG147" s="332"/>
      <c r="AH147" s="358"/>
    </row>
    <row r="148" spans="1:34" ht="12.75" hidden="1" customHeight="1" x14ac:dyDescent="0.25">
      <c r="A148" s="66" t="s">
        <v>72</v>
      </c>
      <c r="B148" s="66"/>
      <c r="C148" s="314">
        <v>9093</v>
      </c>
      <c r="D148" s="320" t="s">
        <v>146</v>
      </c>
      <c r="E148" s="305" t="s">
        <v>100</v>
      </c>
      <c r="F148" s="306" t="s">
        <v>103</v>
      </c>
      <c r="G148" s="306"/>
      <c r="H148" s="306"/>
      <c r="I148" s="424">
        <v>44287</v>
      </c>
      <c r="J148" s="424"/>
      <c r="K148" s="425">
        <v>44287</v>
      </c>
      <c r="L148" s="318"/>
      <c r="M148" s="396"/>
      <c r="N148" s="309"/>
      <c r="O148" s="319"/>
      <c r="P148" s="318"/>
      <c r="Q148" s="318"/>
      <c r="R148" s="318"/>
      <c r="S148" s="318"/>
      <c r="T148" s="318"/>
      <c r="U148" s="318"/>
      <c r="V148" s="318"/>
      <c r="W148" s="318">
        <v>1</v>
      </c>
      <c r="X148" s="318"/>
      <c r="Y148" s="318"/>
      <c r="Z148" s="318"/>
      <c r="AA148" s="318"/>
      <c r="AB148" s="318"/>
      <c r="AC148" s="318"/>
      <c r="AD148" s="318"/>
      <c r="AE148" s="331" t="s">
        <v>501</v>
      </c>
      <c r="AF148" s="306" t="s">
        <v>502</v>
      </c>
      <c r="AG148" s="332"/>
      <c r="AH148" s="358"/>
    </row>
    <row r="149" spans="1:34" ht="12.75" hidden="1" customHeight="1" x14ac:dyDescent="0.25">
      <c r="A149" s="66" t="s">
        <v>72</v>
      </c>
      <c r="B149" s="66"/>
      <c r="C149" s="314">
        <v>9094</v>
      </c>
      <c r="D149" s="320" t="s">
        <v>146</v>
      </c>
      <c r="E149" s="305" t="s">
        <v>91</v>
      </c>
      <c r="F149" s="306"/>
      <c r="G149" s="306"/>
      <c r="H149" s="306"/>
      <c r="I149" s="424">
        <v>44287</v>
      </c>
      <c r="J149" s="424"/>
      <c r="K149" s="425">
        <v>44287</v>
      </c>
      <c r="L149" s="318"/>
      <c r="M149" s="396"/>
      <c r="N149" s="309"/>
      <c r="O149" s="319"/>
      <c r="P149" s="318"/>
      <c r="Q149" s="318"/>
      <c r="R149" s="318"/>
      <c r="S149" s="318"/>
      <c r="T149" s="318"/>
      <c r="U149" s="318"/>
      <c r="V149" s="318"/>
      <c r="W149" s="318"/>
      <c r="X149" s="318"/>
      <c r="Y149" s="318"/>
      <c r="Z149" s="318"/>
      <c r="AA149" s="318"/>
      <c r="AB149" s="318"/>
      <c r="AC149" s="318"/>
      <c r="AD149" s="318">
        <v>1</v>
      </c>
      <c r="AE149" s="331" t="s">
        <v>499</v>
      </c>
      <c r="AF149" s="306" t="s">
        <v>500</v>
      </c>
      <c r="AG149" s="332"/>
      <c r="AH149" s="358"/>
    </row>
    <row r="150" spans="1:34" ht="12.75" hidden="1" customHeight="1" x14ac:dyDescent="0.25">
      <c r="A150" s="66" t="s">
        <v>72</v>
      </c>
      <c r="B150" s="66"/>
      <c r="C150" s="314">
        <v>9095</v>
      </c>
      <c r="D150" s="320" t="s">
        <v>146</v>
      </c>
      <c r="E150" s="305" t="s">
        <v>102</v>
      </c>
      <c r="F150" s="306"/>
      <c r="G150" s="306"/>
      <c r="H150" s="306"/>
      <c r="I150" s="424">
        <v>44287</v>
      </c>
      <c r="J150" s="424"/>
      <c r="K150" s="425">
        <v>44287</v>
      </c>
      <c r="L150" s="318"/>
      <c r="M150" s="396"/>
      <c r="N150" s="309"/>
      <c r="O150" s="319"/>
      <c r="P150" s="318"/>
      <c r="Q150" s="318"/>
      <c r="R150" s="318"/>
      <c r="S150" s="318"/>
      <c r="T150" s="318"/>
      <c r="U150" s="318"/>
      <c r="V150" s="318"/>
      <c r="W150" s="318"/>
      <c r="X150" s="318"/>
      <c r="Y150" s="318"/>
      <c r="Z150" s="318"/>
      <c r="AA150" s="318"/>
      <c r="AB150" s="318"/>
      <c r="AC150" s="318">
        <v>1</v>
      </c>
      <c r="AD150" s="318"/>
      <c r="AE150" s="331" t="s">
        <v>497</v>
      </c>
      <c r="AF150" s="306" t="s">
        <v>498</v>
      </c>
      <c r="AG150" s="332"/>
      <c r="AH150" s="358"/>
    </row>
    <row r="151" spans="1:34" ht="12.75" hidden="1" customHeight="1" x14ac:dyDescent="0.25">
      <c r="A151" s="306" t="s">
        <v>72</v>
      </c>
      <c r="B151" s="66"/>
      <c r="C151" s="314">
        <v>9096</v>
      </c>
      <c r="D151" s="320" t="s">
        <v>146</v>
      </c>
      <c r="E151" s="305" t="s">
        <v>93</v>
      </c>
      <c r="F151" s="306"/>
      <c r="G151" s="306"/>
      <c r="H151" s="306"/>
      <c r="I151" s="424">
        <v>44290</v>
      </c>
      <c r="J151" s="424"/>
      <c r="K151" s="425">
        <v>44297</v>
      </c>
      <c r="L151" s="318"/>
      <c r="M151" s="396"/>
      <c r="N151" s="309"/>
      <c r="O151" s="319"/>
      <c r="P151" s="318"/>
      <c r="Q151" s="318"/>
      <c r="R151" s="318"/>
      <c r="S151" s="318"/>
      <c r="T151" s="318"/>
      <c r="U151" s="318"/>
      <c r="V151" s="318"/>
      <c r="W151" s="318">
        <v>1</v>
      </c>
      <c r="X151" s="318"/>
      <c r="Y151" s="318"/>
      <c r="Z151" s="318"/>
      <c r="AA151" s="318"/>
      <c r="AB151" s="318"/>
      <c r="AC151" s="318"/>
      <c r="AD151" s="318"/>
      <c r="AE151" s="331" t="s">
        <v>485</v>
      </c>
      <c r="AF151" s="306" t="s">
        <v>486</v>
      </c>
      <c r="AG151" s="332"/>
      <c r="AH151" s="358"/>
    </row>
    <row r="152" spans="1:34" ht="12.75" hidden="1" customHeight="1" x14ac:dyDescent="0.25">
      <c r="A152" s="385" t="s">
        <v>53</v>
      </c>
      <c r="B152" s="66"/>
      <c r="C152" s="314">
        <v>9097</v>
      </c>
      <c r="D152" s="320" t="s">
        <v>146</v>
      </c>
      <c r="E152" s="305" t="s">
        <v>93</v>
      </c>
      <c r="F152" s="306"/>
      <c r="G152" s="306"/>
      <c r="H152" s="306"/>
      <c r="I152" s="424">
        <v>44290</v>
      </c>
      <c r="J152" s="424"/>
      <c r="K152" s="425">
        <v>44290</v>
      </c>
      <c r="L152" s="318"/>
      <c r="M152" s="396"/>
      <c r="N152" s="309"/>
      <c r="O152" s="319"/>
      <c r="P152" s="318"/>
      <c r="Q152" s="318"/>
      <c r="R152" s="318"/>
      <c r="S152" s="318">
        <v>1</v>
      </c>
      <c r="T152" s="318"/>
      <c r="U152" s="318"/>
      <c r="V152" s="318"/>
      <c r="W152" s="318"/>
      <c r="X152" s="318"/>
      <c r="Y152" s="318"/>
      <c r="Z152" s="318"/>
      <c r="AA152" s="318"/>
      <c r="AB152" s="318"/>
      <c r="AC152" s="318"/>
      <c r="AD152" s="318"/>
      <c r="AE152" s="331" t="s">
        <v>491</v>
      </c>
      <c r="AF152" s="306" t="s">
        <v>492</v>
      </c>
      <c r="AG152" s="332"/>
      <c r="AH152" s="358"/>
    </row>
    <row r="153" spans="1:34" ht="12.75" hidden="1" customHeight="1" x14ac:dyDescent="0.25">
      <c r="A153" s="66" t="s">
        <v>72</v>
      </c>
      <c r="B153" s="66"/>
      <c r="C153" s="314">
        <v>9098</v>
      </c>
      <c r="D153" s="320" t="s">
        <v>146</v>
      </c>
      <c r="E153" s="305" t="s">
        <v>102</v>
      </c>
      <c r="F153" s="306"/>
      <c r="G153" s="306"/>
      <c r="H153" s="306"/>
      <c r="I153" s="424">
        <v>44290</v>
      </c>
      <c r="J153" s="424"/>
      <c r="K153" s="425">
        <v>44290</v>
      </c>
      <c r="L153" s="318"/>
      <c r="M153" s="396"/>
      <c r="N153" s="309"/>
      <c r="O153" s="319"/>
      <c r="P153" s="318"/>
      <c r="Q153" s="318"/>
      <c r="R153" s="318"/>
      <c r="S153" s="318"/>
      <c r="T153" s="318"/>
      <c r="U153" s="318"/>
      <c r="V153" s="318"/>
      <c r="W153" s="318"/>
      <c r="X153" s="318"/>
      <c r="Y153" s="318"/>
      <c r="Z153" s="318"/>
      <c r="AA153" s="318"/>
      <c r="AB153" s="318"/>
      <c r="AC153" s="318">
        <v>1</v>
      </c>
      <c r="AD153" s="318"/>
      <c r="AE153" s="331" t="s">
        <v>493</v>
      </c>
      <c r="AF153" s="306" t="s">
        <v>494</v>
      </c>
      <c r="AG153" s="332"/>
      <c r="AH153" s="358"/>
    </row>
    <row r="154" spans="1:34" ht="12.75" hidden="1" customHeight="1" x14ac:dyDescent="0.25">
      <c r="A154" s="66" t="s">
        <v>72</v>
      </c>
      <c r="B154" s="66"/>
      <c r="C154" s="314">
        <v>9099</v>
      </c>
      <c r="D154" s="320" t="s">
        <v>146</v>
      </c>
      <c r="E154" s="305" t="s">
        <v>100</v>
      </c>
      <c r="F154" s="306"/>
      <c r="G154" s="306"/>
      <c r="H154" s="306"/>
      <c r="I154" s="424">
        <v>44291</v>
      </c>
      <c r="J154" s="424"/>
      <c r="K154" s="425">
        <v>44291</v>
      </c>
      <c r="L154" s="318"/>
      <c r="M154" s="396"/>
      <c r="N154" s="309"/>
      <c r="O154" s="319"/>
      <c r="P154" s="318"/>
      <c r="Q154" s="318"/>
      <c r="R154" s="318"/>
      <c r="S154" s="318"/>
      <c r="T154" s="318"/>
      <c r="U154" s="318"/>
      <c r="V154" s="318"/>
      <c r="W154" s="318"/>
      <c r="X154" s="318"/>
      <c r="Y154" s="318"/>
      <c r="Z154" s="318"/>
      <c r="AA154" s="318"/>
      <c r="AB154" s="318"/>
      <c r="AC154" s="318">
        <v>1</v>
      </c>
      <c r="AD154" s="318"/>
      <c r="AE154" s="331" t="s">
        <v>506</v>
      </c>
      <c r="AF154" s="306" t="s">
        <v>507</v>
      </c>
      <c r="AG154" s="332"/>
      <c r="AH154" s="358"/>
    </row>
    <row r="155" spans="1:34" ht="12.75" hidden="1" customHeight="1" x14ac:dyDescent="0.25">
      <c r="A155" s="322" t="s">
        <v>31</v>
      </c>
      <c r="B155" s="66"/>
      <c r="C155" s="314">
        <v>9100</v>
      </c>
      <c r="D155" s="320" t="s">
        <v>146</v>
      </c>
      <c r="E155" s="305" t="s">
        <v>100</v>
      </c>
      <c r="F155" s="306"/>
      <c r="G155" s="306"/>
      <c r="H155" s="306"/>
      <c r="I155" s="424">
        <v>44291</v>
      </c>
      <c r="J155" s="424"/>
      <c r="K155" s="425">
        <v>44291</v>
      </c>
      <c r="L155" s="318"/>
      <c r="M155" s="396"/>
      <c r="N155" s="309"/>
      <c r="O155" s="319"/>
      <c r="P155" s="318"/>
      <c r="Q155" s="318"/>
      <c r="R155" s="318"/>
      <c r="S155" s="318"/>
      <c r="T155" s="318">
        <v>1</v>
      </c>
      <c r="U155" s="318"/>
      <c r="V155" s="318"/>
      <c r="W155" s="318"/>
      <c r="X155" s="318"/>
      <c r="Y155" s="318"/>
      <c r="Z155" s="318"/>
      <c r="AA155" s="318"/>
      <c r="AB155" s="318"/>
      <c r="AC155" s="318"/>
      <c r="AD155" s="318"/>
      <c r="AE155" s="331" t="s">
        <v>321</v>
      </c>
      <c r="AF155" s="306" t="s">
        <v>352</v>
      </c>
      <c r="AG155" s="332"/>
      <c r="AH155" s="358"/>
    </row>
    <row r="156" spans="1:34" ht="12.75" hidden="1" customHeight="1" x14ac:dyDescent="0.25">
      <c r="A156" s="66" t="s">
        <v>31</v>
      </c>
      <c r="B156" s="66"/>
      <c r="C156" s="314">
        <v>9101</v>
      </c>
      <c r="D156" s="320" t="s">
        <v>146</v>
      </c>
      <c r="E156" s="305" t="s">
        <v>93</v>
      </c>
      <c r="F156" s="306"/>
      <c r="G156" s="306"/>
      <c r="H156" s="306"/>
      <c r="I156" s="424">
        <v>44292</v>
      </c>
      <c r="J156" s="424"/>
      <c r="K156" s="425">
        <v>44292</v>
      </c>
      <c r="L156" s="318"/>
      <c r="M156" s="396"/>
      <c r="N156" s="309"/>
      <c r="O156" s="319"/>
      <c r="P156" s="318"/>
      <c r="Q156" s="318"/>
      <c r="R156" s="318"/>
      <c r="S156" s="318"/>
      <c r="T156" s="318">
        <v>1</v>
      </c>
      <c r="U156" s="318"/>
      <c r="V156" s="318"/>
      <c r="W156" s="318"/>
      <c r="X156" s="318"/>
      <c r="Y156" s="318"/>
      <c r="Z156" s="318"/>
      <c r="AA156" s="318"/>
      <c r="AB156" s="318"/>
      <c r="AC156" s="318"/>
      <c r="AD156" s="318"/>
      <c r="AE156" s="331" t="s">
        <v>321</v>
      </c>
      <c r="AF156" s="306" t="s">
        <v>352</v>
      </c>
      <c r="AG156" s="332"/>
      <c r="AH156" s="358"/>
    </row>
    <row r="157" spans="1:34" ht="12.75" hidden="1" customHeight="1" x14ac:dyDescent="0.25">
      <c r="A157" s="66" t="s">
        <v>48</v>
      </c>
      <c r="B157" s="66"/>
      <c r="C157" s="314">
        <v>9102</v>
      </c>
      <c r="D157" s="320" t="s">
        <v>146</v>
      </c>
      <c r="E157" s="305" t="s">
        <v>101</v>
      </c>
      <c r="F157" s="306" t="s">
        <v>102</v>
      </c>
      <c r="G157" s="306"/>
      <c r="H157" s="306"/>
      <c r="I157" s="424">
        <v>44292</v>
      </c>
      <c r="J157" s="424"/>
      <c r="K157" s="425">
        <v>44292</v>
      </c>
      <c r="L157" s="318"/>
      <c r="M157" s="396"/>
      <c r="N157" s="309"/>
      <c r="O157" s="319"/>
      <c r="P157" s="318"/>
      <c r="Q157" s="318"/>
      <c r="R157" s="318"/>
      <c r="S157" s="318"/>
      <c r="T157" s="318">
        <v>1</v>
      </c>
      <c r="U157" s="318">
        <v>1</v>
      </c>
      <c r="V157" s="318"/>
      <c r="W157" s="318"/>
      <c r="X157" s="318"/>
      <c r="Y157" s="318"/>
      <c r="Z157" s="318"/>
      <c r="AA157" s="318"/>
      <c r="AB157" s="318"/>
      <c r="AC157" s="318"/>
      <c r="AD157" s="318"/>
      <c r="AE157" s="331" t="s">
        <v>512</v>
      </c>
      <c r="AF157" s="306" t="s">
        <v>513</v>
      </c>
      <c r="AG157" s="332"/>
      <c r="AH157" s="358"/>
    </row>
    <row r="158" spans="1:34" ht="12.75" hidden="1" customHeight="1" x14ac:dyDescent="0.25">
      <c r="A158" s="66" t="s">
        <v>45</v>
      </c>
      <c r="B158" s="66"/>
      <c r="C158" s="314">
        <v>9103</v>
      </c>
      <c r="D158" s="320" t="s">
        <v>146</v>
      </c>
      <c r="E158" s="305" t="s">
        <v>87</v>
      </c>
      <c r="F158" s="306" t="s">
        <v>91</v>
      </c>
      <c r="G158" s="306"/>
      <c r="H158" s="306"/>
      <c r="I158" s="424">
        <v>44294</v>
      </c>
      <c r="J158" s="424"/>
      <c r="K158" s="425">
        <v>44294</v>
      </c>
      <c r="L158" s="318"/>
      <c r="M158" s="396"/>
      <c r="N158" s="309"/>
      <c r="O158" s="319"/>
      <c r="P158" s="318"/>
      <c r="Q158" s="318"/>
      <c r="R158" s="318"/>
      <c r="S158" s="318"/>
      <c r="T158" s="318"/>
      <c r="U158" s="318">
        <v>1</v>
      </c>
      <c r="V158" s="318"/>
      <c r="W158" s="318"/>
      <c r="X158" s="318"/>
      <c r="Y158" s="318"/>
      <c r="Z158" s="318"/>
      <c r="AA158" s="318"/>
      <c r="AB158" s="318"/>
      <c r="AC158" s="318"/>
      <c r="AD158" s="318"/>
      <c r="AE158" s="331" t="s">
        <v>503</v>
      </c>
      <c r="AF158" s="306" t="s">
        <v>504</v>
      </c>
      <c r="AG158" s="332" t="s">
        <v>505</v>
      </c>
      <c r="AH158" s="358"/>
    </row>
    <row r="159" spans="1:34" ht="12.75" hidden="1" customHeight="1" x14ac:dyDescent="0.25">
      <c r="A159" s="66" t="s">
        <v>72</v>
      </c>
      <c r="B159" s="66"/>
      <c r="C159" s="314">
        <v>9104</v>
      </c>
      <c r="D159" s="320" t="s">
        <v>146</v>
      </c>
      <c r="E159" s="305" t="s">
        <v>283</v>
      </c>
      <c r="F159" s="306" t="s">
        <v>89</v>
      </c>
      <c r="G159" s="306"/>
      <c r="H159" s="306"/>
      <c r="I159" s="424">
        <v>44294</v>
      </c>
      <c r="J159" s="424"/>
      <c r="K159" s="425">
        <v>44294</v>
      </c>
      <c r="L159" s="318"/>
      <c r="M159" s="396"/>
      <c r="N159" s="309"/>
      <c r="O159" s="319"/>
      <c r="P159" s="318"/>
      <c r="Q159" s="318"/>
      <c r="R159" s="318"/>
      <c r="S159" s="318"/>
      <c r="T159" s="318"/>
      <c r="U159" s="318"/>
      <c r="V159" s="318"/>
      <c r="W159" s="318">
        <v>1</v>
      </c>
      <c r="X159" s="318"/>
      <c r="Y159" s="318"/>
      <c r="Z159" s="318"/>
      <c r="AA159" s="318"/>
      <c r="AB159" s="318"/>
      <c r="AC159" s="318"/>
      <c r="AD159" s="318"/>
      <c r="AE159" s="331" t="s">
        <v>326</v>
      </c>
      <c r="AF159" s="306" t="s">
        <v>508</v>
      </c>
      <c r="AG159" s="332"/>
      <c r="AH159" s="358"/>
    </row>
    <row r="160" spans="1:34" ht="12.75" hidden="1" customHeight="1" x14ac:dyDescent="0.25">
      <c r="A160" s="66" t="s">
        <v>47</v>
      </c>
      <c r="B160" s="66"/>
      <c r="C160" s="314">
        <v>9105</v>
      </c>
      <c r="D160" s="320" t="s">
        <v>146</v>
      </c>
      <c r="E160" s="305" t="s">
        <v>100</v>
      </c>
      <c r="F160" s="306" t="s">
        <v>283</v>
      </c>
      <c r="G160" s="306"/>
      <c r="H160" s="306"/>
      <c r="I160" s="424">
        <v>44296</v>
      </c>
      <c r="J160" s="424"/>
      <c r="K160" s="425">
        <v>44296</v>
      </c>
      <c r="L160" s="318"/>
      <c r="M160" s="396"/>
      <c r="N160" s="309"/>
      <c r="O160" s="319"/>
      <c r="P160" s="318"/>
      <c r="Q160" s="318"/>
      <c r="R160" s="318"/>
      <c r="S160" s="318"/>
      <c r="T160" s="318"/>
      <c r="U160" s="318">
        <v>1</v>
      </c>
      <c r="V160" s="318"/>
      <c r="W160" s="318"/>
      <c r="X160" s="318"/>
      <c r="Y160" s="318"/>
      <c r="Z160" s="318"/>
      <c r="AA160" s="318"/>
      <c r="AB160" s="318"/>
      <c r="AC160" s="318"/>
      <c r="AD160" s="318"/>
      <c r="AE160" s="331" t="s">
        <v>509</v>
      </c>
      <c r="AF160" s="306" t="s">
        <v>510</v>
      </c>
      <c r="AG160" s="332" t="s">
        <v>511</v>
      </c>
      <c r="AH160" s="358"/>
    </row>
    <row r="161" spans="1:34" ht="12.75" hidden="1" customHeight="1" x14ac:dyDescent="0.25">
      <c r="A161" s="304" t="s">
        <v>51</v>
      </c>
      <c r="B161" s="66"/>
      <c r="C161" s="314">
        <v>9106</v>
      </c>
      <c r="D161" s="320" t="s">
        <v>146</v>
      </c>
      <c r="E161" s="305" t="s">
        <v>87</v>
      </c>
      <c r="F161" s="306" t="s">
        <v>95</v>
      </c>
      <c r="G161" s="306"/>
      <c r="H161" s="306"/>
      <c r="I161" s="424">
        <v>44297</v>
      </c>
      <c r="J161" s="424"/>
      <c r="K161" s="425">
        <v>44297</v>
      </c>
      <c r="L161" s="318"/>
      <c r="M161" s="396"/>
      <c r="N161" s="309"/>
      <c r="O161" s="319"/>
      <c r="P161" s="318"/>
      <c r="Q161" s="318"/>
      <c r="R161" s="318"/>
      <c r="S161" s="318"/>
      <c r="T161" s="318">
        <v>1</v>
      </c>
      <c r="U161" s="318"/>
      <c r="V161" s="318"/>
      <c r="W161" s="318"/>
      <c r="X161" s="318"/>
      <c r="Y161" s="318"/>
      <c r="Z161" s="318"/>
      <c r="AA161" s="318"/>
      <c r="AB161" s="318"/>
      <c r="AC161" s="318"/>
      <c r="AD161" s="318"/>
      <c r="AE161" s="331" t="s">
        <v>514</v>
      </c>
      <c r="AF161" s="306" t="s">
        <v>299</v>
      </c>
      <c r="AG161" s="332"/>
      <c r="AH161" s="358"/>
    </row>
    <row r="162" spans="1:34" ht="12.75" hidden="1" customHeight="1" x14ac:dyDescent="0.25">
      <c r="A162" s="66" t="s">
        <v>67</v>
      </c>
      <c r="B162" s="66"/>
      <c r="C162" s="314">
        <v>9107</v>
      </c>
      <c r="D162" s="320" t="s">
        <v>146</v>
      </c>
      <c r="E162" s="305" t="s">
        <v>89</v>
      </c>
      <c r="F162" s="306" t="s">
        <v>95</v>
      </c>
      <c r="G162" s="306" t="s">
        <v>283</v>
      </c>
      <c r="H162" s="306"/>
      <c r="I162" s="424">
        <v>44297</v>
      </c>
      <c r="J162" s="424"/>
      <c r="K162" s="425">
        <v>44297</v>
      </c>
      <c r="L162" s="318"/>
      <c r="M162" s="396"/>
      <c r="N162" s="309"/>
      <c r="O162" s="319"/>
      <c r="P162" s="318"/>
      <c r="Q162" s="318"/>
      <c r="R162" s="318"/>
      <c r="S162" s="318">
        <v>1</v>
      </c>
      <c r="T162" s="318"/>
      <c r="U162" s="318"/>
      <c r="V162" s="318"/>
      <c r="W162" s="318"/>
      <c r="X162" s="318"/>
      <c r="Y162" s="318"/>
      <c r="Z162" s="318"/>
      <c r="AA162" s="318"/>
      <c r="AB162" s="318"/>
      <c r="AC162" s="318"/>
      <c r="AD162" s="318"/>
      <c r="AE162" s="331" t="s">
        <v>515</v>
      </c>
      <c r="AF162" s="306" t="s">
        <v>516</v>
      </c>
      <c r="AG162" s="332"/>
      <c r="AH162" s="358"/>
    </row>
    <row r="163" spans="1:34" ht="12.75" hidden="1" customHeight="1" x14ac:dyDescent="0.25">
      <c r="A163" s="66" t="s">
        <v>46</v>
      </c>
      <c r="B163" s="66"/>
      <c r="C163" s="314">
        <v>9109</v>
      </c>
      <c r="D163" s="320" t="s">
        <v>146</v>
      </c>
      <c r="E163" s="305" t="s">
        <v>100</v>
      </c>
      <c r="F163" s="306" t="s">
        <v>87</v>
      </c>
      <c r="G163" s="306"/>
      <c r="H163" s="306"/>
      <c r="I163" s="424">
        <v>44298</v>
      </c>
      <c r="J163" s="424"/>
      <c r="K163" s="425">
        <v>44298</v>
      </c>
      <c r="L163" s="318"/>
      <c r="M163" s="396"/>
      <c r="N163" s="309"/>
      <c r="O163" s="319"/>
      <c r="P163" s="318"/>
      <c r="Q163" s="318"/>
      <c r="R163" s="318"/>
      <c r="S163" s="318"/>
      <c r="T163" s="318"/>
      <c r="U163" s="318">
        <v>1</v>
      </c>
      <c r="V163" s="318"/>
      <c r="W163" s="318"/>
      <c r="X163" s="318"/>
      <c r="Y163" s="318"/>
      <c r="Z163" s="318"/>
      <c r="AA163" s="318"/>
      <c r="AB163" s="318"/>
      <c r="AC163" s="318"/>
      <c r="AD163" s="318"/>
      <c r="AE163" s="331" t="s">
        <v>562</v>
      </c>
      <c r="AF163" s="306" t="s">
        <v>563</v>
      </c>
      <c r="AG163" s="332"/>
      <c r="AH163" s="358"/>
    </row>
    <row r="164" spans="1:34" ht="12.75" hidden="1" customHeight="1" x14ac:dyDescent="0.25">
      <c r="A164" s="66" t="s">
        <v>44</v>
      </c>
      <c r="B164" s="66"/>
      <c r="C164" s="314">
        <v>9110</v>
      </c>
      <c r="D164" s="320" t="s">
        <v>146</v>
      </c>
      <c r="E164" s="305" t="s">
        <v>93</v>
      </c>
      <c r="F164" s="306" t="s">
        <v>283</v>
      </c>
      <c r="G164" s="306"/>
      <c r="H164" s="306"/>
      <c r="I164" s="424">
        <v>44298</v>
      </c>
      <c r="J164" s="424"/>
      <c r="K164" s="425">
        <v>44298</v>
      </c>
      <c r="L164" s="318"/>
      <c r="M164" s="396"/>
      <c r="N164" s="309"/>
      <c r="O164" s="319"/>
      <c r="P164" s="318"/>
      <c r="Q164" s="318"/>
      <c r="R164" s="318"/>
      <c r="S164" s="318"/>
      <c r="T164" s="318"/>
      <c r="U164" s="318">
        <v>1</v>
      </c>
      <c r="V164" s="318"/>
      <c r="W164" s="318"/>
      <c r="X164" s="318"/>
      <c r="Y164" s="318"/>
      <c r="Z164" s="318"/>
      <c r="AA164" s="318"/>
      <c r="AB164" s="318"/>
      <c r="AC164" s="318"/>
      <c r="AD164" s="318"/>
      <c r="AE164" s="331" t="s">
        <v>478</v>
      </c>
      <c r="AF164" s="306" t="s">
        <v>479</v>
      </c>
      <c r="AG164" s="332"/>
      <c r="AH164" s="358"/>
    </row>
    <row r="165" spans="1:34" ht="12.75" hidden="1" customHeight="1" x14ac:dyDescent="0.25">
      <c r="A165" s="66" t="s">
        <v>44</v>
      </c>
      <c r="B165" s="66"/>
      <c r="C165" s="314">
        <v>9111</v>
      </c>
      <c r="D165" s="320" t="s">
        <v>146</v>
      </c>
      <c r="E165" s="305" t="s">
        <v>95</v>
      </c>
      <c r="F165" s="306" t="s">
        <v>283</v>
      </c>
      <c r="G165" s="306"/>
      <c r="H165" s="306"/>
      <c r="I165" s="424">
        <v>44300</v>
      </c>
      <c r="J165" s="424"/>
      <c r="K165" s="425">
        <v>44300</v>
      </c>
      <c r="L165" s="318"/>
      <c r="M165" s="396"/>
      <c r="N165" s="309"/>
      <c r="O165" s="319"/>
      <c r="P165" s="318"/>
      <c r="Q165" s="318"/>
      <c r="R165" s="318">
        <v>1</v>
      </c>
      <c r="S165" s="318"/>
      <c r="T165" s="318"/>
      <c r="U165" s="318"/>
      <c r="V165" s="318"/>
      <c r="W165" s="318"/>
      <c r="X165" s="318"/>
      <c r="Y165" s="318"/>
      <c r="Z165" s="318"/>
      <c r="AA165" s="318"/>
      <c r="AB165" s="318"/>
      <c r="AC165" s="318"/>
      <c r="AD165" s="318"/>
      <c r="AE165" s="331" t="s">
        <v>480</v>
      </c>
      <c r="AF165" s="306" t="s">
        <v>481</v>
      </c>
      <c r="AG165" s="332"/>
      <c r="AH165" s="358"/>
    </row>
    <row r="166" spans="1:34" ht="12.75" hidden="1" customHeight="1" x14ac:dyDescent="0.25">
      <c r="A166" s="66" t="s">
        <v>48</v>
      </c>
      <c r="B166" s="66"/>
      <c r="C166" s="314">
        <v>9112</v>
      </c>
      <c r="D166" s="320" t="s">
        <v>146</v>
      </c>
      <c r="E166" s="305" t="s">
        <v>93</v>
      </c>
      <c r="F166" s="306"/>
      <c r="G166" s="306"/>
      <c r="H166" s="306"/>
      <c r="I166" s="424">
        <v>44300</v>
      </c>
      <c r="J166" s="424"/>
      <c r="K166" s="424">
        <v>44300</v>
      </c>
      <c r="L166" s="318"/>
      <c r="M166" s="396"/>
      <c r="N166" s="309"/>
      <c r="O166" s="319"/>
      <c r="P166" s="318"/>
      <c r="Q166" s="318"/>
      <c r="R166" s="318"/>
      <c r="S166" s="318"/>
      <c r="T166" s="318">
        <v>1</v>
      </c>
      <c r="U166" s="318"/>
      <c r="V166" s="318"/>
      <c r="W166" s="318"/>
      <c r="X166" s="318"/>
      <c r="Y166" s="318"/>
      <c r="Z166" s="318"/>
      <c r="AA166" s="318"/>
      <c r="AB166" s="318"/>
      <c r="AC166" s="318"/>
      <c r="AD166" s="318"/>
      <c r="AE166" s="331" t="s">
        <v>321</v>
      </c>
      <c r="AF166" s="306" t="s">
        <v>352</v>
      </c>
      <c r="AG166" s="332"/>
      <c r="AH166" s="358"/>
    </row>
    <row r="167" spans="1:34" ht="12.75" hidden="1" customHeight="1" x14ac:dyDescent="0.25">
      <c r="A167" s="304" t="s">
        <v>51</v>
      </c>
      <c r="B167" s="66"/>
      <c r="C167" s="314">
        <v>9113</v>
      </c>
      <c r="D167" s="320" t="s">
        <v>146</v>
      </c>
      <c r="E167" s="305" t="s">
        <v>93</v>
      </c>
      <c r="F167" s="306"/>
      <c r="G167" s="306"/>
      <c r="H167" s="306"/>
      <c r="I167" s="424">
        <v>44300</v>
      </c>
      <c r="J167" s="424"/>
      <c r="K167" s="424">
        <v>44300</v>
      </c>
      <c r="L167" s="318"/>
      <c r="M167" s="396"/>
      <c r="N167" s="309"/>
      <c r="O167" s="319"/>
      <c r="P167" s="318"/>
      <c r="Q167" s="318"/>
      <c r="R167" s="318"/>
      <c r="S167" s="318"/>
      <c r="T167" s="318">
        <v>1</v>
      </c>
      <c r="U167" s="318"/>
      <c r="V167" s="318"/>
      <c r="W167" s="318"/>
      <c r="X167" s="318"/>
      <c r="Y167" s="318"/>
      <c r="Z167" s="318"/>
      <c r="AA167" s="318"/>
      <c r="AB167" s="318"/>
      <c r="AC167" s="318"/>
      <c r="AD167" s="318"/>
      <c r="AE167" s="331" t="s">
        <v>321</v>
      </c>
      <c r="AF167" s="306" t="s">
        <v>517</v>
      </c>
      <c r="AG167" s="332"/>
      <c r="AH167" s="358"/>
    </row>
    <row r="168" spans="1:34" ht="12.75" hidden="1" customHeight="1" x14ac:dyDescent="0.25">
      <c r="A168" s="66" t="s">
        <v>49</v>
      </c>
      <c r="B168" s="66"/>
      <c r="C168" s="314">
        <v>9114</v>
      </c>
      <c r="D168" s="320" t="s">
        <v>146</v>
      </c>
      <c r="E168" s="305" t="s">
        <v>89</v>
      </c>
      <c r="F168" s="306"/>
      <c r="G168" s="306"/>
      <c r="H168" s="306"/>
      <c r="I168" s="424">
        <v>44300</v>
      </c>
      <c r="J168" s="424"/>
      <c r="K168" s="424">
        <v>44300</v>
      </c>
      <c r="L168" s="318"/>
      <c r="M168" s="396"/>
      <c r="N168" s="309"/>
      <c r="O168" s="319"/>
      <c r="P168" s="318"/>
      <c r="Q168" s="318"/>
      <c r="R168" s="318"/>
      <c r="S168" s="318"/>
      <c r="T168" s="318"/>
      <c r="U168" s="318">
        <v>1</v>
      </c>
      <c r="V168" s="318">
        <v>1</v>
      </c>
      <c r="W168" s="318"/>
      <c r="X168" s="318"/>
      <c r="Y168" s="318"/>
      <c r="Z168" s="318"/>
      <c r="AA168" s="318"/>
      <c r="AB168" s="318"/>
      <c r="AC168" s="318"/>
      <c r="AD168" s="318"/>
      <c r="AE168" s="331" t="s">
        <v>482</v>
      </c>
      <c r="AF168" s="306" t="s">
        <v>483</v>
      </c>
      <c r="AG168" s="332" t="s">
        <v>484</v>
      </c>
      <c r="AH168" s="358"/>
    </row>
    <row r="169" spans="1:34" ht="12.75" hidden="1" customHeight="1" x14ac:dyDescent="0.25">
      <c r="A169" s="320" t="s">
        <v>47</v>
      </c>
      <c r="B169" s="320"/>
      <c r="C169" s="314">
        <v>9115</v>
      </c>
      <c r="D169" s="320" t="s">
        <v>146</v>
      </c>
      <c r="E169" s="321" t="s">
        <v>89</v>
      </c>
      <c r="F169" s="306"/>
      <c r="G169" s="322"/>
      <c r="H169" s="322"/>
      <c r="I169" s="432">
        <v>44300</v>
      </c>
      <c r="J169" s="415"/>
      <c r="K169" s="432">
        <v>44300</v>
      </c>
      <c r="L169" s="322"/>
      <c r="M169" s="324"/>
      <c r="N169" s="309"/>
      <c r="O169" s="321"/>
      <c r="P169" s="322"/>
      <c r="Q169" s="322"/>
      <c r="R169" s="322"/>
      <c r="S169" s="322"/>
      <c r="T169" s="322"/>
      <c r="U169" s="322">
        <v>1</v>
      </c>
      <c r="V169" s="322"/>
      <c r="W169" s="322"/>
      <c r="X169" s="322"/>
      <c r="Y169" s="322"/>
      <c r="Z169" s="322"/>
      <c r="AA169" s="322"/>
      <c r="AB169" s="322"/>
      <c r="AC169" s="322"/>
      <c r="AD169" s="322"/>
      <c r="AE169" s="323" t="s">
        <v>518</v>
      </c>
      <c r="AF169" s="306" t="s">
        <v>519</v>
      </c>
      <c r="AG169" s="333"/>
      <c r="AH169" s="358"/>
    </row>
    <row r="170" spans="1:34" ht="12.75" hidden="1" customHeight="1" x14ac:dyDescent="0.25">
      <c r="A170" s="66" t="s">
        <v>43</v>
      </c>
      <c r="B170" s="320"/>
      <c r="C170" s="314">
        <v>9116</v>
      </c>
      <c r="D170" s="320" t="s">
        <v>146</v>
      </c>
      <c r="E170" s="321" t="s">
        <v>95</v>
      </c>
      <c r="F170" s="306"/>
      <c r="G170" s="322"/>
      <c r="H170" s="322"/>
      <c r="I170" s="432">
        <v>44301</v>
      </c>
      <c r="J170" s="415"/>
      <c r="K170" s="432">
        <v>44301</v>
      </c>
      <c r="L170" s="322"/>
      <c r="M170" s="324"/>
      <c r="N170" s="309"/>
      <c r="O170" s="321"/>
      <c r="P170" s="322"/>
      <c r="Q170" s="322"/>
      <c r="R170" s="322">
        <v>1</v>
      </c>
      <c r="S170" s="322"/>
      <c r="T170" s="322"/>
      <c r="U170" s="322"/>
      <c r="V170" s="322"/>
      <c r="W170" s="322"/>
      <c r="X170" s="322"/>
      <c r="Y170" s="322"/>
      <c r="Z170" s="322"/>
      <c r="AA170" s="322"/>
      <c r="AB170" s="322"/>
      <c r="AC170" s="322"/>
      <c r="AD170" s="322"/>
      <c r="AE170" s="323" t="s">
        <v>487</v>
      </c>
      <c r="AF170" s="306" t="s">
        <v>488</v>
      </c>
      <c r="AG170" s="333"/>
      <c r="AH170" s="358"/>
    </row>
    <row r="171" spans="1:34" ht="12.75" hidden="1" customHeight="1" x14ac:dyDescent="0.25">
      <c r="A171" s="320" t="s">
        <v>52</v>
      </c>
      <c r="B171" s="320"/>
      <c r="C171" s="314">
        <v>9117</v>
      </c>
      <c r="D171" s="320" t="s">
        <v>146</v>
      </c>
      <c r="E171" s="321" t="s">
        <v>89</v>
      </c>
      <c r="F171" s="306"/>
      <c r="G171" s="322"/>
      <c r="H171" s="322"/>
      <c r="I171" s="432">
        <v>44301</v>
      </c>
      <c r="J171" s="415"/>
      <c r="K171" s="432">
        <v>44301</v>
      </c>
      <c r="L171" s="322"/>
      <c r="M171" s="324"/>
      <c r="N171" s="309"/>
      <c r="O171" s="321"/>
      <c r="P171" s="322"/>
      <c r="Q171" s="322"/>
      <c r="R171" s="322">
        <v>1</v>
      </c>
      <c r="S171" s="322"/>
      <c r="T171" s="322"/>
      <c r="U171" s="322"/>
      <c r="V171" s="322"/>
      <c r="W171" s="322"/>
      <c r="X171" s="322"/>
      <c r="Y171" s="322"/>
      <c r="Z171" s="322"/>
      <c r="AA171" s="322"/>
      <c r="AB171" s="322"/>
      <c r="AC171" s="322"/>
      <c r="AD171" s="322"/>
      <c r="AE171" s="323" t="s">
        <v>489</v>
      </c>
      <c r="AF171" s="306" t="s">
        <v>490</v>
      </c>
      <c r="AG171" s="333"/>
      <c r="AH171" s="358"/>
    </row>
    <row r="172" spans="1:34" ht="12.75" hidden="1" customHeight="1" x14ac:dyDescent="0.25">
      <c r="A172" s="304" t="s">
        <v>72</v>
      </c>
      <c r="B172" s="320"/>
      <c r="C172" s="314">
        <v>9118</v>
      </c>
      <c r="D172" s="320" t="s">
        <v>146</v>
      </c>
      <c r="E172" s="321" t="s">
        <v>283</v>
      </c>
      <c r="F172" s="306"/>
      <c r="G172" s="322"/>
      <c r="H172" s="322"/>
      <c r="I172" s="432">
        <v>44304</v>
      </c>
      <c r="J172" s="415"/>
      <c r="K172" s="432">
        <v>44305</v>
      </c>
      <c r="L172" s="322"/>
      <c r="M172" s="324"/>
      <c r="N172" s="309"/>
      <c r="O172" s="321"/>
      <c r="P172" s="322"/>
      <c r="Q172" s="322"/>
      <c r="R172" s="322"/>
      <c r="S172" s="322"/>
      <c r="T172" s="322"/>
      <c r="U172" s="322"/>
      <c r="V172" s="322"/>
      <c r="W172" s="322">
        <v>1</v>
      </c>
      <c r="X172" s="322"/>
      <c r="Y172" s="322"/>
      <c r="Z172" s="322"/>
      <c r="AA172" s="322"/>
      <c r="AB172" s="322"/>
      <c r="AC172" s="322"/>
      <c r="AD172" s="322"/>
      <c r="AE172" s="323" t="s">
        <v>326</v>
      </c>
      <c r="AF172" s="306" t="s">
        <v>430</v>
      </c>
      <c r="AG172" s="333"/>
      <c r="AH172" s="358"/>
    </row>
    <row r="173" spans="1:34" ht="14.25" hidden="1" customHeight="1" x14ac:dyDescent="0.25">
      <c r="A173" s="320" t="s">
        <v>55</v>
      </c>
      <c r="B173" s="320"/>
      <c r="C173" s="314">
        <v>9119</v>
      </c>
      <c r="D173" s="320" t="s">
        <v>146</v>
      </c>
      <c r="E173" s="321" t="s">
        <v>93</v>
      </c>
      <c r="F173" s="306" t="s">
        <v>95</v>
      </c>
      <c r="G173" s="322"/>
      <c r="H173" s="322"/>
      <c r="I173" s="432">
        <v>44305</v>
      </c>
      <c r="J173" s="415"/>
      <c r="K173" s="432">
        <v>44307</v>
      </c>
      <c r="L173" s="322"/>
      <c r="M173" s="324"/>
      <c r="N173" s="309"/>
      <c r="O173" s="321"/>
      <c r="P173" s="322"/>
      <c r="Q173" s="322"/>
      <c r="R173" s="322"/>
      <c r="S173" s="322"/>
      <c r="T173" s="322">
        <v>1</v>
      </c>
      <c r="U173" s="322"/>
      <c r="V173" s="322"/>
      <c r="W173" s="322"/>
      <c r="X173" s="322"/>
      <c r="Y173" s="322"/>
      <c r="Z173" s="322"/>
      <c r="AA173" s="322"/>
      <c r="AB173" s="322"/>
      <c r="AC173" s="322"/>
      <c r="AD173" s="322"/>
      <c r="AE173" s="323" t="s">
        <v>540</v>
      </c>
      <c r="AF173" s="306" t="s">
        <v>542</v>
      </c>
      <c r="AG173" s="333"/>
      <c r="AH173" s="358"/>
    </row>
    <row r="174" spans="1:34" ht="12.75" hidden="1" customHeight="1" x14ac:dyDescent="0.25">
      <c r="A174" s="320" t="s">
        <v>47</v>
      </c>
      <c r="B174" s="320"/>
      <c r="C174" s="314">
        <v>9120</v>
      </c>
      <c r="D174" s="320" t="s">
        <v>146</v>
      </c>
      <c r="E174" s="321" t="s">
        <v>283</v>
      </c>
      <c r="F174" s="306"/>
      <c r="G174" s="322"/>
      <c r="H174" s="322"/>
      <c r="I174" s="432">
        <v>44306</v>
      </c>
      <c r="J174" s="415"/>
      <c r="K174" s="432">
        <v>44306</v>
      </c>
      <c r="L174" s="322"/>
      <c r="M174" s="324"/>
      <c r="N174" s="309"/>
      <c r="O174" s="321"/>
      <c r="P174" s="322"/>
      <c r="Q174" s="322"/>
      <c r="R174" s="322"/>
      <c r="S174" s="322"/>
      <c r="T174" s="322"/>
      <c r="U174" s="322">
        <v>1</v>
      </c>
      <c r="V174" s="322"/>
      <c r="W174" s="322"/>
      <c r="X174" s="322"/>
      <c r="Y174" s="322"/>
      <c r="Z174" s="322"/>
      <c r="AA174" s="322"/>
      <c r="AB174" s="322"/>
      <c r="AC174" s="322"/>
      <c r="AD174" s="322"/>
      <c r="AE174" s="323" t="s">
        <v>543</v>
      </c>
      <c r="AF174" s="306" t="s">
        <v>544</v>
      </c>
      <c r="AG174" s="333"/>
      <c r="AH174" s="358"/>
    </row>
    <row r="175" spans="1:34" ht="12.75" hidden="1" customHeight="1" x14ac:dyDescent="0.25">
      <c r="A175" s="66" t="s">
        <v>54</v>
      </c>
      <c r="B175" s="320"/>
      <c r="C175" s="314">
        <v>9121</v>
      </c>
      <c r="D175" s="320" t="s">
        <v>146</v>
      </c>
      <c r="E175" s="321" t="s">
        <v>283</v>
      </c>
      <c r="F175" s="306"/>
      <c r="G175" s="322"/>
      <c r="H175" s="322"/>
      <c r="I175" s="432">
        <v>44306</v>
      </c>
      <c r="J175" s="415"/>
      <c r="K175" s="432">
        <v>44306</v>
      </c>
      <c r="L175" s="322"/>
      <c r="M175" s="324"/>
      <c r="N175" s="309"/>
      <c r="O175" s="321"/>
      <c r="P175" s="322"/>
      <c r="Q175" s="322"/>
      <c r="R175" s="322"/>
      <c r="S175" s="322"/>
      <c r="T175" s="322"/>
      <c r="U175" s="322">
        <v>1</v>
      </c>
      <c r="V175" s="322"/>
      <c r="W175" s="322"/>
      <c r="X175" s="322"/>
      <c r="Y175" s="322"/>
      <c r="Z175" s="322"/>
      <c r="AA175" s="322"/>
      <c r="AB175" s="322"/>
      <c r="AC175" s="322"/>
      <c r="AD175" s="322"/>
      <c r="AE175" s="323" t="s">
        <v>545</v>
      </c>
      <c r="AF175" s="306" t="s">
        <v>546</v>
      </c>
      <c r="AG175" s="333"/>
      <c r="AH175" s="358"/>
    </row>
    <row r="176" spans="1:34" ht="12.75" hidden="1" customHeight="1" x14ac:dyDescent="0.25">
      <c r="A176" s="320" t="s">
        <v>55</v>
      </c>
      <c r="B176" s="320"/>
      <c r="C176" s="314">
        <v>9122</v>
      </c>
      <c r="D176" s="320" t="s">
        <v>146</v>
      </c>
      <c r="E176" s="321" t="s">
        <v>283</v>
      </c>
      <c r="F176" s="306"/>
      <c r="G176" s="322"/>
      <c r="H176" s="322"/>
      <c r="I176" s="432">
        <v>44307</v>
      </c>
      <c r="J176" s="415"/>
      <c r="K176" s="432">
        <v>44307</v>
      </c>
      <c r="L176" s="322"/>
      <c r="M176" s="324"/>
      <c r="N176" s="309"/>
      <c r="O176" s="321"/>
      <c r="P176" s="322"/>
      <c r="Q176" s="322"/>
      <c r="R176" s="322"/>
      <c r="S176" s="322"/>
      <c r="T176" s="322"/>
      <c r="U176" s="322">
        <v>1</v>
      </c>
      <c r="V176" s="322"/>
      <c r="W176" s="322"/>
      <c r="X176" s="322"/>
      <c r="Y176" s="322"/>
      <c r="Z176" s="322"/>
      <c r="AA176" s="322"/>
      <c r="AB176" s="322"/>
      <c r="AC176" s="322"/>
      <c r="AD176" s="322"/>
      <c r="AE176" s="323" t="s">
        <v>547</v>
      </c>
      <c r="AF176" s="306" t="s">
        <v>548</v>
      </c>
      <c r="AG176" s="333"/>
      <c r="AH176" s="358"/>
    </row>
    <row r="177" spans="1:34" ht="12.75" hidden="1" customHeight="1" x14ac:dyDescent="0.25">
      <c r="A177" s="320" t="s">
        <v>63</v>
      </c>
      <c r="B177" s="320"/>
      <c r="C177" s="314">
        <v>9123</v>
      </c>
      <c r="D177" s="320" t="s">
        <v>146</v>
      </c>
      <c r="E177" s="321" t="s">
        <v>89</v>
      </c>
      <c r="F177" s="306"/>
      <c r="G177" s="322"/>
      <c r="H177" s="322"/>
      <c r="I177" s="432">
        <v>44307</v>
      </c>
      <c r="J177" s="415"/>
      <c r="K177" s="432">
        <v>44307</v>
      </c>
      <c r="L177" s="322"/>
      <c r="M177" s="324"/>
      <c r="N177" s="309"/>
      <c r="O177" s="321"/>
      <c r="P177" s="322"/>
      <c r="Q177" s="322"/>
      <c r="R177" s="322"/>
      <c r="S177" s="322">
        <v>1</v>
      </c>
      <c r="T177" s="322"/>
      <c r="U177" s="322"/>
      <c r="V177" s="322"/>
      <c r="W177" s="322"/>
      <c r="X177" s="322"/>
      <c r="Y177" s="322"/>
      <c r="Z177" s="322"/>
      <c r="AA177" s="322"/>
      <c r="AB177" s="322"/>
      <c r="AC177" s="322"/>
      <c r="AD177" s="322"/>
      <c r="AE177" s="323" t="s">
        <v>549</v>
      </c>
      <c r="AF177" s="306" t="s">
        <v>550</v>
      </c>
      <c r="AG177" s="333"/>
      <c r="AH177" s="358"/>
    </row>
    <row r="178" spans="1:34" ht="12.75" hidden="1" customHeight="1" x14ac:dyDescent="0.25">
      <c r="A178" s="320" t="s">
        <v>53</v>
      </c>
      <c r="B178" s="320"/>
      <c r="C178" s="314">
        <v>9124</v>
      </c>
      <c r="D178" s="320" t="s">
        <v>146</v>
      </c>
      <c r="E178" s="321" t="s">
        <v>93</v>
      </c>
      <c r="F178" s="306"/>
      <c r="G178" s="322"/>
      <c r="H178" s="322"/>
      <c r="I178" s="432">
        <v>44307</v>
      </c>
      <c r="J178" s="415"/>
      <c r="K178" s="432">
        <v>44307</v>
      </c>
      <c r="L178" s="322"/>
      <c r="M178" s="324"/>
      <c r="N178" s="309"/>
      <c r="O178" s="321"/>
      <c r="P178" s="322"/>
      <c r="Q178" s="322"/>
      <c r="R178" s="322"/>
      <c r="S178" s="322"/>
      <c r="T178" s="322">
        <v>1</v>
      </c>
      <c r="U178" s="322"/>
      <c r="V178" s="322"/>
      <c r="W178" s="322"/>
      <c r="X178" s="322"/>
      <c r="Y178" s="322"/>
      <c r="Z178" s="322"/>
      <c r="AA178" s="322"/>
      <c r="AB178" s="322"/>
      <c r="AC178" s="322"/>
      <c r="AD178" s="322"/>
      <c r="AE178" s="323" t="s">
        <v>540</v>
      </c>
      <c r="AF178" s="306" t="s">
        <v>541</v>
      </c>
      <c r="AG178" s="333"/>
      <c r="AH178" s="358"/>
    </row>
    <row r="179" spans="1:34" ht="12.75" hidden="1" customHeight="1" x14ac:dyDescent="0.25">
      <c r="A179" s="320" t="s">
        <v>41</v>
      </c>
      <c r="B179" s="320"/>
      <c r="C179" s="314">
        <v>9125</v>
      </c>
      <c r="D179" s="320" t="s">
        <v>146</v>
      </c>
      <c r="E179" s="321" t="s">
        <v>283</v>
      </c>
      <c r="F179" s="306" t="s">
        <v>95</v>
      </c>
      <c r="G179" s="322" t="s">
        <v>93</v>
      </c>
      <c r="H179" s="322"/>
      <c r="I179" s="432">
        <v>44308</v>
      </c>
      <c r="J179" s="415"/>
      <c r="K179" s="432">
        <v>44308</v>
      </c>
      <c r="L179" s="322"/>
      <c r="M179" s="324"/>
      <c r="N179" s="309"/>
      <c r="O179" s="321"/>
      <c r="P179" s="322"/>
      <c r="Q179" s="322"/>
      <c r="R179" s="322"/>
      <c r="S179" s="322"/>
      <c r="T179" s="322">
        <v>1</v>
      </c>
      <c r="U179" s="322"/>
      <c r="V179" s="322"/>
      <c r="W179" s="322"/>
      <c r="X179" s="322"/>
      <c r="Y179" s="322"/>
      <c r="Z179" s="322"/>
      <c r="AA179" s="322"/>
      <c r="AB179" s="322"/>
      <c r="AC179" s="322"/>
      <c r="AD179" s="322"/>
      <c r="AE179" s="323" t="s">
        <v>298</v>
      </c>
      <c r="AF179" s="306" t="s">
        <v>320</v>
      </c>
      <c r="AG179" s="333"/>
      <c r="AH179" s="358"/>
    </row>
    <row r="180" spans="1:34" ht="12.75" hidden="1" customHeight="1" x14ac:dyDescent="0.25">
      <c r="A180" s="320" t="s">
        <v>37</v>
      </c>
      <c r="B180" s="320"/>
      <c r="C180" s="314">
        <v>9126</v>
      </c>
      <c r="D180" s="320" t="s">
        <v>146</v>
      </c>
      <c r="E180" s="321" t="s">
        <v>89</v>
      </c>
      <c r="F180" s="306"/>
      <c r="G180" s="322"/>
      <c r="H180" s="322"/>
      <c r="I180" s="432">
        <v>44308</v>
      </c>
      <c r="J180" s="415"/>
      <c r="K180" s="432">
        <v>44308</v>
      </c>
      <c r="L180" s="322"/>
      <c r="M180" s="324"/>
      <c r="N180" s="309"/>
      <c r="O180" s="321"/>
      <c r="P180" s="322"/>
      <c r="Q180" s="322"/>
      <c r="R180" s="322"/>
      <c r="S180" s="322"/>
      <c r="T180" s="322"/>
      <c r="U180" s="322">
        <v>1</v>
      </c>
      <c r="V180" s="322"/>
      <c r="W180" s="322"/>
      <c r="X180" s="322"/>
      <c r="Y180" s="322"/>
      <c r="Z180" s="322"/>
      <c r="AA180" s="322"/>
      <c r="AB180" s="322"/>
      <c r="AC180" s="322"/>
      <c r="AD180" s="322"/>
      <c r="AE180" s="323" t="s">
        <v>551</v>
      </c>
      <c r="AF180" s="306" t="s">
        <v>552</v>
      </c>
      <c r="AG180" s="333"/>
      <c r="AH180" s="358"/>
    </row>
    <row r="181" spans="1:34" ht="12.75" hidden="1" customHeight="1" x14ac:dyDescent="0.25">
      <c r="A181" s="320" t="s">
        <v>47</v>
      </c>
      <c r="B181" s="320"/>
      <c r="C181" s="314">
        <v>9127</v>
      </c>
      <c r="D181" s="320" t="s">
        <v>146</v>
      </c>
      <c r="E181" s="321" t="s">
        <v>95</v>
      </c>
      <c r="F181" s="306"/>
      <c r="G181" s="322"/>
      <c r="H181" s="322"/>
      <c r="I181" s="432">
        <v>44310</v>
      </c>
      <c r="J181" s="415"/>
      <c r="K181" s="432">
        <v>44310</v>
      </c>
      <c r="L181" s="322"/>
      <c r="M181" s="324"/>
      <c r="N181" s="309"/>
      <c r="O181" s="321"/>
      <c r="P181" s="322"/>
      <c r="Q181" s="322"/>
      <c r="R181" s="322"/>
      <c r="S181" s="322"/>
      <c r="T181" s="322">
        <v>1</v>
      </c>
      <c r="U181" s="322"/>
      <c r="V181" s="322"/>
      <c r="W181" s="322"/>
      <c r="X181" s="322"/>
      <c r="Y181" s="322"/>
      <c r="Z181" s="322"/>
      <c r="AA181" s="322"/>
      <c r="AB181" s="322"/>
      <c r="AC181" s="322"/>
      <c r="AD181" s="322"/>
      <c r="AE181" s="323" t="s">
        <v>298</v>
      </c>
      <c r="AF181" s="306" t="s">
        <v>299</v>
      </c>
      <c r="AG181" s="333"/>
      <c r="AH181" s="358"/>
    </row>
    <row r="182" spans="1:34" ht="12.75" hidden="1" customHeight="1" x14ac:dyDescent="0.25">
      <c r="A182" s="321" t="s">
        <v>44</v>
      </c>
      <c r="B182" s="320"/>
      <c r="C182" s="314">
        <v>9128</v>
      </c>
      <c r="D182" s="320" t="s">
        <v>146</v>
      </c>
      <c r="E182" s="321" t="s">
        <v>95</v>
      </c>
      <c r="F182" s="306" t="s">
        <v>89</v>
      </c>
      <c r="G182" s="322"/>
      <c r="H182" s="322"/>
      <c r="I182" s="432">
        <v>44311</v>
      </c>
      <c r="J182" s="415"/>
      <c r="K182" s="432">
        <v>44311</v>
      </c>
      <c r="L182" s="322"/>
      <c r="M182" s="324"/>
      <c r="N182" s="309"/>
      <c r="O182" s="321"/>
      <c r="P182" s="322"/>
      <c r="Q182" s="322"/>
      <c r="R182" s="322"/>
      <c r="S182" s="322"/>
      <c r="T182" s="322"/>
      <c r="U182" s="322">
        <v>1</v>
      </c>
      <c r="V182" s="322"/>
      <c r="W182" s="322"/>
      <c r="X182" s="322"/>
      <c r="Y182" s="322"/>
      <c r="Z182" s="322"/>
      <c r="AA182" s="322"/>
      <c r="AB182" s="322"/>
      <c r="AC182" s="322"/>
      <c r="AD182" s="322"/>
      <c r="AE182" s="323" t="s">
        <v>553</v>
      </c>
      <c r="AF182" s="306" t="s">
        <v>554</v>
      </c>
      <c r="AG182" s="333"/>
      <c r="AH182" s="358"/>
    </row>
    <row r="183" spans="1:34" ht="12.75" hidden="1" customHeight="1" x14ac:dyDescent="0.25">
      <c r="A183" s="320" t="s">
        <v>45</v>
      </c>
      <c r="B183" s="320"/>
      <c r="C183" s="314">
        <v>9129</v>
      </c>
      <c r="D183" s="320" t="s">
        <v>146</v>
      </c>
      <c r="E183" s="321" t="s">
        <v>283</v>
      </c>
      <c r="F183" s="306"/>
      <c r="G183" s="322"/>
      <c r="H183" s="322"/>
      <c r="I183" s="432">
        <v>44311</v>
      </c>
      <c r="J183" s="415"/>
      <c r="K183" s="432">
        <v>44311</v>
      </c>
      <c r="L183" s="322"/>
      <c r="M183" s="324"/>
      <c r="N183" s="309"/>
      <c r="O183" s="321"/>
      <c r="P183" s="322"/>
      <c r="Q183" s="322"/>
      <c r="R183" s="322">
        <v>1</v>
      </c>
      <c r="S183" s="322"/>
      <c r="T183" s="322"/>
      <c r="U183" s="322"/>
      <c r="V183" s="322"/>
      <c r="W183" s="322"/>
      <c r="X183" s="322"/>
      <c r="Y183" s="322"/>
      <c r="Z183" s="322"/>
      <c r="AA183" s="322"/>
      <c r="AB183" s="322"/>
      <c r="AC183" s="322"/>
      <c r="AD183" s="322"/>
      <c r="AE183" s="323" t="s">
        <v>555</v>
      </c>
      <c r="AF183" s="306" t="s">
        <v>556</v>
      </c>
      <c r="AG183" s="333" t="s">
        <v>557</v>
      </c>
      <c r="AH183" s="358"/>
    </row>
    <row r="184" spans="1:34" ht="12.75" hidden="1" customHeight="1" x14ac:dyDescent="0.25">
      <c r="A184" s="320" t="s">
        <v>54</v>
      </c>
      <c r="B184" s="320"/>
      <c r="C184" s="314">
        <v>9130</v>
      </c>
      <c r="D184" s="320" t="s">
        <v>146</v>
      </c>
      <c r="E184" s="321" t="s">
        <v>95</v>
      </c>
      <c r="F184" s="306" t="s">
        <v>283</v>
      </c>
      <c r="G184" s="322"/>
      <c r="H184" s="322"/>
      <c r="I184" s="432">
        <v>44312</v>
      </c>
      <c r="J184" s="415"/>
      <c r="K184" s="432">
        <v>44312</v>
      </c>
      <c r="L184" s="322"/>
      <c r="M184" s="324"/>
      <c r="N184" s="309"/>
      <c r="O184" s="321"/>
      <c r="P184" s="322"/>
      <c r="Q184" s="322"/>
      <c r="R184" s="322"/>
      <c r="S184" s="322"/>
      <c r="T184" s="322"/>
      <c r="U184" s="322"/>
      <c r="V184" s="322">
        <v>1</v>
      </c>
      <c r="W184" s="322"/>
      <c r="X184" s="322"/>
      <c r="Y184" s="322"/>
      <c r="Z184" s="322"/>
      <c r="AA184" s="322"/>
      <c r="AB184" s="322"/>
      <c r="AC184" s="322"/>
      <c r="AD184" s="322"/>
      <c r="AE184" s="323" t="s">
        <v>355</v>
      </c>
      <c r="AF184" s="306" t="s">
        <v>560</v>
      </c>
      <c r="AG184" s="333"/>
      <c r="AH184" s="358"/>
    </row>
    <row r="185" spans="1:34" ht="12.75" hidden="1" customHeight="1" x14ac:dyDescent="0.25">
      <c r="A185" s="66" t="s">
        <v>51</v>
      </c>
      <c r="B185" s="320"/>
      <c r="C185" s="314">
        <v>9131</v>
      </c>
      <c r="D185" s="320" t="s">
        <v>146</v>
      </c>
      <c r="E185" s="321" t="s">
        <v>95</v>
      </c>
      <c r="F185" s="306"/>
      <c r="G185" s="322"/>
      <c r="H185" s="322"/>
      <c r="I185" s="432">
        <v>44313</v>
      </c>
      <c r="J185" s="415"/>
      <c r="K185" s="432">
        <v>44313</v>
      </c>
      <c r="L185" s="322"/>
      <c r="M185" s="324"/>
      <c r="N185" s="309"/>
      <c r="O185" s="321"/>
      <c r="P185" s="322"/>
      <c r="Q185" s="322"/>
      <c r="R185" s="322"/>
      <c r="S185" s="322"/>
      <c r="T185" s="322">
        <v>1</v>
      </c>
      <c r="U185" s="322"/>
      <c r="V185" s="322"/>
      <c r="W185" s="322"/>
      <c r="X185" s="322"/>
      <c r="Y185" s="322"/>
      <c r="Z185" s="322"/>
      <c r="AA185" s="322"/>
      <c r="AB185" s="322"/>
      <c r="AC185" s="322"/>
      <c r="AD185" s="322"/>
      <c r="AE185" s="323" t="s">
        <v>321</v>
      </c>
      <c r="AF185" s="306" t="s">
        <v>352</v>
      </c>
      <c r="AG185" s="333"/>
      <c r="AH185" s="358"/>
    </row>
    <row r="186" spans="1:34" ht="12.75" hidden="1" customHeight="1" x14ac:dyDescent="0.25">
      <c r="A186" s="320" t="s">
        <v>72</v>
      </c>
      <c r="B186" s="320"/>
      <c r="C186" s="314">
        <v>9132</v>
      </c>
      <c r="D186" s="320" t="s">
        <v>146</v>
      </c>
      <c r="E186" s="321" t="s">
        <v>95</v>
      </c>
      <c r="F186" s="306" t="s">
        <v>100</v>
      </c>
      <c r="G186" s="322"/>
      <c r="H186" s="322"/>
      <c r="I186" s="432">
        <v>44314</v>
      </c>
      <c r="J186" s="415"/>
      <c r="K186" s="432">
        <v>44314</v>
      </c>
      <c r="L186" s="322"/>
      <c r="M186" s="324"/>
      <c r="N186" s="309"/>
      <c r="O186" s="321"/>
      <c r="P186" s="322"/>
      <c r="Q186" s="322"/>
      <c r="R186" s="322"/>
      <c r="S186" s="322"/>
      <c r="T186" s="322"/>
      <c r="U186" s="322"/>
      <c r="V186" s="322"/>
      <c r="W186" s="322"/>
      <c r="X186" s="322">
        <v>1</v>
      </c>
      <c r="Y186" s="322"/>
      <c r="Z186" s="322"/>
      <c r="AA186" s="322"/>
      <c r="AB186" s="322"/>
      <c r="AC186" s="322"/>
      <c r="AD186" s="322"/>
      <c r="AE186" s="323" t="s">
        <v>558</v>
      </c>
      <c r="AF186" s="306" t="s">
        <v>559</v>
      </c>
      <c r="AG186" s="333"/>
      <c r="AH186" s="358"/>
    </row>
    <row r="187" spans="1:34" ht="12.75" hidden="1" customHeight="1" x14ac:dyDescent="0.25">
      <c r="A187" s="320" t="s">
        <v>37</v>
      </c>
      <c r="B187" s="320"/>
      <c r="C187" s="314">
        <v>9133</v>
      </c>
      <c r="D187" s="320" t="s">
        <v>146</v>
      </c>
      <c r="E187" s="321" t="s">
        <v>100</v>
      </c>
      <c r="F187" s="306" t="s">
        <v>89</v>
      </c>
      <c r="G187" s="322" t="s">
        <v>95</v>
      </c>
      <c r="H187" s="322"/>
      <c r="I187" s="432">
        <v>44315</v>
      </c>
      <c r="J187" s="415"/>
      <c r="K187" s="432">
        <v>44315</v>
      </c>
      <c r="L187" s="322"/>
      <c r="M187" s="324"/>
      <c r="N187" s="309"/>
      <c r="O187" s="321"/>
      <c r="P187" s="322"/>
      <c r="Q187" s="322"/>
      <c r="R187" s="322"/>
      <c r="S187" s="322"/>
      <c r="T187" s="322">
        <v>1</v>
      </c>
      <c r="U187" s="322"/>
      <c r="V187" s="322"/>
      <c r="W187" s="322"/>
      <c r="X187" s="322"/>
      <c r="Y187" s="322"/>
      <c r="Z187" s="322"/>
      <c r="AA187" s="322"/>
      <c r="AB187" s="322"/>
      <c r="AC187" s="322"/>
      <c r="AD187" s="322"/>
      <c r="AE187" s="323" t="s">
        <v>564</v>
      </c>
      <c r="AF187" s="306" t="s">
        <v>565</v>
      </c>
      <c r="AG187" s="333"/>
      <c r="AH187" s="358"/>
    </row>
    <row r="188" spans="1:34" ht="12.75" hidden="1" customHeight="1" x14ac:dyDescent="0.25">
      <c r="A188" s="66" t="s">
        <v>72</v>
      </c>
      <c r="B188" s="320"/>
      <c r="C188" s="314">
        <v>9134</v>
      </c>
      <c r="D188" s="320" t="s">
        <v>146</v>
      </c>
      <c r="E188" s="321" t="s">
        <v>87</v>
      </c>
      <c r="F188" s="306" t="s">
        <v>95</v>
      </c>
      <c r="G188" s="322"/>
      <c r="H188" s="322"/>
      <c r="I188" s="432">
        <v>44315</v>
      </c>
      <c r="J188" s="415"/>
      <c r="K188" s="432">
        <v>44315</v>
      </c>
      <c r="L188" s="322"/>
      <c r="M188" s="324"/>
      <c r="N188" s="309"/>
      <c r="O188" s="321"/>
      <c r="P188" s="322"/>
      <c r="Q188" s="322"/>
      <c r="R188" s="322"/>
      <c r="S188" s="322"/>
      <c r="T188" s="322"/>
      <c r="U188" s="322"/>
      <c r="V188" s="322"/>
      <c r="W188" s="322">
        <v>1</v>
      </c>
      <c r="X188" s="322"/>
      <c r="Y188" s="322"/>
      <c r="Z188" s="322"/>
      <c r="AA188" s="322"/>
      <c r="AB188" s="322"/>
      <c r="AC188" s="322"/>
      <c r="AD188" s="322"/>
      <c r="AE188" s="323" t="s">
        <v>326</v>
      </c>
      <c r="AF188" s="306" t="s">
        <v>561</v>
      </c>
      <c r="AG188" s="333"/>
      <c r="AH188" s="358"/>
    </row>
    <row r="189" spans="1:34" ht="12.75" hidden="1" customHeight="1" x14ac:dyDescent="0.25">
      <c r="A189" s="320" t="s">
        <v>53</v>
      </c>
      <c r="B189" s="320"/>
      <c r="C189" s="312">
        <v>9135</v>
      </c>
      <c r="D189" s="320" t="s">
        <v>146</v>
      </c>
      <c r="E189" s="321" t="s">
        <v>95</v>
      </c>
      <c r="F189" s="306" t="s">
        <v>283</v>
      </c>
      <c r="G189" s="322"/>
      <c r="H189" s="322"/>
      <c r="I189" s="432">
        <v>44318</v>
      </c>
      <c r="J189" s="415"/>
      <c r="K189" s="432">
        <v>44319</v>
      </c>
      <c r="L189" s="322"/>
      <c r="M189" s="324"/>
      <c r="N189" s="309"/>
      <c r="O189" s="321"/>
      <c r="P189" s="322"/>
      <c r="Q189" s="322"/>
      <c r="R189" s="322"/>
      <c r="S189" s="322"/>
      <c r="T189" s="322"/>
      <c r="U189" s="322">
        <v>1</v>
      </c>
      <c r="V189" s="322"/>
      <c r="W189" s="322"/>
      <c r="X189" s="322"/>
      <c r="Y189" s="322"/>
      <c r="Z189" s="322"/>
      <c r="AA189" s="322"/>
      <c r="AB189" s="322"/>
      <c r="AC189" s="322"/>
      <c r="AD189" s="322"/>
      <c r="AE189" s="323" t="s">
        <v>588</v>
      </c>
      <c r="AF189" s="306" t="s">
        <v>589</v>
      </c>
      <c r="AG189" s="333"/>
      <c r="AH189" s="358"/>
    </row>
    <row r="190" spans="1:34" ht="12.75" hidden="1" customHeight="1" x14ac:dyDescent="0.25">
      <c r="A190" s="320" t="s">
        <v>46</v>
      </c>
      <c r="B190" s="320"/>
      <c r="C190" s="312">
        <v>9137</v>
      </c>
      <c r="D190" s="320" t="s">
        <v>146</v>
      </c>
      <c r="E190" s="321" t="s">
        <v>87</v>
      </c>
      <c r="F190" s="306" t="s">
        <v>97</v>
      </c>
      <c r="G190" s="322"/>
      <c r="H190" s="322"/>
      <c r="I190" s="432">
        <v>44319</v>
      </c>
      <c r="J190" s="415"/>
      <c r="K190" s="432">
        <v>44319</v>
      </c>
      <c r="L190" s="322"/>
      <c r="M190" s="324"/>
      <c r="N190" s="309"/>
      <c r="O190" s="321"/>
      <c r="P190" s="322"/>
      <c r="Q190" s="322"/>
      <c r="R190" s="322"/>
      <c r="S190" s="322"/>
      <c r="T190" s="322"/>
      <c r="U190" s="322"/>
      <c r="V190" s="322">
        <v>1</v>
      </c>
      <c r="W190" s="322"/>
      <c r="X190" s="322"/>
      <c r="Y190" s="322"/>
      <c r="Z190" s="322"/>
      <c r="AA190" s="322"/>
      <c r="AB190" s="322"/>
      <c r="AC190" s="322"/>
      <c r="AD190" s="322"/>
      <c r="AE190" s="323" t="s">
        <v>590</v>
      </c>
      <c r="AF190" s="306" t="s">
        <v>591</v>
      </c>
      <c r="AG190" s="333" t="s">
        <v>592</v>
      </c>
      <c r="AH190" s="358"/>
    </row>
    <row r="191" spans="1:34" ht="12.75" hidden="1" customHeight="1" x14ac:dyDescent="0.25">
      <c r="A191" s="398" t="s">
        <v>54</v>
      </c>
      <c r="B191" s="320"/>
      <c r="C191" s="312">
        <v>9138</v>
      </c>
      <c r="D191" s="320" t="s">
        <v>146</v>
      </c>
      <c r="E191" s="321" t="s">
        <v>95</v>
      </c>
      <c r="F191" s="306"/>
      <c r="G191" s="322"/>
      <c r="H191" s="322"/>
      <c r="I191" s="432">
        <v>44319</v>
      </c>
      <c r="J191" s="415"/>
      <c r="K191" s="432">
        <v>44319</v>
      </c>
      <c r="L191" s="322"/>
      <c r="M191" s="324"/>
      <c r="N191" s="309"/>
      <c r="O191" s="321"/>
      <c r="P191" s="322"/>
      <c r="Q191" s="322"/>
      <c r="R191" s="322"/>
      <c r="S191" s="322"/>
      <c r="T191" s="322"/>
      <c r="U191" s="322"/>
      <c r="V191" s="322">
        <v>1</v>
      </c>
      <c r="W191" s="322"/>
      <c r="X191" s="322"/>
      <c r="Y191" s="322"/>
      <c r="Z191" s="322"/>
      <c r="AA191" s="322"/>
      <c r="AB191" s="322"/>
      <c r="AC191" s="322"/>
      <c r="AD191" s="322"/>
      <c r="AE191" s="323" t="s">
        <v>593</v>
      </c>
      <c r="AF191" s="306" t="s">
        <v>422</v>
      </c>
      <c r="AG191" s="333"/>
      <c r="AH191" s="358"/>
    </row>
    <row r="192" spans="1:34" ht="12.75" hidden="1" customHeight="1" x14ac:dyDescent="0.25">
      <c r="A192" s="320" t="s">
        <v>72</v>
      </c>
      <c r="B192" s="320"/>
      <c r="C192" s="312">
        <v>9139</v>
      </c>
      <c r="D192" s="320" t="s">
        <v>146</v>
      </c>
      <c r="E192" s="321" t="s">
        <v>95</v>
      </c>
      <c r="F192" s="306" t="s">
        <v>100</v>
      </c>
      <c r="G192" s="322"/>
      <c r="H192" s="322"/>
      <c r="I192" s="432">
        <v>44322</v>
      </c>
      <c r="J192" s="415"/>
      <c r="K192" s="432">
        <v>44322</v>
      </c>
      <c r="L192" s="322"/>
      <c r="M192" s="324"/>
      <c r="N192" s="309"/>
      <c r="O192" s="321"/>
      <c r="P192" s="322"/>
      <c r="Q192" s="322"/>
      <c r="R192" s="322"/>
      <c r="S192" s="322"/>
      <c r="T192" s="322"/>
      <c r="U192" s="322"/>
      <c r="V192" s="322"/>
      <c r="W192" s="322"/>
      <c r="X192" s="322"/>
      <c r="Y192" s="322"/>
      <c r="Z192" s="322"/>
      <c r="AA192" s="322"/>
      <c r="AB192" s="322"/>
      <c r="AC192" s="322">
        <v>1</v>
      </c>
      <c r="AD192" s="322"/>
      <c r="AE192" s="323" t="s">
        <v>599</v>
      </c>
      <c r="AF192" s="306" t="s">
        <v>600</v>
      </c>
      <c r="AG192" s="333"/>
      <c r="AH192" s="358"/>
    </row>
    <row r="193" spans="1:34" ht="12.75" hidden="1" customHeight="1" x14ac:dyDescent="0.25">
      <c r="A193" s="320" t="s">
        <v>48</v>
      </c>
      <c r="B193" s="320"/>
      <c r="C193" s="312">
        <v>9140</v>
      </c>
      <c r="D193" s="320" t="s">
        <v>146</v>
      </c>
      <c r="E193" s="321" t="s">
        <v>95</v>
      </c>
      <c r="F193" s="306" t="s">
        <v>283</v>
      </c>
      <c r="G193" s="322"/>
      <c r="H193" s="322"/>
      <c r="I193" s="432">
        <v>44325</v>
      </c>
      <c r="J193" s="415"/>
      <c r="K193" s="432">
        <v>44325</v>
      </c>
      <c r="L193" s="322"/>
      <c r="M193" s="324"/>
      <c r="N193" s="309"/>
      <c r="O193" s="321"/>
      <c r="P193" s="322"/>
      <c r="Q193" s="322"/>
      <c r="R193" s="322"/>
      <c r="S193" s="322"/>
      <c r="T193" s="322"/>
      <c r="U193" s="322">
        <v>1</v>
      </c>
      <c r="V193" s="322"/>
      <c r="W193" s="322"/>
      <c r="X193" s="322"/>
      <c r="Y193" s="322"/>
      <c r="Z193" s="322"/>
      <c r="AA193" s="322"/>
      <c r="AB193" s="322"/>
      <c r="AC193" s="322"/>
      <c r="AD193" s="322"/>
      <c r="AE193" s="323" t="s">
        <v>574</v>
      </c>
      <c r="AF193" s="306" t="s">
        <v>575</v>
      </c>
      <c r="AG193" s="333"/>
      <c r="AH193" s="358"/>
    </row>
    <row r="194" spans="1:34" ht="12.75" hidden="1" customHeight="1" x14ac:dyDescent="0.25">
      <c r="A194" s="320" t="s">
        <v>37</v>
      </c>
      <c r="B194" s="320"/>
      <c r="C194" s="312">
        <v>9141</v>
      </c>
      <c r="D194" s="320" t="s">
        <v>146</v>
      </c>
      <c r="E194" s="321" t="s">
        <v>100</v>
      </c>
      <c r="F194" s="306" t="s">
        <v>89</v>
      </c>
      <c r="G194" s="322"/>
      <c r="H194" s="322"/>
      <c r="I194" s="432">
        <v>44325</v>
      </c>
      <c r="J194" s="415"/>
      <c r="K194" s="432">
        <v>44325</v>
      </c>
      <c r="L194" s="322"/>
      <c r="M194" s="324"/>
      <c r="N194" s="309"/>
      <c r="O194" s="321"/>
      <c r="P194" s="322"/>
      <c r="Q194" s="322"/>
      <c r="R194" s="322"/>
      <c r="S194" s="322"/>
      <c r="T194" s="322"/>
      <c r="U194" s="322">
        <v>1</v>
      </c>
      <c r="V194" s="322"/>
      <c r="W194" s="322"/>
      <c r="X194" s="322"/>
      <c r="Y194" s="322"/>
      <c r="Z194" s="322"/>
      <c r="AA194" s="322"/>
      <c r="AB194" s="322"/>
      <c r="AC194" s="322"/>
      <c r="AD194" s="322"/>
      <c r="AE194" s="323" t="s">
        <v>572</v>
      </c>
      <c r="AF194" s="306" t="s">
        <v>573</v>
      </c>
      <c r="AG194" s="333"/>
      <c r="AH194" s="358"/>
    </row>
    <row r="195" spans="1:34" ht="12.75" hidden="1" customHeight="1" x14ac:dyDescent="0.25">
      <c r="A195" s="320" t="s">
        <v>47</v>
      </c>
      <c r="B195" s="320"/>
      <c r="C195" s="312">
        <v>9142</v>
      </c>
      <c r="D195" s="320" t="s">
        <v>146</v>
      </c>
      <c r="E195" s="321" t="s">
        <v>95</v>
      </c>
      <c r="F195" s="306"/>
      <c r="G195" s="322"/>
      <c r="H195" s="322"/>
      <c r="I195" s="432">
        <v>44326</v>
      </c>
      <c r="J195" s="415"/>
      <c r="K195" s="432">
        <v>44326</v>
      </c>
      <c r="L195" s="322"/>
      <c r="M195" s="324"/>
      <c r="N195" s="309"/>
      <c r="O195" s="321"/>
      <c r="P195" s="322"/>
      <c r="Q195" s="322"/>
      <c r="R195" s="322"/>
      <c r="S195" s="322"/>
      <c r="T195" s="322"/>
      <c r="U195" s="322">
        <v>1</v>
      </c>
      <c r="V195" s="322"/>
      <c r="W195" s="322"/>
      <c r="X195" s="322"/>
      <c r="Y195" s="322"/>
      <c r="Z195" s="322"/>
      <c r="AA195" s="322"/>
      <c r="AB195" s="322"/>
      <c r="AC195" s="322"/>
      <c r="AD195" s="322"/>
      <c r="AE195" s="323" t="s">
        <v>570</v>
      </c>
      <c r="AF195" s="306" t="s">
        <v>571</v>
      </c>
      <c r="AG195" s="333"/>
      <c r="AH195" s="358"/>
    </row>
    <row r="196" spans="1:34" ht="12.75" hidden="1" customHeight="1" x14ac:dyDescent="0.25">
      <c r="A196" s="320" t="s">
        <v>54</v>
      </c>
      <c r="B196" s="320"/>
      <c r="C196" s="312">
        <v>9143</v>
      </c>
      <c r="D196" s="320" t="s">
        <v>146</v>
      </c>
      <c r="E196" s="321" t="s">
        <v>96</v>
      </c>
      <c r="F196" s="306"/>
      <c r="G196" s="322"/>
      <c r="H196" s="322"/>
      <c r="I196" s="432">
        <v>44326</v>
      </c>
      <c r="J196" s="415"/>
      <c r="K196" s="432">
        <v>44326</v>
      </c>
      <c r="L196" s="322"/>
      <c r="M196" s="324"/>
      <c r="N196" s="309"/>
      <c r="O196" s="321"/>
      <c r="P196" s="322"/>
      <c r="Q196" s="322"/>
      <c r="R196" s="322"/>
      <c r="S196" s="322"/>
      <c r="T196" s="322">
        <v>1</v>
      </c>
      <c r="U196" s="322"/>
      <c r="V196" s="322"/>
      <c r="W196" s="322"/>
      <c r="X196" s="322"/>
      <c r="Y196" s="322"/>
      <c r="Z196" s="322"/>
      <c r="AA196" s="322"/>
      <c r="AB196" s="322"/>
      <c r="AC196" s="322"/>
      <c r="AD196" s="322"/>
      <c r="AE196" s="323" t="s">
        <v>298</v>
      </c>
      <c r="AF196" s="306" t="s">
        <v>299</v>
      </c>
      <c r="AG196" s="333"/>
      <c r="AH196" s="358"/>
    </row>
    <row r="197" spans="1:34" ht="12.75" hidden="1" customHeight="1" x14ac:dyDescent="0.25">
      <c r="A197" s="320" t="s">
        <v>55</v>
      </c>
      <c r="B197" s="320"/>
      <c r="C197" s="312">
        <v>9144</v>
      </c>
      <c r="D197" s="320" t="s">
        <v>146</v>
      </c>
      <c r="E197" s="321" t="s">
        <v>96</v>
      </c>
      <c r="F197" s="306"/>
      <c r="G197" s="322"/>
      <c r="H197" s="322"/>
      <c r="I197" s="432">
        <v>44326</v>
      </c>
      <c r="J197" s="415"/>
      <c r="K197" s="432">
        <v>44326</v>
      </c>
      <c r="L197" s="322"/>
      <c r="M197" s="324"/>
      <c r="N197" s="309"/>
      <c r="O197" s="321"/>
      <c r="P197" s="322"/>
      <c r="Q197" s="322"/>
      <c r="R197" s="322"/>
      <c r="S197" s="322">
        <v>1</v>
      </c>
      <c r="T197" s="322"/>
      <c r="U197" s="322"/>
      <c r="V197" s="322"/>
      <c r="W197" s="322"/>
      <c r="X197" s="322"/>
      <c r="Y197" s="322"/>
      <c r="Z197" s="322"/>
      <c r="AA197" s="322"/>
      <c r="AB197" s="322"/>
      <c r="AC197" s="322"/>
      <c r="AD197" s="322"/>
      <c r="AE197" s="323" t="s">
        <v>576</v>
      </c>
      <c r="AF197" s="306" t="s">
        <v>577</v>
      </c>
      <c r="AG197" s="333"/>
      <c r="AH197" s="358"/>
    </row>
    <row r="198" spans="1:34" ht="12.75" hidden="1" customHeight="1" x14ac:dyDescent="0.25">
      <c r="A198" s="320" t="s">
        <v>49</v>
      </c>
      <c r="B198" s="320"/>
      <c r="C198" s="312">
        <v>9145</v>
      </c>
      <c r="D198" s="320" t="s">
        <v>146</v>
      </c>
      <c r="E198" s="321" t="s">
        <v>87</v>
      </c>
      <c r="F198" s="306" t="s">
        <v>102</v>
      </c>
      <c r="G198" s="322"/>
      <c r="H198" s="322"/>
      <c r="I198" s="432">
        <v>44364</v>
      </c>
      <c r="J198" s="415"/>
      <c r="K198" s="432">
        <v>44372</v>
      </c>
      <c r="L198" s="322"/>
      <c r="M198" s="324"/>
      <c r="N198" s="309"/>
      <c r="O198" s="321"/>
      <c r="P198" s="322"/>
      <c r="Q198" s="322"/>
      <c r="R198" s="322"/>
      <c r="S198" s="322"/>
      <c r="T198" s="322"/>
      <c r="U198" s="322">
        <v>1</v>
      </c>
      <c r="V198" s="322"/>
      <c r="W198" s="322"/>
      <c r="X198" s="322"/>
      <c r="Y198" s="322"/>
      <c r="Z198" s="322"/>
      <c r="AA198" s="322"/>
      <c r="AB198" s="322"/>
      <c r="AC198" s="322"/>
      <c r="AD198" s="322"/>
      <c r="AE198" s="323" t="s">
        <v>639</v>
      </c>
      <c r="AF198" s="306" t="s">
        <v>640</v>
      </c>
      <c r="AG198" s="333"/>
      <c r="AH198" s="358"/>
    </row>
    <row r="199" spans="1:34" ht="12.75" hidden="1" customHeight="1" x14ac:dyDescent="0.25">
      <c r="A199" s="320" t="s">
        <v>53</v>
      </c>
      <c r="B199" s="320"/>
      <c r="C199" s="312">
        <v>9146</v>
      </c>
      <c r="D199" s="320" t="s">
        <v>146</v>
      </c>
      <c r="E199" s="321" t="s">
        <v>89</v>
      </c>
      <c r="F199" s="306" t="s">
        <v>283</v>
      </c>
      <c r="G199" s="322" t="s">
        <v>101</v>
      </c>
      <c r="H199" s="322" t="s">
        <v>93</v>
      </c>
      <c r="I199" s="432">
        <v>44335</v>
      </c>
      <c r="J199" s="415"/>
      <c r="K199" s="432">
        <v>44335</v>
      </c>
      <c r="L199" s="322"/>
      <c r="M199" s="324"/>
      <c r="N199" s="309"/>
      <c r="O199" s="321"/>
      <c r="P199" s="322"/>
      <c r="Q199" s="322"/>
      <c r="R199" s="322"/>
      <c r="S199" s="322"/>
      <c r="T199" s="322">
        <v>1</v>
      </c>
      <c r="U199" s="322"/>
      <c r="V199" s="322"/>
      <c r="W199" s="322"/>
      <c r="X199" s="322"/>
      <c r="Y199" s="322"/>
      <c r="Z199" s="322"/>
      <c r="AA199" s="322"/>
      <c r="AB199" s="322"/>
      <c r="AC199" s="322"/>
      <c r="AD199" s="322"/>
      <c r="AE199" s="323" t="s">
        <v>321</v>
      </c>
      <c r="AF199" s="306" t="s">
        <v>352</v>
      </c>
      <c r="AG199" s="333"/>
      <c r="AH199" s="358"/>
    </row>
    <row r="200" spans="1:34" ht="12.75" hidden="1" customHeight="1" x14ac:dyDescent="0.25">
      <c r="A200" s="320" t="s">
        <v>44</v>
      </c>
      <c r="B200" s="320"/>
      <c r="C200" s="312">
        <v>9147</v>
      </c>
      <c r="D200" s="320" t="s">
        <v>146</v>
      </c>
      <c r="E200" s="321" t="s">
        <v>89</v>
      </c>
      <c r="F200" s="306" t="s">
        <v>283</v>
      </c>
      <c r="G200" s="322" t="s">
        <v>101</v>
      </c>
      <c r="H200" s="322" t="s">
        <v>93</v>
      </c>
      <c r="I200" s="432">
        <v>44335</v>
      </c>
      <c r="J200" s="415"/>
      <c r="K200" s="432">
        <v>44335</v>
      </c>
      <c r="L200" s="322"/>
      <c r="M200" s="324"/>
      <c r="N200" s="309"/>
      <c r="O200" s="321"/>
      <c r="P200" s="322"/>
      <c r="Q200" s="322"/>
      <c r="R200" s="322"/>
      <c r="S200" s="322"/>
      <c r="T200" s="322">
        <v>1</v>
      </c>
      <c r="U200" s="322"/>
      <c r="V200" s="322"/>
      <c r="W200" s="322"/>
      <c r="X200" s="322"/>
      <c r="Y200" s="322"/>
      <c r="Z200" s="322"/>
      <c r="AA200" s="322"/>
      <c r="AB200" s="322"/>
      <c r="AC200" s="322"/>
      <c r="AD200" s="322"/>
      <c r="AE200" s="323" t="s">
        <v>321</v>
      </c>
      <c r="AF200" s="306" t="s">
        <v>352</v>
      </c>
      <c r="AG200" s="333"/>
      <c r="AH200" s="358"/>
    </row>
    <row r="201" spans="1:34" ht="12.75" hidden="1" customHeight="1" x14ac:dyDescent="0.25">
      <c r="A201" s="320" t="s">
        <v>72</v>
      </c>
      <c r="B201" s="320"/>
      <c r="C201" s="312">
        <v>9149</v>
      </c>
      <c r="D201" s="320" t="s">
        <v>146</v>
      </c>
      <c r="E201" s="321" t="s">
        <v>91</v>
      </c>
      <c r="F201" s="306"/>
      <c r="G201" s="322"/>
      <c r="H201" s="322"/>
      <c r="I201" s="432">
        <v>44338</v>
      </c>
      <c r="J201" s="415"/>
      <c r="K201" s="432">
        <v>44339</v>
      </c>
      <c r="L201" s="322"/>
      <c r="M201" s="324"/>
      <c r="N201" s="309"/>
      <c r="O201" s="321"/>
      <c r="P201" s="322"/>
      <c r="Q201" s="322"/>
      <c r="R201" s="322"/>
      <c r="S201" s="322"/>
      <c r="T201" s="322"/>
      <c r="U201" s="322"/>
      <c r="V201" s="322"/>
      <c r="W201" s="322"/>
      <c r="X201" s="322"/>
      <c r="Y201" s="322"/>
      <c r="Z201" s="322"/>
      <c r="AA201" s="322"/>
      <c r="AB201" s="322">
        <v>1</v>
      </c>
      <c r="AC201" s="322"/>
      <c r="AD201" s="322">
        <v>1</v>
      </c>
      <c r="AE201" s="323" t="s">
        <v>580</v>
      </c>
      <c r="AF201" s="306" t="s">
        <v>581</v>
      </c>
      <c r="AG201" s="333"/>
      <c r="AH201" s="358"/>
    </row>
    <row r="202" spans="1:34" ht="12.75" hidden="1" customHeight="1" x14ac:dyDescent="0.25">
      <c r="A202" s="320" t="s">
        <v>41</v>
      </c>
      <c r="B202" s="320"/>
      <c r="C202" s="314">
        <v>9150</v>
      </c>
      <c r="D202" s="320" t="s">
        <v>146</v>
      </c>
      <c r="E202" s="321" t="s">
        <v>100</v>
      </c>
      <c r="F202" s="306"/>
      <c r="G202" s="322"/>
      <c r="H202" s="322"/>
      <c r="I202" s="432">
        <v>44339</v>
      </c>
      <c r="J202" s="415"/>
      <c r="K202" s="432">
        <v>44339</v>
      </c>
      <c r="L202" s="322"/>
      <c r="M202" s="324"/>
      <c r="N202" s="309"/>
      <c r="O202" s="321"/>
      <c r="P202" s="322"/>
      <c r="Q202" s="322"/>
      <c r="R202" s="322"/>
      <c r="S202" s="322"/>
      <c r="T202" s="322"/>
      <c r="U202" s="322">
        <v>1</v>
      </c>
      <c r="V202" s="322"/>
      <c r="W202" s="322"/>
      <c r="X202" s="322"/>
      <c r="Y202" s="322"/>
      <c r="Z202" s="322"/>
      <c r="AA202" s="322"/>
      <c r="AB202" s="322"/>
      <c r="AC202" s="322"/>
      <c r="AD202" s="322"/>
      <c r="AE202" s="323" t="s">
        <v>578</v>
      </c>
      <c r="AF202" s="306" t="s">
        <v>579</v>
      </c>
      <c r="AG202" s="333"/>
      <c r="AH202" s="358"/>
    </row>
    <row r="203" spans="1:34" ht="12.75" hidden="1" customHeight="1" x14ac:dyDescent="0.25">
      <c r="A203" s="398" t="s">
        <v>72</v>
      </c>
      <c r="B203" s="320"/>
      <c r="C203" s="314">
        <v>9152</v>
      </c>
      <c r="D203" s="320" t="s">
        <v>146</v>
      </c>
      <c r="E203" s="321" t="s">
        <v>104</v>
      </c>
      <c r="F203" s="306"/>
      <c r="G203" s="322"/>
      <c r="H203" s="322"/>
      <c r="I203" s="432">
        <v>44339</v>
      </c>
      <c r="J203" s="415"/>
      <c r="K203" s="432">
        <v>44339</v>
      </c>
      <c r="L203" s="322"/>
      <c r="M203" s="324"/>
      <c r="N203" s="309"/>
      <c r="O203" s="321"/>
      <c r="P203" s="322"/>
      <c r="Q203" s="322"/>
      <c r="R203" s="322"/>
      <c r="S203" s="322"/>
      <c r="T203" s="322"/>
      <c r="U203" s="322"/>
      <c r="V203" s="322"/>
      <c r="W203" s="322">
        <v>1</v>
      </c>
      <c r="X203" s="322"/>
      <c r="Y203" s="322"/>
      <c r="Z203" s="322"/>
      <c r="AA203" s="322"/>
      <c r="AB203" s="322"/>
      <c r="AC203" s="322"/>
      <c r="AD203" s="322"/>
      <c r="AE203" s="323" t="s">
        <v>601</v>
      </c>
      <c r="AF203" s="306" t="s">
        <v>316</v>
      </c>
      <c r="AG203" s="333"/>
      <c r="AH203" s="358"/>
    </row>
    <row r="204" spans="1:34" ht="12.75" hidden="1" customHeight="1" x14ac:dyDescent="0.25">
      <c r="A204" s="320" t="s">
        <v>33</v>
      </c>
      <c r="B204" s="320"/>
      <c r="C204" s="314">
        <v>9153</v>
      </c>
      <c r="D204" s="320" t="s">
        <v>146</v>
      </c>
      <c r="E204" s="321" t="s">
        <v>93</v>
      </c>
      <c r="F204" s="306"/>
      <c r="G204" s="322"/>
      <c r="H204" s="322"/>
      <c r="I204" s="432">
        <v>44341</v>
      </c>
      <c r="J204" s="415"/>
      <c r="K204" s="432">
        <v>44341</v>
      </c>
      <c r="L204" s="322"/>
      <c r="M204" s="324"/>
      <c r="N204" s="309"/>
      <c r="O204" s="321"/>
      <c r="P204" s="322"/>
      <c r="Q204" s="322"/>
      <c r="R204" s="322">
        <v>1</v>
      </c>
      <c r="S204" s="322"/>
      <c r="T204" s="322"/>
      <c r="U204" s="322"/>
      <c r="V204" s="322"/>
      <c r="W204" s="322"/>
      <c r="X204" s="322"/>
      <c r="Y204" s="322"/>
      <c r="Z204" s="322"/>
      <c r="AA204" s="322"/>
      <c r="AB204" s="322"/>
      <c r="AC204" s="322"/>
      <c r="AD204" s="322"/>
      <c r="AE204" s="323" t="s">
        <v>566</v>
      </c>
      <c r="AF204" s="306" t="s">
        <v>567</v>
      </c>
      <c r="AG204" s="333"/>
      <c r="AH204" s="358"/>
    </row>
    <row r="205" spans="1:34" ht="12.75" hidden="1" customHeight="1" x14ac:dyDescent="0.25">
      <c r="A205" s="320" t="s">
        <v>72</v>
      </c>
      <c r="B205" s="320"/>
      <c r="C205" s="314">
        <v>9154</v>
      </c>
      <c r="D205" s="320" t="s">
        <v>146</v>
      </c>
      <c r="E205" s="321" t="s">
        <v>91</v>
      </c>
      <c r="F205" s="306"/>
      <c r="G205" s="322"/>
      <c r="H205" s="322"/>
      <c r="I205" s="432">
        <v>44342</v>
      </c>
      <c r="J205" s="415"/>
      <c r="K205" s="432">
        <v>44342</v>
      </c>
      <c r="L205" s="322"/>
      <c r="M205" s="324"/>
      <c r="N205" s="309"/>
      <c r="O205" s="321"/>
      <c r="P205" s="322"/>
      <c r="Q205" s="322"/>
      <c r="R205" s="322"/>
      <c r="S205" s="322"/>
      <c r="T205" s="322"/>
      <c r="U205" s="322"/>
      <c r="V205" s="322"/>
      <c r="W205" s="322"/>
      <c r="X205" s="322"/>
      <c r="Y205" s="322"/>
      <c r="Z205" s="322"/>
      <c r="AA205" s="322"/>
      <c r="AB205" s="322">
        <v>1</v>
      </c>
      <c r="AC205" s="322"/>
      <c r="AD205" s="322">
        <v>1</v>
      </c>
      <c r="AE205" s="323" t="s">
        <v>582</v>
      </c>
      <c r="AF205" s="306" t="s">
        <v>583</v>
      </c>
      <c r="AG205" s="333"/>
      <c r="AH205" s="358"/>
    </row>
    <row r="206" spans="1:34" ht="12.75" hidden="1" customHeight="1" x14ac:dyDescent="0.25">
      <c r="A206" s="320" t="s">
        <v>46</v>
      </c>
      <c r="B206" s="320"/>
      <c r="C206" s="314">
        <v>9155</v>
      </c>
      <c r="D206" s="320" t="s">
        <v>146</v>
      </c>
      <c r="E206" s="321" t="s">
        <v>97</v>
      </c>
      <c r="F206" s="306" t="s">
        <v>283</v>
      </c>
      <c r="G206" s="322"/>
      <c r="H206" s="322"/>
      <c r="I206" s="432">
        <v>44343</v>
      </c>
      <c r="J206" s="415"/>
      <c r="K206" s="432">
        <v>44343</v>
      </c>
      <c r="L206" s="322"/>
      <c r="M206" s="324"/>
      <c r="N206" s="309"/>
      <c r="O206" s="321"/>
      <c r="P206" s="322"/>
      <c r="Q206" s="322"/>
      <c r="R206" s="322"/>
      <c r="S206" s="322"/>
      <c r="T206" s="322"/>
      <c r="U206" s="322">
        <v>1</v>
      </c>
      <c r="V206" s="322"/>
      <c r="W206" s="322"/>
      <c r="X206" s="322"/>
      <c r="Y206" s="322"/>
      <c r="Z206" s="322"/>
      <c r="AA206" s="322"/>
      <c r="AB206" s="322"/>
      <c r="AC206" s="322"/>
      <c r="AD206" s="322"/>
      <c r="AE206" s="323" t="s">
        <v>586</v>
      </c>
      <c r="AF206" s="306" t="s">
        <v>587</v>
      </c>
      <c r="AG206" s="333"/>
      <c r="AH206" s="358"/>
    </row>
    <row r="207" spans="1:34" ht="12.75" hidden="1" customHeight="1" x14ac:dyDescent="0.25">
      <c r="A207" s="320" t="s">
        <v>72</v>
      </c>
      <c r="B207" s="320"/>
      <c r="C207" s="314">
        <v>9156</v>
      </c>
      <c r="D207" s="320" t="s">
        <v>146</v>
      </c>
      <c r="E207" s="321" t="s">
        <v>91</v>
      </c>
      <c r="F207" s="306"/>
      <c r="G207" s="322"/>
      <c r="H207" s="322"/>
      <c r="I207" s="432">
        <v>44346</v>
      </c>
      <c r="J207" s="415"/>
      <c r="K207" s="432">
        <v>44346</v>
      </c>
      <c r="L207" s="322"/>
      <c r="M207" s="324"/>
      <c r="N207" s="309"/>
      <c r="O207" s="321"/>
      <c r="P207" s="322"/>
      <c r="Q207" s="322"/>
      <c r="R207" s="322"/>
      <c r="S207" s="322"/>
      <c r="T207" s="322"/>
      <c r="U207" s="322"/>
      <c r="V207" s="322"/>
      <c r="W207" s="322"/>
      <c r="X207" s="322"/>
      <c r="Y207" s="322"/>
      <c r="Z207" s="322"/>
      <c r="AA207" s="322"/>
      <c r="AB207" s="322"/>
      <c r="AC207" s="322"/>
      <c r="AD207" s="322">
        <v>1</v>
      </c>
      <c r="AE207" s="323" t="s">
        <v>584</v>
      </c>
      <c r="AF207" s="306" t="s">
        <v>585</v>
      </c>
      <c r="AG207" s="333"/>
      <c r="AH207" s="358"/>
    </row>
    <row r="208" spans="1:34" ht="12.75" hidden="1" customHeight="1" x14ac:dyDescent="0.25">
      <c r="A208" s="320" t="s">
        <v>72</v>
      </c>
      <c r="B208" s="320"/>
      <c r="C208" s="314">
        <v>9157</v>
      </c>
      <c r="D208" s="320" t="s">
        <v>146</v>
      </c>
      <c r="E208" s="321" t="s">
        <v>225</v>
      </c>
      <c r="F208" s="306"/>
      <c r="G208" s="322"/>
      <c r="H208" s="322"/>
      <c r="I208" s="432">
        <v>44347</v>
      </c>
      <c r="J208" s="415"/>
      <c r="K208" s="432">
        <v>44347</v>
      </c>
      <c r="L208" s="322"/>
      <c r="M208" s="324"/>
      <c r="N208" s="309"/>
      <c r="O208" s="321"/>
      <c r="P208" s="322"/>
      <c r="Q208" s="322"/>
      <c r="R208" s="322"/>
      <c r="S208" s="322"/>
      <c r="T208" s="322"/>
      <c r="U208" s="322"/>
      <c r="V208" s="322"/>
      <c r="W208" s="322"/>
      <c r="X208" s="322"/>
      <c r="Y208" s="322"/>
      <c r="Z208" s="322"/>
      <c r="AA208" s="322"/>
      <c r="AB208" s="322"/>
      <c r="AC208" s="322">
        <v>1</v>
      </c>
      <c r="AD208" s="322">
        <v>1</v>
      </c>
      <c r="AE208" s="323" t="s">
        <v>568</v>
      </c>
      <c r="AF208" s="306" t="s">
        <v>569</v>
      </c>
      <c r="AG208" s="333"/>
      <c r="AH208" s="358"/>
    </row>
    <row r="209" spans="1:34" ht="12.75" hidden="1" customHeight="1" x14ac:dyDescent="0.25">
      <c r="A209" s="380" t="s">
        <v>44</v>
      </c>
      <c r="B209" s="322"/>
      <c r="C209" s="314">
        <v>9158</v>
      </c>
      <c r="D209" s="320" t="s">
        <v>146</v>
      </c>
      <c r="E209" s="321" t="s">
        <v>91</v>
      </c>
      <c r="F209" s="306"/>
      <c r="G209" s="322"/>
      <c r="H209" s="322"/>
      <c r="I209" s="432">
        <v>44348</v>
      </c>
      <c r="J209" s="415"/>
      <c r="K209" s="432">
        <v>44521</v>
      </c>
      <c r="L209" s="322"/>
      <c r="M209" s="324"/>
      <c r="N209" s="309"/>
      <c r="O209" s="321"/>
      <c r="P209" s="322"/>
      <c r="Q209" s="322"/>
      <c r="R209" s="322">
        <v>1</v>
      </c>
      <c r="S209" s="322"/>
      <c r="T209" s="322"/>
      <c r="U209" s="322"/>
      <c r="V209" s="322"/>
      <c r="W209" s="322"/>
      <c r="X209" s="322"/>
      <c r="Y209" s="322"/>
      <c r="Z209" s="322"/>
      <c r="AA209" s="322"/>
      <c r="AB209" s="322"/>
      <c r="AC209" s="322"/>
      <c r="AD209" s="322"/>
      <c r="AE209" s="323"/>
      <c r="AF209" s="306"/>
      <c r="AG209" s="333"/>
      <c r="AH209" s="358"/>
    </row>
    <row r="210" spans="1:34" ht="12.75" hidden="1" customHeight="1" x14ac:dyDescent="0.25">
      <c r="A210" s="320" t="s">
        <v>72</v>
      </c>
      <c r="B210" s="322"/>
      <c r="C210" s="314">
        <v>9159</v>
      </c>
      <c r="D210" s="320" t="s">
        <v>146</v>
      </c>
      <c r="E210" s="321" t="s">
        <v>283</v>
      </c>
      <c r="F210" s="306"/>
      <c r="G210" s="322"/>
      <c r="H210" s="322"/>
      <c r="I210" s="432">
        <v>44348</v>
      </c>
      <c r="J210" s="415"/>
      <c r="K210" s="432">
        <v>44349</v>
      </c>
      <c r="L210" s="322"/>
      <c r="M210" s="324"/>
      <c r="N210" s="309"/>
      <c r="O210" s="321"/>
      <c r="P210" s="322"/>
      <c r="Q210" s="322"/>
      <c r="R210" s="322"/>
      <c r="S210" s="322"/>
      <c r="T210" s="322"/>
      <c r="U210" s="322"/>
      <c r="V210" s="322"/>
      <c r="W210" s="322"/>
      <c r="X210" s="322">
        <v>1</v>
      </c>
      <c r="Y210" s="322"/>
      <c r="Z210" s="322"/>
      <c r="AA210" s="322"/>
      <c r="AB210" s="322"/>
      <c r="AC210" s="322"/>
      <c r="AD210" s="322"/>
      <c r="AE210" s="323" t="s">
        <v>603</v>
      </c>
      <c r="AF210" s="306" t="s">
        <v>604</v>
      </c>
      <c r="AG210" s="333"/>
      <c r="AH210" s="358"/>
    </row>
    <row r="211" spans="1:34" ht="12.75" hidden="1" customHeight="1" x14ac:dyDescent="0.25">
      <c r="A211" s="380" t="s">
        <v>72</v>
      </c>
      <c r="B211" s="322"/>
      <c r="C211" s="314">
        <v>9160</v>
      </c>
      <c r="D211" s="320" t="s">
        <v>146</v>
      </c>
      <c r="E211" s="321" t="s">
        <v>91</v>
      </c>
      <c r="F211" s="306"/>
      <c r="G211" s="322"/>
      <c r="H211" s="322"/>
      <c r="I211" s="432">
        <v>44350</v>
      </c>
      <c r="J211" s="415"/>
      <c r="K211" s="432">
        <v>44350</v>
      </c>
      <c r="L211" s="322"/>
      <c r="M211" s="324"/>
      <c r="N211" s="309"/>
      <c r="O211" s="321"/>
      <c r="P211" s="322"/>
      <c r="Q211" s="322"/>
      <c r="R211" s="322"/>
      <c r="S211" s="322"/>
      <c r="T211" s="322"/>
      <c r="U211" s="322"/>
      <c r="V211" s="322"/>
      <c r="W211" s="322"/>
      <c r="X211" s="322"/>
      <c r="Y211" s="322"/>
      <c r="Z211" s="322"/>
      <c r="AA211" s="322"/>
      <c r="AB211" s="322">
        <v>1</v>
      </c>
      <c r="AC211" s="322"/>
      <c r="AD211" s="322">
        <v>1</v>
      </c>
      <c r="AE211" s="323" t="s">
        <v>609</v>
      </c>
      <c r="AF211" s="306" t="s">
        <v>422</v>
      </c>
      <c r="AG211" s="333"/>
      <c r="AH211" s="358"/>
    </row>
    <row r="212" spans="1:34" ht="12.75" hidden="1" customHeight="1" x14ac:dyDescent="0.25">
      <c r="A212" s="66" t="s">
        <v>72</v>
      </c>
      <c r="B212" s="322"/>
      <c r="C212" s="314">
        <v>9161</v>
      </c>
      <c r="D212" s="320" t="s">
        <v>146</v>
      </c>
      <c r="E212" s="321" t="s">
        <v>97</v>
      </c>
      <c r="F212" s="306"/>
      <c r="G212" s="322"/>
      <c r="H212" s="322"/>
      <c r="I212" s="432">
        <v>44353</v>
      </c>
      <c r="J212" s="415"/>
      <c r="K212" s="432">
        <v>44353</v>
      </c>
      <c r="L212" s="322"/>
      <c r="M212" s="324"/>
      <c r="N212" s="309"/>
      <c r="O212" s="321"/>
      <c r="P212" s="322"/>
      <c r="Q212" s="322"/>
      <c r="R212" s="322"/>
      <c r="S212" s="322"/>
      <c r="T212" s="322"/>
      <c r="U212" s="322"/>
      <c r="V212" s="322"/>
      <c r="W212" s="322"/>
      <c r="X212" s="322">
        <v>1</v>
      </c>
      <c r="Y212" s="322"/>
      <c r="Z212" s="322"/>
      <c r="AA212" s="322"/>
      <c r="AB212" s="322"/>
      <c r="AC212" s="322"/>
      <c r="AD212" s="322"/>
      <c r="AE212" s="323" t="s">
        <v>633</v>
      </c>
      <c r="AF212" s="306" t="s">
        <v>634</v>
      </c>
      <c r="AG212" s="333"/>
      <c r="AH212" s="358"/>
    </row>
    <row r="213" spans="1:34" ht="12.75" hidden="1" customHeight="1" x14ac:dyDescent="0.25">
      <c r="A213" s="320" t="s">
        <v>72</v>
      </c>
      <c r="B213" s="322"/>
      <c r="C213" s="314">
        <v>9162</v>
      </c>
      <c r="D213" s="320" t="s">
        <v>146</v>
      </c>
      <c r="E213" s="321" t="s">
        <v>617</v>
      </c>
      <c r="F213" s="306"/>
      <c r="G213" s="322"/>
      <c r="H213" s="322"/>
      <c r="I213" s="432">
        <v>44353</v>
      </c>
      <c r="J213" s="415"/>
      <c r="K213" s="432">
        <v>44353</v>
      </c>
      <c r="L213" s="322"/>
      <c r="M213" s="324"/>
      <c r="N213" s="309"/>
      <c r="O213" s="321"/>
      <c r="P213" s="322"/>
      <c r="Q213" s="322"/>
      <c r="R213" s="322"/>
      <c r="S213" s="322"/>
      <c r="T213" s="322"/>
      <c r="U213" s="322"/>
      <c r="V213" s="322"/>
      <c r="W213" s="322"/>
      <c r="X213" s="322"/>
      <c r="Y213" s="322"/>
      <c r="Z213" s="322"/>
      <c r="AA213" s="322"/>
      <c r="AB213" s="322">
        <v>1</v>
      </c>
      <c r="AC213" s="322"/>
      <c r="AD213" s="322">
        <v>1</v>
      </c>
      <c r="AE213" s="323" t="s">
        <v>618</v>
      </c>
      <c r="AF213" s="306" t="s">
        <v>619</v>
      </c>
      <c r="AG213" s="333"/>
      <c r="AH213" s="358"/>
    </row>
    <row r="214" spans="1:34" ht="12.75" hidden="1" customHeight="1" x14ac:dyDescent="0.25">
      <c r="A214" s="320" t="s">
        <v>33</v>
      </c>
      <c r="B214" s="322"/>
      <c r="C214" s="314">
        <v>9163</v>
      </c>
      <c r="D214" s="320" t="s">
        <v>146</v>
      </c>
      <c r="E214" s="321" t="s">
        <v>98</v>
      </c>
      <c r="F214" s="306"/>
      <c r="G214" s="322"/>
      <c r="H214" s="322"/>
      <c r="I214" s="432">
        <v>44353</v>
      </c>
      <c r="J214" s="415"/>
      <c r="K214" s="432">
        <v>44353</v>
      </c>
      <c r="L214" s="322"/>
      <c r="M214" s="324"/>
      <c r="N214" s="309"/>
      <c r="O214" s="321"/>
      <c r="P214" s="322"/>
      <c r="Q214" s="322"/>
      <c r="R214" s="322"/>
      <c r="S214" s="322"/>
      <c r="T214" s="322"/>
      <c r="U214" s="322"/>
      <c r="V214" s="322">
        <v>1</v>
      </c>
      <c r="W214" s="322"/>
      <c r="X214" s="322"/>
      <c r="Y214" s="322"/>
      <c r="Z214" s="322"/>
      <c r="AA214" s="322"/>
      <c r="AB214" s="322"/>
      <c r="AC214" s="322"/>
      <c r="AD214" s="322"/>
      <c r="AE214" s="323" t="s">
        <v>635</v>
      </c>
      <c r="AF214" s="306" t="s">
        <v>636</v>
      </c>
      <c r="AG214" s="333"/>
      <c r="AH214" s="358"/>
    </row>
    <row r="215" spans="1:34" ht="12.75" hidden="1" customHeight="1" x14ac:dyDescent="0.25">
      <c r="A215" s="320" t="s">
        <v>37</v>
      </c>
      <c r="B215" s="322"/>
      <c r="C215" s="314">
        <v>9164</v>
      </c>
      <c r="D215" s="320" t="s">
        <v>146</v>
      </c>
      <c r="E215" s="321" t="s">
        <v>91</v>
      </c>
      <c r="F215" s="306"/>
      <c r="G215" s="322"/>
      <c r="H215" s="322"/>
      <c r="I215" s="432">
        <v>44354</v>
      </c>
      <c r="J215" s="415"/>
      <c r="K215" s="432">
        <v>44354</v>
      </c>
      <c r="L215" s="322"/>
      <c r="M215" s="324"/>
      <c r="N215" s="309"/>
      <c r="O215" s="321"/>
      <c r="P215" s="322"/>
      <c r="Q215" s="322"/>
      <c r="R215" s="322"/>
      <c r="S215" s="322"/>
      <c r="T215" s="322"/>
      <c r="U215" s="322">
        <v>1</v>
      </c>
      <c r="V215" s="322"/>
      <c r="W215" s="322"/>
      <c r="X215" s="322"/>
      <c r="Y215" s="322"/>
      <c r="Z215" s="322"/>
      <c r="AA215" s="322"/>
      <c r="AB215" s="322"/>
      <c r="AC215" s="322"/>
      <c r="AD215" s="322"/>
      <c r="AE215" s="323" t="s">
        <v>620</v>
      </c>
      <c r="AF215" s="306" t="s">
        <v>621</v>
      </c>
      <c r="AG215" s="333"/>
      <c r="AH215" s="358"/>
    </row>
    <row r="216" spans="1:34" ht="12.75" hidden="1" customHeight="1" x14ac:dyDescent="0.25">
      <c r="A216" s="436" t="s">
        <v>46</v>
      </c>
      <c r="B216" s="322"/>
      <c r="C216" s="314">
        <v>9165</v>
      </c>
      <c r="D216" s="320" t="s">
        <v>146</v>
      </c>
      <c r="E216" s="321" t="s">
        <v>225</v>
      </c>
      <c r="F216" s="306"/>
      <c r="G216" s="322"/>
      <c r="H216" s="322"/>
      <c r="I216" s="432">
        <v>44356</v>
      </c>
      <c r="J216" s="415"/>
      <c r="K216" s="432">
        <v>44356</v>
      </c>
      <c r="L216" s="322"/>
      <c r="M216" s="324"/>
      <c r="N216" s="309"/>
      <c r="O216" s="321"/>
      <c r="P216" s="322"/>
      <c r="Q216" s="322"/>
      <c r="R216" s="322"/>
      <c r="S216" s="322"/>
      <c r="T216" s="322"/>
      <c r="U216" s="322">
        <v>1</v>
      </c>
      <c r="V216" s="322"/>
      <c r="W216" s="322"/>
      <c r="X216" s="322"/>
      <c r="Y216" s="322"/>
      <c r="Z216" s="322"/>
      <c r="AA216" s="322"/>
      <c r="AB216" s="322"/>
      <c r="AC216" s="322"/>
      <c r="AD216" s="322"/>
      <c r="AE216" s="323" t="s">
        <v>628</v>
      </c>
      <c r="AF216" s="306" t="s">
        <v>629</v>
      </c>
      <c r="AG216" s="333"/>
      <c r="AH216" s="358"/>
    </row>
    <row r="217" spans="1:34" ht="12.75" hidden="1" customHeight="1" x14ac:dyDescent="0.25">
      <c r="A217" s="66" t="s">
        <v>39</v>
      </c>
      <c r="B217" s="322"/>
      <c r="C217" s="314">
        <v>9166</v>
      </c>
      <c r="D217" s="320" t="s">
        <v>146</v>
      </c>
      <c r="E217" s="321" t="s">
        <v>91</v>
      </c>
      <c r="F217" s="306"/>
      <c r="G217" s="322"/>
      <c r="H217" s="322"/>
      <c r="I217" s="432">
        <v>44356</v>
      </c>
      <c r="J217" s="415"/>
      <c r="K217" s="432">
        <v>44356</v>
      </c>
      <c r="L217" s="322"/>
      <c r="M217" s="324"/>
      <c r="N217" s="309"/>
      <c r="O217" s="321"/>
      <c r="P217" s="322"/>
      <c r="Q217" s="322"/>
      <c r="R217" s="322"/>
      <c r="S217" s="322"/>
      <c r="T217" s="322"/>
      <c r="U217" s="322"/>
      <c r="V217" s="322">
        <v>1</v>
      </c>
      <c r="W217" s="322"/>
      <c r="X217" s="322"/>
      <c r="Y217" s="322"/>
      <c r="Z217" s="322"/>
      <c r="AA217" s="322"/>
      <c r="AB217" s="322"/>
      <c r="AC217" s="322"/>
      <c r="AD217" s="322"/>
      <c r="AE217" s="323" t="s">
        <v>355</v>
      </c>
      <c r="AF217" s="306" t="s">
        <v>610</v>
      </c>
      <c r="AG217" s="333"/>
      <c r="AH217" s="358"/>
    </row>
    <row r="218" spans="1:34" ht="12.75" hidden="1" customHeight="1" x14ac:dyDescent="0.25">
      <c r="A218" s="66" t="s">
        <v>33</v>
      </c>
      <c r="B218" s="322"/>
      <c r="C218" s="314">
        <v>9167</v>
      </c>
      <c r="D218" s="320" t="s">
        <v>146</v>
      </c>
      <c r="E218" s="321" t="s">
        <v>283</v>
      </c>
      <c r="F218" s="306"/>
      <c r="G218" s="322"/>
      <c r="H218" s="322"/>
      <c r="I218" s="432">
        <v>44360</v>
      </c>
      <c r="J218" s="415"/>
      <c r="K218" s="432">
        <v>44360</v>
      </c>
      <c r="L218" s="322"/>
      <c r="M218" s="324"/>
      <c r="N218" s="309"/>
      <c r="O218" s="321"/>
      <c r="P218" s="322"/>
      <c r="Q218" s="322"/>
      <c r="R218" s="322"/>
      <c r="S218" s="322"/>
      <c r="T218" s="322"/>
      <c r="U218" s="322">
        <v>1</v>
      </c>
      <c r="V218" s="322"/>
      <c r="W218" s="322"/>
      <c r="X218" s="322"/>
      <c r="Y218" s="322"/>
      <c r="Z218" s="322"/>
      <c r="AA218" s="322"/>
      <c r="AB218" s="322"/>
      <c r="AC218" s="322"/>
      <c r="AD218" s="322"/>
      <c r="AE218" s="323" t="s">
        <v>605</v>
      </c>
      <c r="AF218" s="306" t="s">
        <v>606</v>
      </c>
      <c r="AG218" s="333"/>
      <c r="AH218" s="358"/>
    </row>
    <row r="219" spans="1:34" ht="12.75" hidden="1" customHeight="1" x14ac:dyDescent="0.25">
      <c r="A219" s="380" t="s">
        <v>45</v>
      </c>
      <c r="B219" s="322"/>
      <c r="C219" s="314">
        <v>9168</v>
      </c>
      <c r="D219" s="320" t="s">
        <v>146</v>
      </c>
      <c r="E219" s="321" t="s">
        <v>100</v>
      </c>
      <c r="F219" s="306"/>
      <c r="G219" s="322"/>
      <c r="H219" s="322"/>
      <c r="I219" s="432">
        <v>44360</v>
      </c>
      <c r="J219" s="433"/>
      <c r="K219" s="432">
        <v>44360</v>
      </c>
      <c r="L219" s="322"/>
      <c r="M219" s="324"/>
      <c r="N219" s="309"/>
      <c r="O219" s="321"/>
      <c r="P219" s="322"/>
      <c r="Q219" s="322"/>
      <c r="R219" s="322"/>
      <c r="S219" s="322"/>
      <c r="T219" s="322"/>
      <c r="U219" s="322">
        <v>1</v>
      </c>
      <c r="V219" s="322">
        <v>1</v>
      </c>
      <c r="W219" s="322"/>
      <c r="X219" s="322"/>
      <c r="Y219" s="322"/>
      <c r="Z219" s="322"/>
      <c r="AA219" s="322"/>
      <c r="AB219" s="322"/>
      <c r="AC219" s="322"/>
      <c r="AD219" s="322"/>
      <c r="AE219" s="323" t="s">
        <v>630</v>
      </c>
      <c r="AF219" s="306" t="s">
        <v>631</v>
      </c>
      <c r="AG219" s="333"/>
      <c r="AH219" s="358"/>
    </row>
    <row r="220" spans="1:34" ht="12.75" hidden="1" customHeight="1" x14ac:dyDescent="0.25">
      <c r="A220" s="320" t="s">
        <v>72</v>
      </c>
      <c r="B220" s="322"/>
      <c r="C220" s="314">
        <v>9169</v>
      </c>
      <c r="D220" s="320" t="s">
        <v>146</v>
      </c>
      <c r="E220" s="321" t="s">
        <v>100</v>
      </c>
      <c r="F220" s="306"/>
      <c r="G220" s="322"/>
      <c r="H220" s="322"/>
      <c r="I220" s="432">
        <v>44360</v>
      </c>
      <c r="J220" s="415"/>
      <c r="K220" s="432">
        <v>44360</v>
      </c>
      <c r="L220" s="322"/>
      <c r="M220" s="324"/>
      <c r="N220" s="309"/>
      <c r="O220" s="321"/>
      <c r="P220" s="322"/>
      <c r="Q220" s="322"/>
      <c r="R220" s="322"/>
      <c r="S220" s="322"/>
      <c r="T220" s="322"/>
      <c r="U220" s="322"/>
      <c r="V220" s="322"/>
      <c r="W220" s="322">
        <v>1</v>
      </c>
      <c r="X220" s="322"/>
      <c r="Y220" s="322"/>
      <c r="Z220" s="322"/>
      <c r="AA220" s="322"/>
      <c r="AB220" s="322"/>
      <c r="AC220" s="322"/>
      <c r="AD220" s="322"/>
      <c r="AE220" s="323" t="s">
        <v>632</v>
      </c>
      <c r="AF220" s="306" t="s">
        <v>345</v>
      </c>
      <c r="AG220" s="333"/>
      <c r="AH220" s="358"/>
    </row>
    <row r="221" spans="1:34" ht="12.75" hidden="1" customHeight="1" x14ac:dyDescent="0.25">
      <c r="A221" s="304" t="s">
        <v>53</v>
      </c>
      <c r="B221" s="322"/>
      <c r="C221" s="314">
        <v>9170</v>
      </c>
      <c r="D221" s="320" t="s">
        <v>146</v>
      </c>
      <c r="E221" s="321" t="s">
        <v>93</v>
      </c>
      <c r="F221" s="306" t="s">
        <v>89</v>
      </c>
      <c r="G221" s="322"/>
      <c r="H221" s="322"/>
      <c r="I221" s="432">
        <v>44360</v>
      </c>
      <c r="J221" s="415"/>
      <c r="K221" s="432">
        <v>44360</v>
      </c>
      <c r="L221" s="322"/>
      <c r="M221" s="324"/>
      <c r="N221" s="309"/>
      <c r="O221" s="321"/>
      <c r="P221" s="322"/>
      <c r="Q221" s="322"/>
      <c r="R221" s="322"/>
      <c r="S221" s="322"/>
      <c r="T221" s="322">
        <v>1</v>
      </c>
      <c r="U221" s="322"/>
      <c r="V221" s="322"/>
      <c r="W221" s="322"/>
      <c r="X221" s="322"/>
      <c r="Y221" s="322"/>
      <c r="Z221" s="322"/>
      <c r="AA221" s="322"/>
      <c r="AB221" s="322"/>
      <c r="AC221" s="322"/>
      <c r="AD221" s="322"/>
      <c r="AE221" s="323" t="s">
        <v>615</v>
      </c>
      <c r="AF221" s="306" t="s">
        <v>616</v>
      </c>
      <c r="AG221" s="333"/>
      <c r="AH221" s="358"/>
    </row>
    <row r="222" spans="1:34" ht="12.75" hidden="1" customHeight="1" x14ac:dyDescent="0.25">
      <c r="A222" s="437" t="s">
        <v>49</v>
      </c>
      <c r="B222" s="322"/>
      <c r="C222" s="314">
        <v>9171</v>
      </c>
      <c r="D222" s="320" t="s">
        <v>146</v>
      </c>
      <c r="E222" s="321" t="s">
        <v>89</v>
      </c>
      <c r="F222" s="306" t="s">
        <v>95</v>
      </c>
      <c r="G222" s="322"/>
      <c r="H222" s="322"/>
      <c r="I222" s="432">
        <v>44361</v>
      </c>
      <c r="J222" s="415"/>
      <c r="K222" s="432">
        <v>44367</v>
      </c>
      <c r="L222" s="322"/>
      <c r="M222" s="324"/>
      <c r="N222" s="309"/>
      <c r="O222" s="321"/>
      <c r="P222" s="322"/>
      <c r="Q222" s="322"/>
      <c r="R222" s="322">
        <v>1</v>
      </c>
      <c r="S222" s="322"/>
      <c r="T222" s="322"/>
      <c r="U222" s="322"/>
      <c r="V222" s="322"/>
      <c r="W222" s="322"/>
      <c r="X222" s="322"/>
      <c r="Y222" s="322"/>
      <c r="Z222" s="322"/>
      <c r="AA222" s="322"/>
      <c r="AB222" s="322"/>
      <c r="AC222" s="322"/>
      <c r="AD222" s="322"/>
      <c r="AE222" s="323" t="s">
        <v>625</v>
      </c>
      <c r="AF222" s="306" t="s">
        <v>626</v>
      </c>
      <c r="AG222" s="333"/>
      <c r="AH222" s="358"/>
    </row>
    <row r="223" spans="1:34" ht="12.75" hidden="1" customHeight="1" x14ac:dyDescent="0.25">
      <c r="A223" s="320" t="s">
        <v>37</v>
      </c>
      <c r="B223" s="322"/>
      <c r="C223" s="314">
        <v>9172</v>
      </c>
      <c r="D223" s="320" t="s">
        <v>146</v>
      </c>
      <c r="E223" s="321" t="s">
        <v>93</v>
      </c>
      <c r="F223" s="306" t="s">
        <v>89</v>
      </c>
      <c r="G223" s="322"/>
      <c r="H223" s="322"/>
      <c r="I223" s="432">
        <v>44361</v>
      </c>
      <c r="J223" s="415"/>
      <c r="K223" s="432">
        <v>44361</v>
      </c>
      <c r="L223" s="322"/>
      <c r="M223" s="324"/>
      <c r="N223" s="309"/>
      <c r="O223" s="321"/>
      <c r="P223" s="322"/>
      <c r="Q223" s="322"/>
      <c r="R223" s="322"/>
      <c r="S223" s="322"/>
      <c r="T223" s="322">
        <v>1</v>
      </c>
      <c r="U223" s="322"/>
      <c r="V223" s="322"/>
      <c r="W223" s="322"/>
      <c r="X223" s="322"/>
      <c r="Y223" s="322"/>
      <c r="Z223" s="322"/>
      <c r="AA223" s="322"/>
      <c r="AB223" s="322"/>
      <c r="AC223" s="322"/>
      <c r="AD223" s="322"/>
      <c r="AE223" s="323" t="s">
        <v>614</v>
      </c>
      <c r="AF223" s="306" t="s">
        <v>422</v>
      </c>
      <c r="AG223" s="333"/>
      <c r="AH223" s="358"/>
    </row>
    <row r="224" spans="1:34" ht="12.75" hidden="1" customHeight="1" x14ac:dyDescent="0.25">
      <c r="A224" s="66" t="s">
        <v>54</v>
      </c>
      <c r="B224" s="322"/>
      <c r="C224" s="314">
        <v>9173</v>
      </c>
      <c r="D224" s="320" t="s">
        <v>146</v>
      </c>
      <c r="E224" s="321" t="s">
        <v>93</v>
      </c>
      <c r="F224" s="306"/>
      <c r="G224" s="322"/>
      <c r="H224" s="322"/>
      <c r="I224" s="432">
        <v>44366</v>
      </c>
      <c r="J224" s="415"/>
      <c r="K224" s="432">
        <v>44366</v>
      </c>
      <c r="L224" s="322"/>
      <c r="M224" s="324"/>
      <c r="N224" s="309"/>
      <c r="O224" s="321"/>
      <c r="P224" s="322"/>
      <c r="Q224" s="322"/>
      <c r="R224" s="322"/>
      <c r="S224" s="322"/>
      <c r="T224" s="322">
        <v>1</v>
      </c>
      <c r="U224" s="322"/>
      <c r="V224" s="322"/>
      <c r="W224" s="322"/>
      <c r="X224" s="322"/>
      <c r="Y224" s="322"/>
      <c r="Z224" s="322"/>
      <c r="AA224" s="322"/>
      <c r="AB224" s="322"/>
      <c r="AC224" s="322"/>
      <c r="AD224" s="322"/>
      <c r="AE224" s="323" t="s">
        <v>298</v>
      </c>
      <c r="AF224" s="306" t="s">
        <v>611</v>
      </c>
      <c r="AG224" s="333"/>
      <c r="AH224" s="358"/>
    </row>
    <row r="225" spans="1:34" ht="12.75" hidden="1" customHeight="1" x14ac:dyDescent="0.25">
      <c r="A225" s="398" t="s">
        <v>72</v>
      </c>
      <c r="B225" s="322"/>
      <c r="C225" s="314">
        <v>9174</v>
      </c>
      <c r="D225" s="320" t="s">
        <v>146</v>
      </c>
      <c r="E225" s="321" t="s">
        <v>95</v>
      </c>
      <c r="F225" s="306" t="s">
        <v>89</v>
      </c>
      <c r="G225" s="322"/>
      <c r="H225" s="322"/>
      <c r="I225" s="432">
        <v>44366</v>
      </c>
      <c r="J225" s="415"/>
      <c r="K225" s="432">
        <v>44366</v>
      </c>
      <c r="L225" s="322"/>
      <c r="M225" s="324"/>
      <c r="N225" s="309"/>
      <c r="O225" s="321"/>
      <c r="P225" s="322"/>
      <c r="Q225" s="322"/>
      <c r="R225" s="322"/>
      <c r="S225" s="322"/>
      <c r="T225" s="322"/>
      <c r="U225" s="322"/>
      <c r="V225" s="322"/>
      <c r="W225" s="322"/>
      <c r="X225" s="322">
        <v>1</v>
      </c>
      <c r="Y225" s="322"/>
      <c r="Z225" s="322"/>
      <c r="AA225" s="322"/>
      <c r="AB225" s="322"/>
      <c r="AC225" s="322"/>
      <c r="AD225" s="322"/>
      <c r="AE225" s="323" t="s">
        <v>624</v>
      </c>
      <c r="AF225" s="306" t="s">
        <v>422</v>
      </c>
      <c r="AG225" s="333"/>
      <c r="AH225" s="358"/>
    </row>
    <row r="226" spans="1:34" ht="12.75" hidden="1" customHeight="1" x14ac:dyDescent="0.25">
      <c r="A226" s="320" t="s">
        <v>72</v>
      </c>
      <c r="B226" s="322"/>
      <c r="C226" s="314">
        <v>9175</v>
      </c>
      <c r="D226" s="320" t="s">
        <v>146</v>
      </c>
      <c r="E226" s="321" t="s">
        <v>87</v>
      </c>
      <c r="F226" s="306"/>
      <c r="G226" s="322"/>
      <c r="H226" s="322"/>
      <c r="I226" s="432">
        <v>44366</v>
      </c>
      <c r="J226" s="415"/>
      <c r="K226" s="432">
        <v>44366</v>
      </c>
      <c r="L226" s="322"/>
      <c r="M226" s="324"/>
      <c r="N226" s="309"/>
      <c r="O226" s="321"/>
      <c r="P226" s="322"/>
      <c r="Q226" s="322"/>
      <c r="R226" s="322"/>
      <c r="S226" s="322"/>
      <c r="T226" s="322"/>
      <c r="U226" s="322"/>
      <c r="V226" s="322"/>
      <c r="W226" s="322">
        <v>1</v>
      </c>
      <c r="X226" s="322"/>
      <c r="Y226" s="322"/>
      <c r="Z226" s="322"/>
      <c r="AA226" s="322"/>
      <c r="AB226" s="322"/>
      <c r="AC226" s="322"/>
      <c r="AD226" s="322"/>
      <c r="AE226" s="323" t="s">
        <v>326</v>
      </c>
      <c r="AF226" s="306" t="s">
        <v>430</v>
      </c>
      <c r="AG226" s="333"/>
      <c r="AH226" s="358"/>
    </row>
    <row r="227" spans="1:34" ht="12.75" hidden="1" customHeight="1" x14ac:dyDescent="0.25">
      <c r="A227" s="320" t="s">
        <v>43</v>
      </c>
      <c r="B227" s="322"/>
      <c r="C227" s="314">
        <v>9176</v>
      </c>
      <c r="D227" s="320" t="s">
        <v>146</v>
      </c>
      <c r="E227" s="321" t="s">
        <v>93</v>
      </c>
      <c r="F227" s="306" t="s">
        <v>283</v>
      </c>
      <c r="G227" s="322"/>
      <c r="H227" s="322"/>
      <c r="I227" s="432">
        <v>44367</v>
      </c>
      <c r="J227" s="415"/>
      <c r="K227" s="432">
        <v>44367</v>
      </c>
      <c r="L227" s="322"/>
      <c r="M227" s="324"/>
      <c r="N227" s="309"/>
      <c r="O227" s="321"/>
      <c r="P227" s="322"/>
      <c r="Q227" s="322"/>
      <c r="R227" s="322"/>
      <c r="S227" s="322"/>
      <c r="T227" s="322">
        <v>1</v>
      </c>
      <c r="U227" s="322"/>
      <c r="V227" s="322"/>
      <c r="W227" s="322"/>
      <c r="X227" s="322"/>
      <c r="Y227" s="322"/>
      <c r="Z227" s="322"/>
      <c r="AA227" s="322"/>
      <c r="AB227" s="322"/>
      <c r="AC227" s="322"/>
      <c r="AD227" s="322"/>
      <c r="AE227" s="323" t="s">
        <v>612</v>
      </c>
      <c r="AF227" s="306" t="s">
        <v>613</v>
      </c>
      <c r="AG227" s="333"/>
      <c r="AH227" s="358"/>
    </row>
    <row r="228" spans="1:34" ht="12.75" hidden="1" customHeight="1" x14ac:dyDescent="0.25">
      <c r="A228" s="437" t="s">
        <v>51</v>
      </c>
      <c r="B228" s="322"/>
      <c r="C228" s="314">
        <v>9177</v>
      </c>
      <c r="D228" s="320" t="s">
        <v>146</v>
      </c>
      <c r="E228" s="321" t="s">
        <v>91</v>
      </c>
      <c r="F228" s="306" t="s">
        <v>102</v>
      </c>
      <c r="G228" s="322"/>
      <c r="H228" s="322"/>
      <c r="I228" s="432">
        <v>44367</v>
      </c>
      <c r="J228" s="415"/>
      <c r="K228" s="432">
        <v>44367</v>
      </c>
      <c r="L228" s="322"/>
      <c r="M228" s="324"/>
      <c r="N228" s="309"/>
      <c r="O228" s="321"/>
      <c r="P228" s="322"/>
      <c r="Q228" s="322"/>
      <c r="R228" s="322"/>
      <c r="S228" s="322"/>
      <c r="T228" s="322">
        <v>1</v>
      </c>
      <c r="U228" s="322"/>
      <c r="V228" s="322"/>
      <c r="W228" s="322"/>
      <c r="X228" s="322"/>
      <c r="Y228" s="322"/>
      <c r="Z228" s="322"/>
      <c r="AA228" s="322"/>
      <c r="AB228" s="322"/>
      <c r="AC228" s="322"/>
      <c r="AD228" s="322"/>
      <c r="AE228" s="323" t="s">
        <v>321</v>
      </c>
      <c r="AF228" s="306" t="s">
        <v>422</v>
      </c>
      <c r="AG228" s="333"/>
      <c r="AH228" s="358"/>
    </row>
    <row r="229" spans="1:34" ht="12.75" hidden="1" customHeight="1" x14ac:dyDescent="0.25">
      <c r="A229" s="380" t="s">
        <v>42</v>
      </c>
      <c r="B229" s="322"/>
      <c r="C229" s="314">
        <v>9178</v>
      </c>
      <c r="D229" s="320" t="s">
        <v>146</v>
      </c>
      <c r="E229" s="321" t="s">
        <v>102</v>
      </c>
      <c r="F229" s="306"/>
      <c r="G229" s="322"/>
      <c r="H229" s="322"/>
      <c r="I229" s="432">
        <v>44368</v>
      </c>
      <c r="J229" s="415"/>
      <c r="K229" s="432">
        <v>44368</v>
      </c>
      <c r="L229" s="322"/>
      <c r="M229" s="324"/>
      <c r="N229" s="309"/>
      <c r="O229" s="321"/>
      <c r="P229" s="322"/>
      <c r="Q229" s="322"/>
      <c r="R229" s="322"/>
      <c r="S229" s="322"/>
      <c r="T229" s="322"/>
      <c r="U229" s="322">
        <v>1</v>
      </c>
      <c r="V229" s="322"/>
      <c r="W229" s="322"/>
      <c r="X229" s="322"/>
      <c r="Y229" s="322"/>
      <c r="Z229" s="322"/>
      <c r="AA229" s="322"/>
      <c r="AB229" s="322"/>
      <c r="AC229" s="322"/>
      <c r="AD229" s="322"/>
      <c r="AE229" s="323" t="s">
        <v>622</v>
      </c>
      <c r="AF229" s="306" t="s">
        <v>623</v>
      </c>
      <c r="AG229" s="333"/>
      <c r="AH229" s="358"/>
    </row>
    <row r="230" spans="1:34" ht="12.75" hidden="1" customHeight="1" x14ac:dyDescent="0.25">
      <c r="A230" s="320" t="s">
        <v>72</v>
      </c>
      <c r="B230" s="322"/>
      <c r="C230" s="314">
        <v>9179</v>
      </c>
      <c r="D230" s="320" t="s">
        <v>146</v>
      </c>
      <c r="E230" s="321" t="s">
        <v>91</v>
      </c>
      <c r="F230" s="306"/>
      <c r="G230" s="322"/>
      <c r="H230" s="322"/>
      <c r="I230" s="432">
        <v>44369</v>
      </c>
      <c r="J230" s="415"/>
      <c r="K230" s="432">
        <v>44369</v>
      </c>
      <c r="L230" s="322"/>
      <c r="M230" s="324"/>
      <c r="N230" s="309"/>
      <c r="O230" s="321"/>
      <c r="P230" s="322"/>
      <c r="Q230" s="322"/>
      <c r="R230" s="322"/>
      <c r="S230" s="322"/>
      <c r="T230" s="322"/>
      <c r="U230" s="322"/>
      <c r="V230" s="322"/>
      <c r="W230" s="322">
        <v>1</v>
      </c>
      <c r="X230" s="322"/>
      <c r="Y230" s="322"/>
      <c r="Z230" s="322"/>
      <c r="AA230" s="322"/>
      <c r="AB230" s="322"/>
      <c r="AC230" s="322"/>
      <c r="AD230" s="322"/>
      <c r="AE230" s="323" t="s">
        <v>608</v>
      </c>
      <c r="AF230" s="306" t="s">
        <v>422</v>
      </c>
      <c r="AG230" s="333"/>
      <c r="AH230" s="358"/>
    </row>
    <row r="231" spans="1:34" ht="12.75" hidden="1" customHeight="1" x14ac:dyDescent="0.25">
      <c r="A231" s="320" t="s">
        <v>72</v>
      </c>
      <c r="B231" s="322"/>
      <c r="C231" s="314">
        <v>9180</v>
      </c>
      <c r="D231" s="320" t="s">
        <v>146</v>
      </c>
      <c r="E231" s="321" t="s">
        <v>283</v>
      </c>
      <c r="F231" s="306"/>
      <c r="G231" s="322"/>
      <c r="H231" s="322"/>
      <c r="I231" s="432">
        <v>44369</v>
      </c>
      <c r="J231" s="415"/>
      <c r="K231" s="432">
        <v>44369</v>
      </c>
      <c r="L231" s="322"/>
      <c r="M231" s="324"/>
      <c r="N231" s="309"/>
      <c r="O231" s="321"/>
      <c r="P231" s="322"/>
      <c r="Q231" s="322"/>
      <c r="R231" s="322"/>
      <c r="S231" s="322"/>
      <c r="T231" s="322"/>
      <c r="U231" s="322"/>
      <c r="V231" s="322"/>
      <c r="W231" s="322"/>
      <c r="X231" s="322"/>
      <c r="Y231" s="322"/>
      <c r="Z231" s="322"/>
      <c r="AA231" s="322">
        <v>1</v>
      </c>
      <c r="AB231" s="322"/>
      <c r="AC231" s="322"/>
      <c r="AD231" s="322"/>
      <c r="AE231" s="323" t="s">
        <v>607</v>
      </c>
      <c r="AF231" s="306" t="s">
        <v>422</v>
      </c>
      <c r="AG231" s="333"/>
      <c r="AH231" s="358"/>
    </row>
    <row r="232" spans="1:34" ht="12.75" hidden="1" customHeight="1" x14ac:dyDescent="0.25">
      <c r="A232" s="320" t="s">
        <v>52</v>
      </c>
      <c r="B232" s="322"/>
      <c r="C232" s="314">
        <v>9181</v>
      </c>
      <c r="D232" s="320" t="s">
        <v>146</v>
      </c>
      <c r="E232" s="321" t="s">
        <v>283</v>
      </c>
      <c r="F232" s="306"/>
      <c r="G232" s="322"/>
      <c r="H232" s="322"/>
      <c r="I232" s="432">
        <v>44369</v>
      </c>
      <c r="J232" s="415"/>
      <c r="K232" s="432">
        <v>44369</v>
      </c>
      <c r="L232" s="322"/>
      <c r="M232" s="324"/>
      <c r="N232" s="309"/>
      <c r="O232" s="321"/>
      <c r="P232" s="322"/>
      <c r="Q232" s="322"/>
      <c r="R232" s="322">
        <v>1</v>
      </c>
      <c r="S232" s="322"/>
      <c r="T232" s="322"/>
      <c r="U232" s="322"/>
      <c r="V232" s="322"/>
      <c r="W232" s="322"/>
      <c r="X232" s="322"/>
      <c r="Y232" s="322"/>
      <c r="Z232" s="322"/>
      <c r="AA232" s="322"/>
      <c r="AB232" s="322"/>
      <c r="AC232" s="322"/>
      <c r="AD232" s="322"/>
      <c r="AE232" s="323" t="s">
        <v>602</v>
      </c>
      <c r="AF232" s="306" t="s">
        <v>422</v>
      </c>
      <c r="AG232" s="333"/>
      <c r="AH232" s="358"/>
    </row>
    <row r="233" spans="1:34" ht="12.75" hidden="1" customHeight="1" x14ac:dyDescent="0.25">
      <c r="A233" s="320" t="s">
        <v>65</v>
      </c>
      <c r="B233" s="322"/>
      <c r="C233" s="314">
        <v>9182</v>
      </c>
      <c r="D233" s="320" t="s">
        <v>146</v>
      </c>
      <c r="E233" s="321" t="s">
        <v>95</v>
      </c>
      <c r="F233" s="306"/>
      <c r="G233" s="322"/>
      <c r="H233" s="322"/>
      <c r="I233" s="432">
        <v>44370</v>
      </c>
      <c r="J233" s="415"/>
      <c r="K233" s="432">
        <v>44370</v>
      </c>
      <c r="L233" s="322"/>
      <c r="M233" s="324"/>
      <c r="N233" s="309"/>
      <c r="O233" s="321"/>
      <c r="P233" s="322"/>
      <c r="Q233" s="322"/>
      <c r="R233" s="322"/>
      <c r="S233" s="322">
        <v>1</v>
      </c>
      <c r="T233" s="322"/>
      <c r="U233" s="322"/>
      <c r="V233" s="322"/>
      <c r="W233" s="322"/>
      <c r="X233" s="322"/>
      <c r="Y233" s="322"/>
      <c r="Z233" s="322"/>
      <c r="AA233" s="322"/>
      <c r="AB233" s="322"/>
      <c r="AC233" s="322"/>
      <c r="AD233" s="322"/>
      <c r="AE233" s="323" t="s">
        <v>627</v>
      </c>
      <c r="AF233" s="306" t="s">
        <v>422</v>
      </c>
      <c r="AG233" s="333"/>
      <c r="AH233" s="358"/>
    </row>
    <row r="234" spans="1:34" ht="12.75" hidden="1" customHeight="1" x14ac:dyDescent="0.25">
      <c r="A234" s="320" t="s">
        <v>37</v>
      </c>
      <c r="B234" s="322"/>
      <c r="C234" s="314">
        <v>9184</v>
      </c>
      <c r="D234" s="320" t="s">
        <v>146</v>
      </c>
      <c r="E234" s="321" t="s">
        <v>96</v>
      </c>
      <c r="F234" s="306"/>
      <c r="G234" s="322"/>
      <c r="H234" s="322"/>
      <c r="I234" s="432">
        <v>44374</v>
      </c>
      <c r="J234" s="415"/>
      <c r="K234" s="432">
        <v>44374</v>
      </c>
      <c r="L234" s="322"/>
      <c r="M234" s="324"/>
      <c r="N234" s="309"/>
      <c r="O234" s="321"/>
      <c r="P234" s="322"/>
      <c r="Q234" s="322"/>
      <c r="R234" s="322"/>
      <c r="S234" s="322"/>
      <c r="T234" s="322"/>
      <c r="U234" s="322">
        <v>1</v>
      </c>
      <c r="V234" s="322"/>
      <c r="W234" s="322"/>
      <c r="X234" s="322"/>
      <c r="Y234" s="322"/>
      <c r="Z234" s="322"/>
      <c r="AA234" s="322"/>
      <c r="AB234" s="322"/>
      <c r="AC234" s="322"/>
      <c r="AD234" s="322"/>
      <c r="AE234" s="323" t="s">
        <v>638</v>
      </c>
      <c r="AF234" s="306" t="s">
        <v>316</v>
      </c>
      <c r="AG234" s="333"/>
      <c r="AH234" s="358"/>
    </row>
    <row r="235" spans="1:34" ht="12.75" hidden="1" customHeight="1" x14ac:dyDescent="0.25">
      <c r="A235" s="320" t="s">
        <v>37</v>
      </c>
      <c r="B235" s="322"/>
      <c r="C235" s="314">
        <v>9185</v>
      </c>
      <c r="D235" s="320" t="s">
        <v>146</v>
      </c>
      <c r="E235" s="321" t="s">
        <v>225</v>
      </c>
      <c r="F235" s="306"/>
      <c r="G235" s="322"/>
      <c r="H235" s="322"/>
      <c r="I235" s="432">
        <v>44375</v>
      </c>
      <c r="J235" s="415"/>
      <c r="K235" s="432">
        <v>44375</v>
      </c>
      <c r="L235" s="322"/>
      <c r="M235" s="324"/>
      <c r="N235" s="309"/>
      <c r="O235" s="321"/>
      <c r="P235" s="322"/>
      <c r="Q235" s="322"/>
      <c r="R235" s="322"/>
      <c r="S235" s="322"/>
      <c r="T235" s="322"/>
      <c r="U235" s="322">
        <v>1</v>
      </c>
      <c r="V235" s="322"/>
      <c r="W235" s="322"/>
      <c r="X235" s="322"/>
      <c r="Y235" s="322"/>
      <c r="Z235" s="322"/>
      <c r="AA235" s="322"/>
      <c r="AB235" s="322"/>
      <c r="AC235" s="322"/>
      <c r="AD235" s="322"/>
      <c r="AE235" s="323" t="s">
        <v>637</v>
      </c>
      <c r="AF235" s="306" t="s">
        <v>422</v>
      </c>
      <c r="AG235" s="333"/>
      <c r="AH235" s="358"/>
    </row>
    <row r="236" spans="1:34" ht="12.75" hidden="1" customHeight="1" x14ac:dyDescent="0.25">
      <c r="A236" s="320" t="s">
        <v>47</v>
      </c>
      <c r="B236" s="322"/>
      <c r="C236" s="314">
        <v>9186</v>
      </c>
      <c r="D236" s="320" t="s">
        <v>146</v>
      </c>
      <c r="E236" s="321" t="s">
        <v>101</v>
      </c>
      <c r="F236" s="306"/>
      <c r="G236" s="322"/>
      <c r="H236" s="322"/>
      <c r="I236" s="432">
        <v>44375</v>
      </c>
      <c r="J236" s="415"/>
      <c r="K236" s="432">
        <v>44383</v>
      </c>
      <c r="L236" s="322"/>
      <c r="M236" s="324"/>
      <c r="N236" s="309"/>
      <c r="O236" s="321"/>
      <c r="P236" s="322"/>
      <c r="Q236" s="322"/>
      <c r="R236" s="322"/>
      <c r="S236" s="322"/>
      <c r="T236" s="322"/>
      <c r="U236" s="322"/>
      <c r="V236" s="322">
        <v>1</v>
      </c>
      <c r="W236" s="322"/>
      <c r="X236" s="322"/>
      <c r="Y236" s="322"/>
      <c r="Z236" s="322"/>
      <c r="AA236" s="322"/>
      <c r="AB236" s="322"/>
      <c r="AC236" s="322"/>
      <c r="AD236" s="322"/>
      <c r="AE236" s="323" t="s">
        <v>672</v>
      </c>
      <c r="AF236" s="306" t="s">
        <v>660</v>
      </c>
      <c r="AG236" s="333"/>
      <c r="AH236" s="358"/>
    </row>
    <row r="237" spans="1:34" ht="12.75" hidden="1" customHeight="1" x14ac:dyDescent="0.25">
      <c r="A237" s="320" t="s">
        <v>37</v>
      </c>
      <c r="B237" s="322"/>
      <c r="C237" s="314">
        <v>9187</v>
      </c>
      <c r="D237" s="320" t="s">
        <v>146</v>
      </c>
      <c r="E237" s="321" t="s">
        <v>225</v>
      </c>
      <c r="F237" s="306"/>
      <c r="G237" s="322"/>
      <c r="H237" s="322"/>
      <c r="I237" s="432">
        <v>44376</v>
      </c>
      <c r="J237" s="415"/>
      <c r="K237" s="432">
        <v>44376</v>
      </c>
      <c r="L237" s="322"/>
      <c r="M237" s="324"/>
      <c r="N237" s="309"/>
      <c r="O237" s="321"/>
      <c r="P237" s="322"/>
      <c r="Q237" s="322"/>
      <c r="R237" s="322"/>
      <c r="S237" s="322"/>
      <c r="T237" s="322"/>
      <c r="U237" s="322">
        <v>1</v>
      </c>
      <c r="V237" s="322"/>
      <c r="W237" s="322"/>
      <c r="X237" s="322"/>
      <c r="Y237" s="322"/>
      <c r="Z237" s="322"/>
      <c r="AA237" s="322"/>
      <c r="AB237" s="322"/>
      <c r="AC237" s="322"/>
      <c r="AD237" s="322"/>
      <c r="AE237" s="323" t="s">
        <v>641</v>
      </c>
      <c r="AF237" s="306" t="s">
        <v>422</v>
      </c>
      <c r="AG237" s="333"/>
      <c r="AH237" s="358"/>
    </row>
    <row r="238" spans="1:34" ht="12.75" hidden="1" customHeight="1" x14ac:dyDescent="0.25">
      <c r="A238" s="66" t="s">
        <v>57</v>
      </c>
      <c r="B238" s="322"/>
      <c r="C238" s="314">
        <v>9188</v>
      </c>
      <c r="D238" s="320" t="s">
        <v>146</v>
      </c>
      <c r="E238" s="321" t="s">
        <v>102</v>
      </c>
      <c r="F238" s="306"/>
      <c r="G238" s="322"/>
      <c r="H238" s="322"/>
      <c r="I238" s="432">
        <v>44378</v>
      </c>
      <c r="J238" s="415"/>
      <c r="K238" s="432">
        <v>44378</v>
      </c>
      <c r="L238" s="322"/>
      <c r="M238" s="324"/>
      <c r="N238" s="309"/>
      <c r="O238" s="321"/>
      <c r="P238" s="322"/>
      <c r="Q238" s="322"/>
      <c r="R238" s="322"/>
      <c r="S238" s="322"/>
      <c r="T238" s="322"/>
      <c r="U238" s="322">
        <v>1</v>
      </c>
      <c r="V238" s="322"/>
      <c r="W238" s="322"/>
      <c r="X238" s="322"/>
      <c r="Y238" s="322"/>
      <c r="Z238" s="322"/>
      <c r="AA238" s="322"/>
      <c r="AB238" s="322"/>
      <c r="AC238" s="322"/>
      <c r="AD238" s="322"/>
      <c r="AE238" s="323" t="s">
        <v>679</v>
      </c>
      <c r="AF238" s="306" t="s">
        <v>680</v>
      </c>
      <c r="AG238" s="333"/>
      <c r="AH238" s="358"/>
    </row>
    <row r="239" spans="1:34" ht="12.75" hidden="1" customHeight="1" x14ac:dyDescent="0.25">
      <c r="A239" s="380" t="s">
        <v>33</v>
      </c>
      <c r="B239" s="322"/>
      <c r="C239" s="314">
        <v>9189</v>
      </c>
      <c r="D239" s="320" t="s">
        <v>146</v>
      </c>
      <c r="E239" s="321" t="s">
        <v>283</v>
      </c>
      <c r="F239" s="306"/>
      <c r="G239" s="322"/>
      <c r="H239" s="322"/>
      <c r="I239" s="432">
        <v>44378</v>
      </c>
      <c r="J239" s="415"/>
      <c r="K239" s="432">
        <v>44378</v>
      </c>
      <c r="L239" s="322"/>
      <c r="M239" s="324"/>
      <c r="N239" s="309"/>
      <c r="O239" s="321"/>
      <c r="P239" s="322"/>
      <c r="Q239" s="322"/>
      <c r="R239" s="322"/>
      <c r="S239" s="322"/>
      <c r="T239" s="322"/>
      <c r="U239" s="322">
        <v>1</v>
      </c>
      <c r="V239" s="322"/>
      <c r="W239" s="322"/>
      <c r="X239" s="322"/>
      <c r="Y239" s="322"/>
      <c r="Z239" s="322"/>
      <c r="AA239" s="322"/>
      <c r="AB239" s="322"/>
      <c r="AC239" s="322"/>
      <c r="AD239" s="322"/>
      <c r="AE239" s="323" t="s">
        <v>669</v>
      </c>
      <c r="AF239" s="306" t="s">
        <v>660</v>
      </c>
      <c r="AG239" s="333"/>
      <c r="AH239" s="358"/>
    </row>
    <row r="240" spans="1:34" ht="12.75" hidden="1" customHeight="1" x14ac:dyDescent="0.25">
      <c r="A240" s="380" t="s">
        <v>72</v>
      </c>
      <c r="B240" s="322"/>
      <c r="C240" s="314">
        <v>9190</v>
      </c>
      <c r="D240" s="320" t="s">
        <v>146</v>
      </c>
      <c r="E240" s="321" t="s">
        <v>102</v>
      </c>
      <c r="F240" s="306" t="s">
        <v>91</v>
      </c>
      <c r="G240" s="322"/>
      <c r="H240" s="322"/>
      <c r="I240" s="432">
        <v>44381</v>
      </c>
      <c r="J240" s="415"/>
      <c r="K240" s="432">
        <v>44381</v>
      </c>
      <c r="L240" s="322"/>
      <c r="M240" s="324"/>
      <c r="N240" s="309"/>
      <c r="O240" s="321"/>
      <c r="P240" s="322"/>
      <c r="Q240" s="322"/>
      <c r="R240" s="322"/>
      <c r="S240" s="322"/>
      <c r="T240" s="322"/>
      <c r="U240" s="322"/>
      <c r="V240" s="322"/>
      <c r="W240" s="322"/>
      <c r="X240" s="322"/>
      <c r="Y240" s="322"/>
      <c r="Z240" s="322"/>
      <c r="AA240" s="322"/>
      <c r="AB240" s="322"/>
      <c r="AC240" s="322"/>
      <c r="AD240" s="322">
        <v>1</v>
      </c>
      <c r="AE240" s="323" t="s">
        <v>676</v>
      </c>
      <c r="AF240" s="306" t="s">
        <v>677</v>
      </c>
      <c r="AG240" s="333"/>
      <c r="AH240" s="358"/>
    </row>
    <row r="241" spans="1:34" ht="12.75" hidden="1" customHeight="1" x14ac:dyDescent="0.25">
      <c r="A241" s="320" t="s">
        <v>33</v>
      </c>
      <c r="B241" s="322"/>
      <c r="C241" s="314">
        <v>9191</v>
      </c>
      <c r="D241" s="320" t="s">
        <v>146</v>
      </c>
      <c r="E241" s="321" t="s">
        <v>95</v>
      </c>
      <c r="F241" s="306" t="s">
        <v>93</v>
      </c>
      <c r="G241" s="322"/>
      <c r="H241" s="322"/>
      <c r="I241" s="432">
        <v>44381</v>
      </c>
      <c r="J241" s="415"/>
      <c r="K241" s="432">
        <v>44381</v>
      </c>
      <c r="L241" s="322"/>
      <c r="M241" s="324"/>
      <c r="N241" s="309"/>
      <c r="O241" s="321"/>
      <c r="P241" s="322"/>
      <c r="Q241" s="322"/>
      <c r="R241" s="322"/>
      <c r="S241" s="322"/>
      <c r="T241" s="322"/>
      <c r="U241" s="322">
        <v>1</v>
      </c>
      <c r="V241" s="322"/>
      <c r="W241" s="322"/>
      <c r="X241" s="322"/>
      <c r="Y241" s="322"/>
      <c r="Z241" s="322"/>
      <c r="AA241" s="322"/>
      <c r="AB241" s="322"/>
      <c r="AC241" s="322"/>
      <c r="AD241" s="322"/>
      <c r="AE241" s="323" t="s">
        <v>312</v>
      </c>
      <c r="AF241" s="306" t="s">
        <v>660</v>
      </c>
      <c r="AG241" s="333"/>
      <c r="AH241" s="358"/>
    </row>
    <row r="242" spans="1:34" ht="12.75" hidden="1" customHeight="1" x14ac:dyDescent="0.25">
      <c r="A242" s="66" t="s">
        <v>37</v>
      </c>
      <c r="B242" s="322"/>
      <c r="C242" s="314">
        <v>9192</v>
      </c>
      <c r="D242" s="320" t="s">
        <v>146</v>
      </c>
      <c r="E242" s="321" t="s">
        <v>89</v>
      </c>
      <c r="F242" s="306"/>
      <c r="G242" s="322"/>
      <c r="H242" s="322"/>
      <c r="I242" s="432">
        <v>44381</v>
      </c>
      <c r="J242" s="415"/>
      <c r="K242" s="432">
        <v>44381</v>
      </c>
      <c r="L242" s="322"/>
      <c r="M242" s="324"/>
      <c r="N242" s="309"/>
      <c r="O242" s="321"/>
      <c r="P242" s="322"/>
      <c r="Q242" s="322"/>
      <c r="R242" s="322"/>
      <c r="S242" s="322"/>
      <c r="T242" s="322"/>
      <c r="U242" s="322">
        <v>1</v>
      </c>
      <c r="V242" s="322"/>
      <c r="W242" s="322"/>
      <c r="X242" s="322"/>
      <c r="Y242" s="322"/>
      <c r="Z242" s="322"/>
      <c r="AA242" s="322"/>
      <c r="AB242" s="322"/>
      <c r="AC242" s="322"/>
      <c r="AD242" s="322"/>
      <c r="AE242" s="323" t="s">
        <v>678</v>
      </c>
      <c r="AF242" s="306" t="s">
        <v>660</v>
      </c>
      <c r="AG242" s="333"/>
      <c r="AH242" s="358"/>
    </row>
    <row r="243" spans="1:34" ht="12.75" hidden="1" customHeight="1" x14ac:dyDescent="0.25">
      <c r="A243" s="304" t="s">
        <v>37</v>
      </c>
      <c r="B243" s="322"/>
      <c r="C243" s="314">
        <v>9193</v>
      </c>
      <c r="D243" s="320" t="s">
        <v>146</v>
      </c>
      <c r="E243" s="321" t="s">
        <v>89</v>
      </c>
      <c r="F243" s="306" t="s">
        <v>283</v>
      </c>
      <c r="G243" s="322"/>
      <c r="H243" s="322"/>
      <c r="I243" s="432">
        <v>44382</v>
      </c>
      <c r="J243" s="415"/>
      <c r="K243" s="432">
        <v>44382</v>
      </c>
      <c r="L243" s="322"/>
      <c r="M243" s="324"/>
      <c r="N243" s="309"/>
      <c r="O243" s="321"/>
      <c r="P243" s="322"/>
      <c r="Q243" s="322"/>
      <c r="R243" s="322"/>
      <c r="S243" s="322"/>
      <c r="T243" s="322"/>
      <c r="U243" s="322">
        <v>1</v>
      </c>
      <c r="V243" s="322"/>
      <c r="W243" s="322"/>
      <c r="X243" s="322"/>
      <c r="Y243" s="322"/>
      <c r="Z243" s="322"/>
      <c r="AA243" s="322"/>
      <c r="AB243" s="322"/>
      <c r="AC243" s="322"/>
      <c r="AD243" s="322"/>
      <c r="AE243" s="323" t="s">
        <v>682</v>
      </c>
      <c r="AF243" s="306" t="s">
        <v>422</v>
      </c>
      <c r="AG243" s="333"/>
      <c r="AH243" s="358"/>
    </row>
    <row r="244" spans="1:34" ht="12.75" hidden="1" customHeight="1" x14ac:dyDescent="0.25">
      <c r="A244" s="380" t="s">
        <v>51</v>
      </c>
      <c r="B244" s="322"/>
      <c r="C244" s="314">
        <v>9194</v>
      </c>
      <c r="D244" s="320" t="s">
        <v>146</v>
      </c>
      <c r="E244" s="321" t="s">
        <v>102</v>
      </c>
      <c r="F244" s="306"/>
      <c r="G244" s="322"/>
      <c r="H244" s="322"/>
      <c r="I244" s="432">
        <v>44383</v>
      </c>
      <c r="J244" s="415"/>
      <c r="K244" s="432">
        <v>44383</v>
      </c>
      <c r="L244" s="322"/>
      <c r="M244" s="324"/>
      <c r="N244" s="309"/>
      <c r="O244" s="321"/>
      <c r="P244" s="322"/>
      <c r="Q244" s="322"/>
      <c r="R244" s="322"/>
      <c r="S244" s="322"/>
      <c r="T244" s="322"/>
      <c r="U244" s="322">
        <v>1</v>
      </c>
      <c r="V244" s="322"/>
      <c r="W244" s="322"/>
      <c r="X244" s="322"/>
      <c r="Y244" s="322"/>
      <c r="Z244" s="322"/>
      <c r="AA244" s="322"/>
      <c r="AB244" s="322"/>
      <c r="AC244" s="322"/>
      <c r="AD244" s="322"/>
      <c r="AE244" s="323" t="s">
        <v>675</v>
      </c>
      <c r="AF244" s="306" t="s">
        <v>681</v>
      </c>
      <c r="AG244" s="333"/>
      <c r="AH244" s="358"/>
    </row>
    <row r="245" spans="1:34" ht="12.75" hidden="1" customHeight="1" x14ac:dyDescent="0.25">
      <c r="A245" s="380" t="s">
        <v>51</v>
      </c>
      <c r="B245" s="322"/>
      <c r="C245" s="314">
        <v>9195</v>
      </c>
      <c r="D245" s="320" t="s">
        <v>146</v>
      </c>
      <c r="E245" s="321" t="s">
        <v>102</v>
      </c>
      <c r="F245" s="306"/>
      <c r="G245" s="322"/>
      <c r="H245" s="322"/>
      <c r="I245" s="432">
        <v>44384</v>
      </c>
      <c r="J245" s="415"/>
      <c r="K245" s="432">
        <v>44385</v>
      </c>
      <c r="L245" s="322"/>
      <c r="M245" s="324"/>
      <c r="N245" s="309"/>
      <c r="O245" s="321"/>
      <c r="P245" s="322"/>
      <c r="Q245" s="322"/>
      <c r="R245" s="322"/>
      <c r="S245" s="322"/>
      <c r="T245" s="322"/>
      <c r="U245" s="322">
        <v>1</v>
      </c>
      <c r="V245" s="322"/>
      <c r="W245" s="322"/>
      <c r="X245" s="322"/>
      <c r="Y245" s="322"/>
      <c r="Z245" s="322"/>
      <c r="AA245" s="322"/>
      <c r="AB245" s="322"/>
      <c r="AC245" s="322"/>
      <c r="AD245" s="322"/>
      <c r="AE245" s="323" t="s">
        <v>673</v>
      </c>
      <c r="AF245" s="306" t="s">
        <v>674</v>
      </c>
      <c r="AG245" s="333"/>
      <c r="AH245" s="358"/>
    </row>
    <row r="246" spans="1:34" ht="12.75" hidden="1" customHeight="1" x14ac:dyDescent="0.25">
      <c r="A246" s="66" t="s">
        <v>52</v>
      </c>
      <c r="B246" s="322"/>
      <c r="C246" s="314">
        <v>9196</v>
      </c>
      <c r="D246" s="320" t="s">
        <v>146</v>
      </c>
      <c r="E246" s="321" t="s">
        <v>102</v>
      </c>
      <c r="F246" s="320" t="s">
        <v>283</v>
      </c>
      <c r="G246" s="322"/>
      <c r="H246" s="322"/>
      <c r="I246" s="432">
        <v>44388</v>
      </c>
      <c r="J246" s="415"/>
      <c r="K246" s="432">
        <v>44388</v>
      </c>
      <c r="L246" s="322"/>
      <c r="M246" s="324"/>
      <c r="N246" s="309"/>
      <c r="O246" s="321"/>
      <c r="P246" s="322"/>
      <c r="Q246" s="322"/>
      <c r="R246" s="322"/>
      <c r="S246" s="322"/>
      <c r="T246" s="322">
        <v>1</v>
      </c>
      <c r="U246" s="322"/>
      <c r="V246" s="322"/>
      <c r="W246" s="322"/>
      <c r="X246" s="322"/>
      <c r="Y246" s="322"/>
      <c r="Z246" s="322"/>
      <c r="AA246" s="322"/>
      <c r="AB246" s="322"/>
      <c r="AC246" s="322"/>
      <c r="AD246" s="322"/>
      <c r="AE246" s="323" t="s">
        <v>667</v>
      </c>
      <c r="AF246" s="306" t="s">
        <v>668</v>
      </c>
      <c r="AG246" s="333"/>
      <c r="AH246" s="358"/>
    </row>
    <row r="247" spans="1:34" ht="12.75" hidden="1" customHeight="1" x14ac:dyDescent="0.25">
      <c r="A247" s="436" t="s">
        <v>51</v>
      </c>
      <c r="B247" s="322"/>
      <c r="C247" s="314">
        <v>9197</v>
      </c>
      <c r="D247" s="320" t="s">
        <v>146</v>
      </c>
      <c r="E247" s="321" t="s">
        <v>102</v>
      </c>
      <c r="F247" s="306" t="s">
        <v>283</v>
      </c>
      <c r="G247" s="322"/>
      <c r="H247" s="322"/>
      <c r="I247" s="432">
        <v>44388</v>
      </c>
      <c r="J247" s="415"/>
      <c r="K247" s="432">
        <v>44388</v>
      </c>
      <c r="L247" s="322"/>
      <c r="M247" s="324"/>
      <c r="N247" s="309"/>
      <c r="O247" s="321"/>
      <c r="P247" s="322"/>
      <c r="Q247" s="322"/>
      <c r="R247" s="322"/>
      <c r="S247" s="322"/>
      <c r="T247" s="322">
        <v>1</v>
      </c>
      <c r="U247" s="322"/>
      <c r="V247" s="322"/>
      <c r="W247" s="322"/>
      <c r="X247" s="322"/>
      <c r="Y247" s="322"/>
      <c r="Z247" s="322"/>
      <c r="AA247" s="322"/>
      <c r="AB247" s="322"/>
      <c r="AC247" s="322"/>
      <c r="AD247" s="322"/>
      <c r="AE247" s="323" t="s">
        <v>667</v>
      </c>
      <c r="AF247" s="306" t="s">
        <v>668</v>
      </c>
      <c r="AG247" s="333"/>
      <c r="AH247" s="358"/>
    </row>
    <row r="248" spans="1:34" ht="12.75" hidden="1" customHeight="1" x14ac:dyDescent="0.25">
      <c r="A248" s="436" t="s">
        <v>72</v>
      </c>
      <c r="B248" s="322"/>
      <c r="C248" s="314">
        <v>9199</v>
      </c>
      <c r="D248" s="320" t="s">
        <v>146</v>
      </c>
      <c r="E248" s="321" t="s">
        <v>104</v>
      </c>
      <c r="F248" s="306"/>
      <c r="G248" s="322"/>
      <c r="H248" s="322"/>
      <c r="I248" s="432">
        <v>44388</v>
      </c>
      <c r="J248" s="415"/>
      <c r="K248" s="432">
        <v>44382</v>
      </c>
      <c r="L248" s="322"/>
      <c r="M248" s="324"/>
      <c r="N248" s="309"/>
      <c r="O248" s="321"/>
      <c r="P248" s="322"/>
      <c r="Q248" s="322"/>
      <c r="R248" s="322"/>
      <c r="S248" s="322"/>
      <c r="T248" s="322"/>
      <c r="U248" s="322"/>
      <c r="V248" s="322"/>
      <c r="W248" s="322"/>
      <c r="X248" s="322"/>
      <c r="Y248" s="322"/>
      <c r="Z248" s="322"/>
      <c r="AA248" s="322">
        <v>1</v>
      </c>
      <c r="AB248" s="322"/>
      <c r="AC248" s="322"/>
      <c r="AD248" s="322"/>
      <c r="AE248" s="323" t="s">
        <v>683</v>
      </c>
      <c r="AF248" s="306" t="s">
        <v>316</v>
      </c>
      <c r="AG248" s="333"/>
      <c r="AH248" s="358"/>
    </row>
    <row r="249" spans="1:34" ht="12.75" hidden="1" customHeight="1" x14ac:dyDescent="0.25">
      <c r="A249" s="380" t="s">
        <v>52</v>
      </c>
      <c r="B249" s="322"/>
      <c r="C249" s="314">
        <v>9200</v>
      </c>
      <c r="D249" s="320" t="s">
        <v>146</v>
      </c>
      <c r="E249" s="321" t="s">
        <v>89</v>
      </c>
      <c r="F249" s="306"/>
      <c r="G249" s="322"/>
      <c r="H249" s="322"/>
      <c r="I249" s="432">
        <v>44390</v>
      </c>
      <c r="J249" s="433"/>
      <c r="K249" s="432">
        <v>44390</v>
      </c>
      <c r="L249" s="322"/>
      <c r="M249" s="324"/>
      <c r="N249" s="309"/>
      <c r="O249" s="321"/>
      <c r="P249" s="322"/>
      <c r="Q249" s="322"/>
      <c r="R249" s="322"/>
      <c r="S249" s="322">
        <v>1</v>
      </c>
      <c r="T249" s="322"/>
      <c r="U249" s="322"/>
      <c r="V249" s="322"/>
      <c r="W249" s="322"/>
      <c r="X249" s="322"/>
      <c r="Y249" s="322"/>
      <c r="Z249" s="322"/>
      <c r="AA249" s="322"/>
      <c r="AB249" s="322"/>
      <c r="AC249" s="322"/>
      <c r="AD249" s="322"/>
      <c r="AE249" s="323" t="s">
        <v>670</v>
      </c>
      <c r="AF249" s="306" t="s">
        <v>671</v>
      </c>
      <c r="AG249" s="333"/>
      <c r="AH249" s="358"/>
    </row>
    <row r="250" spans="1:34" ht="12.75" hidden="1" customHeight="1" x14ac:dyDescent="0.25">
      <c r="A250" s="320" t="s">
        <v>31</v>
      </c>
      <c r="B250" s="322"/>
      <c r="C250" s="314">
        <v>9201</v>
      </c>
      <c r="D250" s="320" t="s">
        <v>146</v>
      </c>
      <c r="E250" s="321" t="s">
        <v>95</v>
      </c>
      <c r="F250" s="306" t="s">
        <v>89</v>
      </c>
      <c r="G250" s="322" t="s">
        <v>283</v>
      </c>
      <c r="H250" s="322"/>
      <c r="I250" s="432">
        <v>44391</v>
      </c>
      <c r="J250" s="415"/>
      <c r="K250" s="432">
        <v>44391</v>
      </c>
      <c r="L250" s="322"/>
      <c r="M250" s="324"/>
      <c r="N250" s="309"/>
      <c r="O250" s="321"/>
      <c r="P250" s="322"/>
      <c r="Q250" s="322"/>
      <c r="R250" s="322"/>
      <c r="S250" s="322"/>
      <c r="T250" s="322">
        <v>1</v>
      </c>
      <c r="U250" s="322"/>
      <c r="V250" s="322"/>
      <c r="W250" s="322"/>
      <c r="X250" s="322"/>
      <c r="Y250" s="322"/>
      <c r="Z250" s="322"/>
      <c r="AA250" s="322"/>
      <c r="AB250" s="322"/>
      <c r="AC250" s="322"/>
      <c r="AD250" s="322"/>
      <c r="AE250" s="323" t="s">
        <v>662</v>
      </c>
      <c r="AF250" s="306" t="s">
        <v>663</v>
      </c>
      <c r="AG250" s="333"/>
      <c r="AH250" s="358"/>
    </row>
    <row r="251" spans="1:34" ht="12.75" hidden="1" customHeight="1" x14ac:dyDescent="0.25">
      <c r="A251" s="304" t="s">
        <v>53</v>
      </c>
      <c r="B251" s="322"/>
      <c r="C251" s="314">
        <v>9202</v>
      </c>
      <c r="D251" s="320" t="s">
        <v>146</v>
      </c>
      <c r="E251" s="321" t="s">
        <v>97</v>
      </c>
      <c r="F251" s="306"/>
      <c r="G251" s="322"/>
      <c r="H251" s="322"/>
      <c r="I251" s="432">
        <v>44391</v>
      </c>
      <c r="J251" s="415"/>
      <c r="K251" s="432">
        <v>44391</v>
      </c>
      <c r="L251" s="322"/>
      <c r="M251" s="324"/>
      <c r="N251" s="309"/>
      <c r="O251" s="321"/>
      <c r="P251" s="322"/>
      <c r="Q251" s="322"/>
      <c r="R251" s="322"/>
      <c r="S251" s="322"/>
      <c r="T251" s="322">
        <v>1</v>
      </c>
      <c r="U251" s="322"/>
      <c r="V251" s="322"/>
      <c r="W251" s="322"/>
      <c r="X251" s="322"/>
      <c r="Y251" s="322"/>
      <c r="Z251" s="322"/>
      <c r="AA251" s="322"/>
      <c r="AB251" s="322"/>
      <c r="AC251" s="322"/>
      <c r="AD251" s="322"/>
      <c r="AE251" s="323" t="s">
        <v>321</v>
      </c>
      <c r="AF251" s="306" t="s">
        <v>361</v>
      </c>
      <c r="AG251" s="333"/>
      <c r="AH251" s="358"/>
    </row>
    <row r="252" spans="1:34" ht="12.75" hidden="1" customHeight="1" x14ac:dyDescent="0.25">
      <c r="A252" s="66" t="s">
        <v>37</v>
      </c>
      <c r="B252" s="66"/>
      <c r="C252" s="314">
        <v>9203</v>
      </c>
      <c r="D252" s="320" t="s">
        <v>146</v>
      </c>
      <c r="E252" s="305" t="s">
        <v>91</v>
      </c>
      <c r="F252" s="306" t="s">
        <v>93</v>
      </c>
      <c r="G252" s="306"/>
      <c r="H252" s="306"/>
      <c r="I252" s="417">
        <v>44391</v>
      </c>
      <c r="J252" s="417"/>
      <c r="K252" s="417">
        <v>44391</v>
      </c>
      <c r="L252" s="307"/>
      <c r="M252" s="317"/>
      <c r="N252" s="309"/>
      <c r="O252" s="310"/>
      <c r="P252" s="309"/>
      <c r="Q252" s="309"/>
      <c r="R252" s="309"/>
      <c r="S252" s="309"/>
      <c r="T252" s="309">
        <v>1</v>
      </c>
      <c r="U252" s="309"/>
      <c r="V252" s="309"/>
      <c r="W252" s="309"/>
      <c r="X252" s="309"/>
      <c r="Y252" s="309"/>
      <c r="Z252" s="66"/>
      <c r="AA252" s="66"/>
      <c r="AB252" s="66"/>
      <c r="AC252" s="66"/>
      <c r="AD252" s="66"/>
      <c r="AE252" s="306" t="s">
        <v>649</v>
      </c>
      <c r="AF252" s="306" t="s">
        <v>422</v>
      </c>
      <c r="AG252" s="61"/>
      <c r="AH252" s="443"/>
    </row>
    <row r="253" spans="1:34" ht="12.75" hidden="1" customHeight="1" x14ac:dyDescent="0.25">
      <c r="A253" s="380" t="s">
        <v>39</v>
      </c>
      <c r="B253" s="66"/>
      <c r="C253" s="314">
        <v>9204</v>
      </c>
      <c r="D253" s="320" t="s">
        <v>146</v>
      </c>
      <c r="E253" s="305" t="s">
        <v>617</v>
      </c>
      <c r="F253" s="306" t="s">
        <v>93</v>
      </c>
      <c r="G253" s="306"/>
      <c r="H253" s="306"/>
      <c r="I253" s="417">
        <v>44391</v>
      </c>
      <c r="J253" s="417"/>
      <c r="K253" s="417">
        <v>44391</v>
      </c>
      <c r="L253" s="307"/>
      <c r="M253" s="317"/>
      <c r="N253" s="309"/>
      <c r="O253" s="310"/>
      <c r="P253" s="309"/>
      <c r="Q253" s="309"/>
      <c r="R253" s="309"/>
      <c r="S253" s="309"/>
      <c r="T253" s="309">
        <v>1</v>
      </c>
      <c r="U253" s="309"/>
      <c r="V253" s="309"/>
      <c r="W253" s="309"/>
      <c r="X253" s="309"/>
      <c r="Y253" s="309"/>
      <c r="Z253" s="66"/>
      <c r="AA253" s="66"/>
      <c r="AB253" s="66"/>
      <c r="AC253" s="66"/>
      <c r="AD253" s="66"/>
      <c r="AE253" s="353" t="s">
        <v>321</v>
      </c>
      <c r="AF253" s="306" t="s">
        <v>648</v>
      </c>
      <c r="AG253" s="61"/>
    </row>
    <row r="254" spans="1:34" ht="12.75" hidden="1" customHeight="1" x14ac:dyDescent="0.25">
      <c r="A254" s="66" t="s">
        <v>49</v>
      </c>
      <c r="B254" s="66"/>
      <c r="C254" s="314">
        <v>9205</v>
      </c>
      <c r="D254" s="320" t="s">
        <v>146</v>
      </c>
      <c r="E254" s="305" t="s">
        <v>100</v>
      </c>
      <c r="F254" s="306" t="s">
        <v>91</v>
      </c>
      <c r="G254" s="306"/>
      <c r="H254" s="306"/>
      <c r="I254" s="417">
        <v>44394</v>
      </c>
      <c r="J254" s="417"/>
      <c r="K254" s="417">
        <v>44394</v>
      </c>
      <c r="L254" s="307"/>
      <c r="M254" s="317"/>
      <c r="N254" s="309"/>
      <c r="O254" s="310"/>
      <c r="P254" s="309"/>
      <c r="Q254" s="309"/>
      <c r="R254" s="309"/>
      <c r="S254" s="309"/>
      <c r="T254" s="309">
        <v>1</v>
      </c>
      <c r="U254" s="309"/>
      <c r="V254" s="309"/>
      <c r="W254" s="309"/>
      <c r="X254" s="309"/>
      <c r="Y254" s="309"/>
      <c r="Z254" s="66"/>
      <c r="AA254" s="66"/>
      <c r="AB254" s="66"/>
      <c r="AC254" s="66"/>
      <c r="AD254" s="66"/>
      <c r="AE254" s="353" t="s">
        <v>298</v>
      </c>
      <c r="AF254" s="306" t="s">
        <v>422</v>
      </c>
      <c r="AG254" s="61"/>
      <c r="AH254" s="28"/>
    </row>
    <row r="255" spans="1:34" ht="12.75" hidden="1" customHeight="1" x14ac:dyDescent="0.25">
      <c r="A255" s="380" t="s">
        <v>55</v>
      </c>
      <c r="B255" s="322"/>
      <c r="C255" s="314">
        <v>9206</v>
      </c>
      <c r="D255" s="320" t="s">
        <v>146</v>
      </c>
      <c r="E255" s="321" t="s">
        <v>100</v>
      </c>
      <c r="F255" s="306" t="s">
        <v>93</v>
      </c>
      <c r="G255" s="322" t="s">
        <v>93</v>
      </c>
      <c r="H255" s="322" t="s">
        <v>376</v>
      </c>
      <c r="I255" s="432">
        <v>44395</v>
      </c>
      <c r="J255" s="415"/>
      <c r="K255" s="432">
        <v>44395</v>
      </c>
      <c r="L255" s="322"/>
      <c r="M255" s="324"/>
      <c r="N255" s="309"/>
      <c r="O255" s="321"/>
      <c r="P255" s="322"/>
      <c r="Q255" s="322"/>
      <c r="R255" s="322"/>
      <c r="S255" s="322"/>
      <c r="T255" s="322">
        <v>1</v>
      </c>
      <c r="U255" s="322"/>
      <c r="V255" s="322"/>
      <c r="W255" s="322"/>
      <c r="X255" s="322"/>
      <c r="Y255" s="322"/>
      <c r="Z255" s="322"/>
      <c r="AA255" s="322"/>
      <c r="AB255" s="322"/>
      <c r="AC255" s="322"/>
      <c r="AD255" s="322"/>
      <c r="AE255" s="323" t="s">
        <v>298</v>
      </c>
      <c r="AF255" s="306" t="s">
        <v>320</v>
      </c>
      <c r="AG255" s="333"/>
      <c r="AH255" s="358"/>
    </row>
    <row r="256" spans="1:34" ht="12.75" hidden="1" customHeight="1" x14ac:dyDescent="0.25">
      <c r="A256" s="380" t="s">
        <v>52</v>
      </c>
      <c r="B256" s="322"/>
      <c r="C256" s="314">
        <v>9207</v>
      </c>
      <c r="D256" s="320" t="s">
        <v>146</v>
      </c>
      <c r="E256" s="321" t="s">
        <v>93</v>
      </c>
      <c r="F256" s="306" t="s">
        <v>101</v>
      </c>
      <c r="G256" s="322"/>
      <c r="H256" s="322"/>
      <c r="I256" s="432">
        <v>44395</v>
      </c>
      <c r="J256" s="415"/>
      <c r="K256" s="432">
        <v>44395</v>
      </c>
      <c r="L256" s="322"/>
      <c r="M256" s="324"/>
      <c r="N256" s="309"/>
      <c r="O256" s="321"/>
      <c r="P256" s="322"/>
      <c r="Q256" s="322"/>
      <c r="R256" s="322"/>
      <c r="S256" s="322"/>
      <c r="T256" s="322">
        <v>1</v>
      </c>
      <c r="U256" s="322"/>
      <c r="V256" s="322"/>
      <c r="W256" s="322"/>
      <c r="X256" s="322"/>
      <c r="Y256" s="322"/>
      <c r="Z256" s="322"/>
      <c r="AA256" s="322"/>
      <c r="AB256" s="322"/>
      <c r="AC256" s="322"/>
      <c r="AD256" s="322"/>
      <c r="AE256" s="323" t="s">
        <v>298</v>
      </c>
      <c r="AF256" s="306" t="s">
        <v>422</v>
      </c>
      <c r="AG256" s="333"/>
      <c r="AH256" s="358"/>
    </row>
    <row r="257" spans="1:34" ht="12.75" hidden="1" customHeight="1" x14ac:dyDescent="0.25">
      <c r="A257" s="436" t="s">
        <v>53</v>
      </c>
      <c r="B257" s="322"/>
      <c r="C257" s="314">
        <v>9208</v>
      </c>
      <c r="D257" s="320" t="s">
        <v>146</v>
      </c>
      <c r="E257" s="305" t="s">
        <v>100</v>
      </c>
      <c r="F257" s="306" t="s">
        <v>102</v>
      </c>
      <c r="G257" s="322"/>
      <c r="H257" s="322"/>
      <c r="I257" s="432">
        <v>44395</v>
      </c>
      <c r="J257" s="415"/>
      <c r="K257" s="432">
        <v>44395</v>
      </c>
      <c r="L257" s="322"/>
      <c r="M257" s="324"/>
      <c r="N257" s="309"/>
      <c r="O257" s="321"/>
      <c r="P257" s="322"/>
      <c r="Q257" s="322"/>
      <c r="R257" s="322"/>
      <c r="S257" s="322"/>
      <c r="T257" s="322"/>
      <c r="U257" s="322"/>
      <c r="V257" s="322">
        <v>1</v>
      </c>
      <c r="W257" s="322"/>
      <c r="X257" s="322"/>
      <c r="Y257" s="322"/>
      <c r="Z257" s="322"/>
      <c r="AA257" s="322"/>
      <c r="AB257" s="322"/>
      <c r="AC257" s="322"/>
      <c r="AD257" s="322"/>
      <c r="AE257" s="323" t="s">
        <v>655</v>
      </c>
      <c r="AF257" s="306" t="s">
        <v>656</v>
      </c>
      <c r="AG257" s="333"/>
      <c r="AH257" s="358"/>
    </row>
    <row r="258" spans="1:34" s="334" customFormat="1" ht="12" hidden="1" customHeight="1" x14ac:dyDescent="0.25">
      <c r="A258" s="436" t="s">
        <v>33</v>
      </c>
      <c r="B258" s="438"/>
      <c r="C258" s="314">
        <v>9209</v>
      </c>
      <c r="D258" s="320" t="s">
        <v>146</v>
      </c>
      <c r="E258" s="438" t="s">
        <v>100</v>
      </c>
      <c r="F258" s="51"/>
      <c r="G258" s="438"/>
      <c r="H258" s="438"/>
      <c r="I258" s="439">
        <v>44402</v>
      </c>
      <c r="J258" s="440"/>
      <c r="K258" s="439">
        <v>44402</v>
      </c>
      <c r="L258" s="438"/>
      <c r="M258" s="441"/>
      <c r="N258" s="309"/>
      <c r="O258" s="438"/>
      <c r="P258" s="438"/>
      <c r="Q258" s="438"/>
      <c r="R258" s="438"/>
      <c r="S258" s="438"/>
      <c r="T258" s="438"/>
      <c r="U258" s="438">
        <v>1</v>
      </c>
      <c r="V258" s="438"/>
      <c r="W258" s="438"/>
      <c r="X258" s="438"/>
      <c r="Y258" s="438"/>
      <c r="Z258" s="438"/>
      <c r="AA258" s="438"/>
      <c r="AB258" s="438"/>
      <c r="AC258" s="438"/>
      <c r="AD258" s="438"/>
      <c r="AE258" s="442" t="s">
        <v>657</v>
      </c>
      <c r="AF258" s="51" t="s">
        <v>658</v>
      </c>
      <c r="AG258" s="442"/>
      <c r="AH258" s="444"/>
    </row>
    <row r="259" spans="1:34" ht="12.75" hidden="1" customHeight="1" x14ac:dyDescent="0.25">
      <c r="A259" s="380" t="s">
        <v>39</v>
      </c>
      <c r="B259" s="438"/>
      <c r="C259" s="314">
        <v>9210</v>
      </c>
      <c r="D259" s="320" t="s">
        <v>146</v>
      </c>
      <c r="E259" s="438" t="s">
        <v>97</v>
      </c>
      <c r="F259" s="51"/>
      <c r="G259" s="438"/>
      <c r="H259" s="438"/>
      <c r="I259" s="439">
        <v>44402</v>
      </c>
      <c r="J259" s="440"/>
      <c r="K259" s="439">
        <v>44402</v>
      </c>
      <c r="L259" s="438"/>
      <c r="M259" s="441"/>
      <c r="N259" s="58"/>
      <c r="O259" s="438"/>
      <c r="P259" s="438"/>
      <c r="Q259" s="438"/>
      <c r="R259" s="438"/>
      <c r="S259" s="438"/>
      <c r="T259" s="438"/>
      <c r="U259" s="438"/>
      <c r="V259" s="438">
        <v>1</v>
      </c>
      <c r="W259" s="438"/>
      <c r="X259" s="438"/>
      <c r="Y259" s="438"/>
      <c r="Z259" s="438"/>
      <c r="AA259" s="438"/>
      <c r="AB259" s="438"/>
      <c r="AC259" s="438"/>
      <c r="AD259" s="438"/>
      <c r="AE259" s="442" t="s">
        <v>644</v>
      </c>
      <c r="AF259" s="51" t="s">
        <v>645</v>
      </c>
      <c r="AG259" s="442" t="s">
        <v>646</v>
      </c>
      <c r="AH259" s="444"/>
    </row>
    <row r="260" spans="1:34" ht="12.75" hidden="1" customHeight="1" x14ac:dyDescent="0.25">
      <c r="A260" s="437" t="s">
        <v>51</v>
      </c>
      <c r="B260" s="438"/>
      <c r="C260" s="314">
        <v>9211</v>
      </c>
      <c r="D260" s="320" t="s">
        <v>146</v>
      </c>
      <c r="E260" s="438" t="s">
        <v>102</v>
      </c>
      <c r="F260" s="306" t="s">
        <v>91</v>
      </c>
      <c r="G260" s="438"/>
      <c r="H260" s="438"/>
      <c r="I260" s="439">
        <v>44402</v>
      </c>
      <c r="J260" s="440"/>
      <c r="K260" s="439">
        <v>44402</v>
      </c>
      <c r="L260" s="438"/>
      <c r="M260" s="441"/>
      <c r="N260" s="58"/>
      <c r="O260" s="438"/>
      <c r="P260" s="438"/>
      <c r="Q260" s="438"/>
      <c r="R260" s="438"/>
      <c r="S260" s="438"/>
      <c r="T260" s="438"/>
      <c r="U260" s="438">
        <v>1</v>
      </c>
      <c r="V260" s="438"/>
      <c r="W260" s="438"/>
      <c r="X260" s="438"/>
      <c r="Y260" s="438"/>
      <c r="Z260" s="438"/>
      <c r="AA260" s="438"/>
      <c r="AB260" s="438"/>
      <c r="AC260" s="438"/>
      <c r="AD260" s="438"/>
      <c r="AE260" s="442" t="s">
        <v>312</v>
      </c>
      <c r="AF260" s="51" t="s">
        <v>654</v>
      </c>
      <c r="AG260" s="442"/>
      <c r="AH260" s="444"/>
    </row>
    <row r="261" spans="1:34" ht="12.75" hidden="1" customHeight="1" x14ac:dyDescent="0.3">
      <c r="A261" s="380" t="s">
        <v>72</v>
      </c>
      <c r="B261" s="322"/>
      <c r="C261" s="314">
        <v>9212</v>
      </c>
      <c r="D261" s="320" t="s">
        <v>146</v>
      </c>
      <c r="E261" s="321" t="s">
        <v>95</v>
      </c>
      <c r="F261" s="306" t="s">
        <v>283</v>
      </c>
      <c r="G261" s="322"/>
      <c r="H261" s="322"/>
      <c r="I261" s="432">
        <v>44402</v>
      </c>
      <c r="J261" s="415"/>
      <c r="K261" s="432">
        <v>44402</v>
      </c>
      <c r="L261" s="322"/>
      <c r="M261" s="324"/>
      <c r="N261" s="309"/>
      <c r="O261" s="321"/>
      <c r="P261" s="322"/>
      <c r="Q261" s="322"/>
      <c r="R261" s="322"/>
      <c r="S261" s="322"/>
      <c r="T261" s="322"/>
      <c r="U261" s="322"/>
      <c r="V261" s="322"/>
      <c r="W261" s="322"/>
      <c r="X261" s="322">
        <v>1</v>
      </c>
      <c r="Y261" s="322"/>
      <c r="Z261" s="322"/>
      <c r="AA261" s="322"/>
      <c r="AB261" s="322"/>
      <c r="AC261" s="322"/>
      <c r="AD261" s="322"/>
      <c r="AE261" s="323" t="s">
        <v>659</v>
      </c>
      <c r="AF261" s="306" t="s">
        <v>660</v>
      </c>
      <c r="AG261" s="333"/>
      <c r="AH261" s="358"/>
    </row>
    <row r="262" spans="1:34" ht="12.75" hidden="1" customHeight="1" x14ac:dyDescent="0.25">
      <c r="A262" s="380" t="s">
        <v>33</v>
      </c>
      <c r="B262" s="322"/>
      <c r="C262" s="314">
        <v>9213</v>
      </c>
      <c r="D262" s="320" t="s">
        <v>146</v>
      </c>
      <c r="E262" s="321" t="s">
        <v>101</v>
      </c>
      <c r="F262" s="306"/>
      <c r="G262" s="322"/>
      <c r="H262" s="322"/>
      <c r="I262" s="432">
        <v>44402</v>
      </c>
      <c r="J262" s="415"/>
      <c r="K262" s="432">
        <v>44402</v>
      </c>
      <c r="L262" s="322"/>
      <c r="M262" s="324"/>
      <c r="N262" s="309"/>
      <c r="O262" s="321"/>
      <c r="P262" s="322"/>
      <c r="Q262" s="322"/>
      <c r="R262" s="322">
        <v>1</v>
      </c>
      <c r="S262" s="322"/>
      <c r="T262" s="322"/>
      <c r="U262" s="322"/>
      <c r="V262" s="322"/>
      <c r="W262" s="322"/>
      <c r="X262" s="322"/>
      <c r="Y262" s="322"/>
      <c r="Z262" s="322"/>
      <c r="AA262" s="322"/>
      <c r="AB262" s="322"/>
      <c r="AC262" s="322"/>
      <c r="AD262" s="322"/>
      <c r="AE262" s="323" t="s">
        <v>664</v>
      </c>
      <c r="AF262" s="306" t="s">
        <v>660</v>
      </c>
      <c r="AG262" s="333"/>
      <c r="AH262" s="358"/>
    </row>
    <row r="263" spans="1:34" ht="12.75" hidden="1" customHeight="1" x14ac:dyDescent="0.25">
      <c r="A263" s="66" t="s">
        <v>72</v>
      </c>
      <c r="B263" s="322"/>
      <c r="C263" s="314">
        <v>9214</v>
      </c>
      <c r="D263" s="320" t="s">
        <v>146</v>
      </c>
      <c r="E263" s="322" t="s">
        <v>89</v>
      </c>
      <c r="F263" s="306"/>
      <c r="G263" s="322"/>
      <c r="H263" s="322"/>
      <c r="I263" s="432">
        <v>44402</v>
      </c>
      <c r="J263" s="415"/>
      <c r="K263" s="432">
        <v>44402</v>
      </c>
      <c r="L263" s="322"/>
      <c r="M263" s="324"/>
      <c r="N263" s="309"/>
      <c r="O263" s="321"/>
      <c r="P263" s="322"/>
      <c r="Q263" s="322"/>
      <c r="R263" s="322"/>
      <c r="S263" s="322"/>
      <c r="T263" s="322"/>
      <c r="U263" s="322"/>
      <c r="V263" s="322"/>
      <c r="W263" s="322"/>
      <c r="X263" s="322"/>
      <c r="Y263" s="322"/>
      <c r="Z263" s="322"/>
      <c r="AA263" s="322">
        <v>1</v>
      </c>
      <c r="AB263" s="322"/>
      <c r="AC263" s="322"/>
      <c r="AD263" s="322"/>
      <c r="AE263" s="323" t="s">
        <v>666</v>
      </c>
      <c r="AF263" s="306" t="s">
        <v>422</v>
      </c>
      <c r="AG263" s="333"/>
      <c r="AH263" s="358"/>
    </row>
    <row r="264" spans="1:34" ht="12.75" hidden="1" customHeight="1" x14ac:dyDescent="0.25">
      <c r="A264" s="380" t="s">
        <v>55</v>
      </c>
      <c r="B264" s="322"/>
      <c r="C264" s="314">
        <v>9215</v>
      </c>
      <c r="D264" s="320" t="s">
        <v>146</v>
      </c>
      <c r="E264" s="321" t="s">
        <v>97</v>
      </c>
      <c r="F264" s="306"/>
      <c r="G264" s="322"/>
      <c r="H264" s="322"/>
      <c r="I264" s="432">
        <v>44403</v>
      </c>
      <c r="J264" s="415"/>
      <c r="K264" s="432">
        <v>44403</v>
      </c>
      <c r="L264" s="322"/>
      <c r="M264" s="324"/>
      <c r="N264" s="309"/>
      <c r="O264" s="321"/>
      <c r="P264" s="322"/>
      <c r="Q264" s="322"/>
      <c r="R264" s="322"/>
      <c r="S264" s="322">
        <v>1</v>
      </c>
      <c r="T264" s="322"/>
      <c r="U264" s="322"/>
      <c r="V264" s="322"/>
      <c r="W264" s="322"/>
      <c r="X264" s="322"/>
      <c r="Y264" s="322"/>
      <c r="Z264" s="322"/>
      <c r="AA264" s="322"/>
      <c r="AB264" s="322"/>
      <c r="AC264" s="322"/>
      <c r="AD264" s="322"/>
      <c r="AE264" s="323" t="s">
        <v>642</v>
      </c>
      <c r="AF264" s="306" t="s">
        <v>643</v>
      </c>
      <c r="AG264" s="333"/>
      <c r="AH264" s="358"/>
    </row>
    <row r="265" spans="1:34" ht="12.75" hidden="1" customHeight="1" x14ac:dyDescent="0.25">
      <c r="A265" s="380" t="s">
        <v>33</v>
      </c>
      <c r="B265" s="322"/>
      <c r="C265" s="314">
        <v>9216</v>
      </c>
      <c r="D265" s="320" t="s">
        <v>146</v>
      </c>
      <c r="E265" s="321" t="s">
        <v>93</v>
      </c>
      <c r="F265" s="306"/>
      <c r="G265" s="322"/>
      <c r="H265" s="322"/>
      <c r="I265" s="432">
        <v>44403</v>
      </c>
      <c r="J265" s="415"/>
      <c r="K265" s="432">
        <v>44403</v>
      </c>
      <c r="L265" s="322"/>
      <c r="M265" s="324"/>
      <c r="N265" s="309"/>
      <c r="O265" s="321"/>
      <c r="P265" s="322"/>
      <c r="Q265" s="322"/>
      <c r="R265" s="322"/>
      <c r="S265" s="322"/>
      <c r="T265" s="322">
        <v>1</v>
      </c>
      <c r="U265" s="322"/>
      <c r="V265" s="322"/>
      <c r="W265" s="322"/>
      <c r="X265" s="322"/>
      <c r="Y265" s="322"/>
      <c r="Z265" s="322"/>
      <c r="AA265" s="322"/>
      <c r="AB265" s="322"/>
      <c r="AC265" s="322"/>
      <c r="AD265" s="322"/>
      <c r="AE265" s="323" t="s">
        <v>321</v>
      </c>
      <c r="AF265" s="306" t="s">
        <v>647</v>
      </c>
      <c r="AG265" s="333"/>
      <c r="AH265" s="358"/>
    </row>
    <row r="266" spans="1:34" ht="12.75" hidden="1" customHeight="1" x14ac:dyDescent="0.25">
      <c r="A266" s="380" t="s">
        <v>47</v>
      </c>
      <c r="B266" s="322"/>
      <c r="C266" s="314">
        <v>9217</v>
      </c>
      <c r="D266" s="320" t="s">
        <v>146</v>
      </c>
      <c r="E266" s="321" t="s">
        <v>101</v>
      </c>
      <c r="F266" s="306"/>
      <c r="G266" s="322"/>
      <c r="H266" s="322"/>
      <c r="I266" s="432">
        <v>44403</v>
      </c>
      <c r="J266" s="415"/>
      <c r="K266" s="432">
        <v>44403</v>
      </c>
      <c r="L266" s="322"/>
      <c r="M266" s="324"/>
      <c r="N266" s="309"/>
      <c r="O266" s="321"/>
      <c r="P266" s="322"/>
      <c r="Q266" s="322"/>
      <c r="R266" s="322"/>
      <c r="S266" s="322"/>
      <c r="T266" s="322"/>
      <c r="U266" s="322">
        <v>1</v>
      </c>
      <c r="V266" s="322"/>
      <c r="W266" s="322"/>
      <c r="X266" s="322"/>
      <c r="Y266" s="322"/>
      <c r="Z266" s="322"/>
      <c r="AA266" s="322"/>
      <c r="AB266" s="322"/>
      <c r="AC266" s="322"/>
      <c r="AD266" s="322"/>
      <c r="AE266" s="323" t="s">
        <v>665</v>
      </c>
      <c r="AF266" s="306" t="s">
        <v>422</v>
      </c>
      <c r="AG266" s="333"/>
      <c r="AH266" s="358"/>
    </row>
    <row r="267" spans="1:34" ht="12.75" hidden="1" customHeight="1" x14ac:dyDescent="0.25">
      <c r="A267" s="380" t="s">
        <v>31</v>
      </c>
      <c r="B267" s="322"/>
      <c r="C267" s="314">
        <v>9218</v>
      </c>
      <c r="D267" s="320" t="s">
        <v>146</v>
      </c>
      <c r="E267" s="321" t="s">
        <v>100</v>
      </c>
      <c r="F267" s="306" t="s">
        <v>95</v>
      </c>
      <c r="G267" s="322" t="s">
        <v>283</v>
      </c>
      <c r="H267" s="322"/>
      <c r="I267" s="432">
        <v>44405</v>
      </c>
      <c r="J267" s="415"/>
      <c r="K267" s="432">
        <v>44410</v>
      </c>
      <c r="L267" s="322"/>
      <c r="M267" s="324"/>
      <c r="N267" s="309"/>
      <c r="O267" s="321"/>
      <c r="P267" s="322"/>
      <c r="Q267" s="322"/>
      <c r="R267" s="322"/>
      <c r="S267" s="322"/>
      <c r="T267" s="322">
        <v>1</v>
      </c>
      <c r="U267" s="322"/>
      <c r="V267" s="322"/>
      <c r="W267" s="322"/>
      <c r="X267" s="322"/>
      <c r="Y267" s="322"/>
      <c r="Z267" s="322"/>
      <c r="AA267" s="322"/>
      <c r="AB267" s="322"/>
      <c r="AC267" s="322"/>
      <c r="AD267" s="322"/>
      <c r="AE267" s="323" t="s">
        <v>321</v>
      </c>
      <c r="AF267" s="306" t="s">
        <v>352</v>
      </c>
      <c r="AG267" s="333"/>
      <c r="AH267" s="358"/>
    </row>
    <row r="268" spans="1:34" ht="12.75" hidden="1" customHeight="1" x14ac:dyDescent="0.25">
      <c r="A268" s="380" t="s">
        <v>55</v>
      </c>
      <c r="B268" s="322"/>
      <c r="C268" s="314">
        <v>9219</v>
      </c>
      <c r="D268" s="320" t="s">
        <v>146</v>
      </c>
      <c r="E268" s="321" t="s">
        <v>95</v>
      </c>
      <c r="F268" s="306" t="s">
        <v>93</v>
      </c>
      <c r="G268" s="322"/>
      <c r="H268" s="322"/>
      <c r="I268" s="432">
        <v>44404</v>
      </c>
      <c r="J268" s="415"/>
      <c r="K268" s="432">
        <v>44404</v>
      </c>
      <c r="L268" s="322"/>
      <c r="M268" s="324"/>
      <c r="N268" s="309"/>
      <c r="O268" s="321"/>
      <c r="P268" s="322"/>
      <c r="Q268" s="322"/>
      <c r="R268" s="322"/>
      <c r="S268" s="322"/>
      <c r="T268" s="322">
        <v>1</v>
      </c>
      <c r="U268" s="322"/>
      <c r="V268" s="322"/>
      <c r="W268" s="322"/>
      <c r="X268" s="322"/>
      <c r="Y268" s="322"/>
      <c r="Z268" s="322"/>
      <c r="AA268" s="322"/>
      <c r="AB268" s="322"/>
      <c r="AC268" s="322"/>
      <c r="AD268" s="322"/>
      <c r="AE268" s="323" t="s">
        <v>298</v>
      </c>
      <c r="AF268" s="306" t="s">
        <v>661</v>
      </c>
      <c r="AG268" s="333"/>
      <c r="AH268" s="358"/>
    </row>
    <row r="269" spans="1:34" ht="12.75" hidden="1" customHeight="1" x14ac:dyDescent="0.25">
      <c r="A269" s="436" t="s">
        <v>50</v>
      </c>
      <c r="B269" s="322"/>
      <c r="C269" s="314">
        <v>9220</v>
      </c>
      <c r="D269" s="320" t="s">
        <v>146</v>
      </c>
      <c r="E269" s="321" t="s">
        <v>91</v>
      </c>
      <c r="F269" s="306" t="s">
        <v>97</v>
      </c>
      <c r="G269" s="322" t="s">
        <v>93</v>
      </c>
      <c r="H269" s="322" t="s">
        <v>101</v>
      </c>
      <c r="I269" s="432">
        <v>44406</v>
      </c>
      <c r="J269" s="415"/>
      <c r="K269" s="432">
        <v>44406</v>
      </c>
      <c r="L269" s="322"/>
      <c r="M269" s="324"/>
      <c r="N269" s="309"/>
      <c r="O269" s="321"/>
      <c r="P269" s="322"/>
      <c r="Q269" s="322"/>
      <c r="R269" s="322"/>
      <c r="S269" s="322"/>
      <c r="T269" s="322">
        <v>1</v>
      </c>
      <c r="U269" s="322"/>
      <c r="V269" s="322"/>
      <c r="W269" s="322"/>
      <c r="X269" s="322"/>
      <c r="Y269" s="322"/>
      <c r="Z269" s="322"/>
      <c r="AA269" s="322"/>
      <c r="AB269" s="322"/>
      <c r="AC269" s="322"/>
      <c r="AD269" s="322"/>
      <c r="AE269" s="323" t="s">
        <v>298</v>
      </c>
      <c r="AF269" s="306" t="s">
        <v>653</v>
      </c>
      <c r="AG269" s="333"/>
      <c r="AH269" s="358"/>
    </row>
    <row r="270" spans="1:34" ht="12.75" hidden="1" customHeight="1" x14ac:dyDescent="0.25">
      <c r="A270" s="380" t="s">
        <v>45</v>
      </c>
      <c r="B270" s="322"/>
      <c r="C270" s="314">
        <v>9221</v>
      </c>
      <c r="D270" s="320" t="s">
        <v>146</v>
      </c>
      <c r="E270" s="321" t="s">
        <v>91</v>
      </c>
      <c r="F270" s="306" t="s">
        <v>97</v>
      </c>
      <c r="G270" s="322" t="s">
        <v>93</v>
      </c>
      <c r="H270" s="322" t="s">
        <v>101</v>
      </c>
      <c r="I270" s="432">
        <v>44406</v>
      </c>
      <c r="J270" s="415"/>
      <c r="K270" s="432">
        <v>44406</v>
      </c>
      <c r="L270" s="322"/>
      <c r="M270" s="324"/>
      <c r="N270" s="309"/>
      <c r="O270" s="321"/>
      <c r="P270" s="322"/>
      <c r="Q270" s="322"/>
      <c r="R270" s="322"/>
      <c r="S270" s="322"/>
      <c r="T270" s="322">
        <v>1</v>
      </c>
      <c r="U270" s="322"/>
      <c r="V270" s="322"/>
      <c r="W270" s="322"/>
      <c r="X270" s="322"/>
      <c r="Y270" s="322"/>
      <c r="Z270" s="322"/>
      <c r="AA270" s="322"/>
      <c r="AB270" s="322"/>
      <c r="AC270" s="322"/>
      <c r="AD270" s="322"/>
      <c r="AE270" s="323" t="s">
        <v>651</v>
      </c>
      <c r="AF270" s="306" t="s">
        <v>652</v>
      </c>
      <c r="AG270" s="333"/>
      <c r="AH270" s="358"/>
    </row>
    <row r="271" spans="1:34" ht="12.75" hidden="1" customHeight="1" x14ac:dyDescent="0.25">
      <c r="A271" s="380" t="s">
        <v>72</v>
      </c>
      <c r="B271" s="322"/>
      <c r="C271" s="314">
        <v>9222</v>
      </c>
      <c r="D271" s="320" t="s">
        <v>146</v>
      </c>
      <c r="E271" s="321" t="s">
        <v>91</v>
      </c>
      <c r="F271" s="306" t="s">
        <v>97</v>
      </c>
      <c r="G271" s="322"/>
      <c r="H271" s="322"/>
      <c r="I271" s="432">
        <v>44405</v>
      </c>
      <c r="J271" s="415"/>
      <c r="K271" s="432">
        <v>44405</v>
      </c>
      <c r="L271" s="322"/>
      <c r="M271" s="324"/>
      <c r="N271" s="309"/>
      <c r="O271" s="321"/>
      <c r="P271" s="322"/>
      <c r="Q271" s="322"/>
      <c r="R271" s="322"/>
      <c r="S271" s="322"/>
      <c r="T271" s="322"/>
      <c r="U271" s="322"/>
      <c r="V271" s="322"/>
      <c r="W271" s="322"/>
      <c r="X271" s="322"/>
      <c r="Y271" s="322"/>
      <c r="Z271" s="322"/>
      <c r="AA271" s="322"/>
      <c r="AB271" s="322"/>
      <c r="AC271" s="322"/>
      <c r="AD271" s="322">
        <v>1</v>
      </c>
      <c r="AE271" s="323" t="s">
        <v>650</v>
      </c>
      <c r="AF271" s="306" t="s">
        <v>422</v>
      </c>
      <c r="AG271" s="333"/>
      <c r="AH271" s="358"/>
    </row>
    <row r="272" spans="1:34" ht="12.75" hidden="1" customHeight="1" x14ac:dyDescent="0.25">
      <c r="A272" s="380" t="s">
        <v>67</v>
      </c>
      <c r="B272" s="322"/>
      <c r="C272" s="314">
        <v>9223</v>
      </c>
      <c r="D272" s="320" t="s">
        <v>146</v>
      </c>
      <c r="E272" s="321" t="s">
        <v>283</v>
      </c>
      <c r="F272" s="306" t="s">
        <v>101</v>
      </c>
      <c r="G272" s="322" t="s">
        <v>89</v>
      </c>
      <c r="H272" s="322"/>
      <c r="I272" s="432">
        <v>44410</v>
      </c>
      <c r="J272" s="415"/>
      <c r="K272" s="432">
        <v>44410</v>
      </c>
      <c r="L272" s="322"/>
      <c r="M272" s="324"/>
      <c r="N272" s="309"/>
      <c r="O272" s="321"/>
      <c r="P272" s="322"/>
      <c r="Q272" s="322"/>
      <c r="R272" s="322"/>
      <c r="S272" s="322">
        <v>1</v>
      </c>
      <c r="T272" s="322"/>
      <c r="U272" s="322"/>
      <c r="V272" s="322"/>
      <c r="W272" s="322"/>
      <c r="X272" s="322"/>
      <c r="Y272" s="322"/>
      <c r="Z272" s="322"/>
      <c r="AA272" s="322"/>
      <c r="AB272" s="322"/>
      <c r="AC272" s="322"/>
      <c r="AD272" s="322"/>
      <c r="AE272" s="323" t="s">
        <v>696</v>
      </c>
      <c r="AF272" s="306" t="s">
        <v>697</v>
      </c>
      <c r="AG272" s="333"/>
      <c r="AH272" s="358"/>
    </row>
    <row r="273" spans="1:34" ht="12.75" hidden="1" customHeight="1" x14ac:dyDescent="0.25">
      <c r="A273" s="380" t="s">
        <v>72</v>
      </c>
      <c r="B273" s="322"/>
      <c r="C273" s="314">
        <v>9224</v>
      </c>
      <c r="D273" s="320" t="s">
        <v>146</v>
      </c>
      <c r="E273" s="321" t="s">
        <v>102</v>
      </c>
      <c r="F273" s="306"/>
      <c r="G273" s="322"/>
      <c r="H273" s="322"/>
      <c r="I273" s="432">
        <v>44411</v>
      </c>
      <c r="J273" s="415"/>
      <c r="K273" s="432">
        <v>44411</v>
      </c>
      <c r="L273" s="322"/>
      <c r="M273" s="324"/>
      <c r="N273" s="309"/>
      <c r="O273" s="321"/>
      <c r="P273" s="322"/>
      <c r="Q273" s="322"/>
      <c r="R273" s="322"/>
      <c r="S273" s="322"/>
      <c r="T273" s="322"/>
      <c r="U273" s="322"/>
      <c r="V273" s="322"/>
      <c r="W273" s="322"/>
      <c r="X273" s="322"/>
      <c r="Y273" s="322"/>
      <c r="Z273" s="322"/>
      <c r="AA273" s="322"/>
      <c r="AB273" s="322"/>
      <c r="AC273" s="322">
        <v>1</v>
      </c>
      <c r="AD273" s="322"/>
      <c r="AE273" s="323" t="s">
        <v>706</v>
      </c>
      <c r="AF273" s="306" t="s">
        <v>707</v>
      </c>
      <c r="AG273" s="333"/>
      <c r="AH273" s="358"/>
    </row>
    <row r="274" spans="1:34" ht="12.75" hidden="1" customHeight="1" x14ac:dyDescent="0.25">
      <c r="A274" s="380" t="s">
        <v>72</v>
      </c>
      <c r="B274" s="322"/>
      <c r="C274" s="314">
        <v>9225</v>
      </c>
      <c r="D274" s="320" t="s">
        <v>146</v>
      </c>
      <c r="E274" s="321" t="s">
        <v>283</v>
      </c>
      <c r="F274" s="306"/>
      <c r="G274" s="322"/>
      <c r="H274" s="322"/>
      <c r="I274" s="432">
        <v>44411</v>
      </c>
      <c r="J274" s="415"/>
      <c r="K274" s="432">
        <v>44411</v>
      </c>
      <c r="L274" s="322"/>
      <c r="M274" s="324"/>
      <c r="N274" s="309"/>
      <c r="O274" s="321"/>
      <c r="P274" s="322"/>
      <c r="Q274" s="322"/>
      <c r="R274" s="322"/>
      <c r="S274" s="322"/>
      <c r="T274" s="322"/>
      <c r="U274" s="322"/>
      <c r="V274" s="322"/>
      <c r="W274" s="322">
        <v>1</v>
      </c>
      <c r="X274" s="322"/>
      <c r="Y274" s="322"/>
      <c r="Z274" s="322"/>
      <c r="AA274" s="322"/>
      <c r="AB274" s="322"/>
      <c r="AC274" s="322"/>
      <c r="AD274" s="322"/>
      <c r="AE274" s="323" t="s">
        <v>721</v>
      </c>
      <c r="AF274" s="306" t="s">
        <v>422</v>
      </c>
      <c r="AG274" s="333"/>
      <c r="AH274" s="358"/>
    </row>
    <row r="275" spans="1:34" ht="12.75" hidden="1" customHeight="1" x14ac:dyDescent="0.25">
      <c r="A275" s="380" t="s">
        <v>50</v>
      </c>
      <c r="B275" s="322"/>
      <c r="C275" s="314">
        <v>9226</v>
      </c>
      <c r="D275" s="320" t="s">
        <v>146</v>
      </c>
      <c r="E275" s="321" t="s">
        <v>101</v>
      </c>
      <c r="F275" s="306"/>
      <c r="G275" s="322"/>
      <c r="H275" s="322"/>
      <c r="I275" s="432">
        <v>44411</v>
      </c>
      <c r="J275" s="415"/>
      <c r="K275" s="432">
        <v>44411</v>
      </c>
      <c r="L275" s="322"/>
      <c r="M275" s="324"/>
      <c r="N275" s="309"/>
      <c r="O275" s="321"/>
      <c r="P275" s="322"/>
      <c r="Q275" s="322"/>
      <c r="R275" s="322"/>
      <c r="S275" s="322"/>
      <c r="T275" s="322">
        <v>1</v>
      </c>
      <c r="U275" s="322"/>
      <c r="V275" s="322"/>
      <c r="W275" s="322"/>
      <c r="X275" s="322"/>
      <c r="Y275" s="322"/>
      <c r="Z275" s="322"/>
      <c r="AA275" s="322"/>
      <c r="AB275" s="322"/>
      <c r="AC275" s="322"/>
      <c r="AD275" s="322"/>
      <c r="AE275" s="323" t="s">
        <v>702</v>
      </c>
      <c r="AF275" s="306" t="s">
        <v>703</v>
      </c>
      <c r="AG275" s="333"/>
      <c r="AH275" s="358"/>
    </row>
    <row r="276" spans="1:34" ht="12.75" hidden="1" customHeight="1" x14ac:dyDescent="0.25">
      <c r="A276" s="380" t="s">
        <v>72</v>
      </c>
      <c r="B276" s="322"/>
      <c r="C276" s="314">
        <v>9227</v>
      </c>
      <c r="D276" s="320" t="s">
        <v>146</v>
      </c>
      <c r="E276" s="321" t="s">
        <v>87</v>
      </c>
      <c r="F276" s="306"/>
      <c r="G276" s="322"/>
      <c r="H276" s="322"/>
      <c r="I276" s="432">
        <v>44411</v>
      </c>
      <c r="J276" s="415"/>
      <c r="K276" s="432">
        <v>44411</v>
      </c>
      <c r="L276" s="322"/>
      <c r="M276" s="324"/>
      <c r="N276" s="309"/>
      <c r="O276" s="321"/>
      <c r="P276" s="322"/>
      <c r="Q276" s="322"/>
      <c r="R276" s="322"/>
      <c r="S276" s="322"/>
      <c r="T276" s="322"/>
      <c r="U276" s="322"/>
      <c r="V276" s="322"/>
      <c r="W276" s="322">
        <v>1</v>
      </c>
      <c r="X276" s="322"/>
      <c r="Y276" s="322"/>
      <c r="Z276" s="322"/>
      <c r="AA276" s="322"/>
      <c r="AB276" s="322"/>
      <c r="AC276" s="322"/>
      <c r="AD276" s="322"/>
      <c r="AE276" s="323" t="s">
        <v>700</v>
      </c>
      <c r="AF276" s="306" t="s">
        <v>701</v>
      </c>
      <c r="AG276" s="333"/>
      <c r="AH276" s="358"/>
    </row>
    <row r="277" spans="1:34" ht="12.75" hidden="1" customHeight="1" x14ac:dyDescent="0.25">
      <c r="A277" s="380" t="s">
        <v>51</v>
      </c>
      <c r="B277" s="322"/>
      <c r="C277" s="314">
        <v>9228</v>
      </c>
      <c r="D277" s="320" t="s">
        <v>146</v>
      </c>
      <c r="E277" s="321" t="s">
        <v>97</v>
      </c>
      <c r="F277" s="306"/>
      <c r="G277" s="322"/>
      <c r="H277" s="322"/>
      <c r="I277" s="432">
        <v>44412</v>
      </c>
      <c r="J277" s="415"/>
      <c r="K277" s="432">
        <v>44416</v>
      </c>
      <c r="L277" s="322"/>
      <c r="M277" s="324"/>
      <c r="N277" s="309"/>
      <c r="O277" s="321"/>
      <c r="P277" s="322"/>
      <c r="Q277" s="322"/>
      <c r="R277" s="322"/>
      <c r="S277" s="322"/>
      <c r="T277" s="322"/>
      <c r="U277" s="322"/>
      <c r="V277" s="322">
        <v>1</v>
      </c>
      <c r="W277" s="322"/>
      <c r="X277" s="322"/>
      <c r="Y277" s="322"/>
      <c r="Z277" s="322"/>
      <c r="AA277" s="322"/>
      <c r="AB277" s="322"/>
      <c r="AC277" s="322"/>
      <c r="AD277" s="322"/>
      <c r="AE277" s="323" t="s">
        <v>704</v>
      </c>
      <c r="AF277" s="306" t="s">
        <v>705</v>
      </c>
      <c r="AG277" s="333"/>
      <c r="AH277" s="413"/>
    </row>
    <row r="278" spans="1:34" ht="12.75" hidden="1" customHeight="1" x14ac:dyDescent="0.25">
      <c r="A278" s="380" t="s">
        <v>37</v>
      </c>
      <c r="B278" s="322"/>
      <c r="C278" s="314">
        <v>9229</v>
      </c>
      <c r="D278" s="320" t="s">
        <v>146</v>
      </c>
      <c r="E278" s="321" t="s">
        <v>89</v>
      </c>
      <c r="F278" s="306" t="s">
        <v>93</v>
      </c>
      <c r="G278" s="322"/>
      <c r="H278" s="322"/>
      <c r="I278" s="432">
        <v>44412</v>
      </c>
      <c r="J278" s="415"/>
      <c r="K278" s="432">
        <v>44412</v>
      </c>
      <c r="L278" s="322"/>
      <c r="M278" s="324"/>
      <c r="N278" s="309"/>
      <c r="O278" s="321"/>
      <c r="P278" s="322"/>
      <c r="Q278" s="322"/>
      <c r="R278" s="322"/>
      <c r="S278" s="322"/>
      <c r="T278" s="322">
        <v>1</v>
      </c>
      <c r="U278" s="322"/>
      <c r="V278" s="322"/>
      <c r="W278" s="322"/>
      <c r="X278" s="322"/>
      <c r="Y278" s="322"/>
      <c r="Z278" s="322"/>
      <c r="AA278" s="322"/>
      <c r="AB278" s="322"/>
      <c r="AC278" s="322"/>
      <c r="AD278" s="322"/>
      <c r="AE278" s="323" t="s">
        <v>306</v>
      </c>
      <c r="AF278" s="306" t="s">
        <v>422</v>
      </c>
      <c r="AG278" s="333"/>
      <c r="AH278" s="358"/>
    </row>
    <row r="279" spans="1:34" ht="12.75" hidden="1" customHeight="1" x14ac:dyDescent="0.25">
      <c r="A279" s="322" t="s">
        <v>33</v>
      </c>
      <c r="B279" s="322"/>
      <c r="C279" s="314">
        <v>9230</v>
      </c>
      <c r="D279" s="320" t="s">
        <v>146</v>
      </c>
      <c r="E279" s="321" t="s">
        <v>98</v>
      </c>
      <c r="F279" s="306"/>
      <c r="G279" s="322"/>
      <c r="H279" s="322"/>
      <c r="I279" s="432">
        <v>44413</v>
      </c>
      <c r="J279" s="415"/>
      <c r="K279" s="432">
        <v>44413</v>
      </c>
      <c r="L279" s="322"/>
      <c r="M279" s="324"/>
      <c r="N279" s="309"/>
      <c r="O279" s="321"/>
      <c r="P279" s="322"/>
      <c r="Q279" s="322"/>
      <c r="R279" s="322"/>
      <c r="S279" s="322"/>
      <c r="T279" s="322"/>
      <c r="U279" s="322">
        <v>1</v>
      </c>
      <c r="V279" s="322"/>
      <c r="W279" s="322"/>
      <c r="X279" s="322"/>
      <c r="Y279" s="322"/>
      <c r="Z279" s="322"/>
      <c r="AA279" s="322"/>
      <c r="AB279" s="322"/>
      <c r="AC279" s="322"/>
      <c r="AD279" s="322"/>
      <c r="AE279" s="323" t="s">
        <v>724</v>
      </c>
      <c r="AF279" s="306" t="s">
        <v>422</v>
      </c>
      <c r="AG279" s="333"/>
      <c r="AH279" s="358"/>
    </row>
    <row r="280" spans="1:34" ht="12.75" hidden="1" customHeight="1" x14ac:dyDescent="0.25">
      <c r="A280" s="322" t="s">
        <v>37</v>
      </c>
      <c r="B280" s="322"/>
      <c r="C280" s="314">
        <v>9231</v>
      </c>
      <c r="D280" s="320" t="s">
        <v>146</v>
      </c>
      <c r="E280" s="321" t="s">
        <v>89</v>
      </c>
      <c r="F280" s="306"/>
      <c r="G280" s="322"/>
      <c r="H280" s="322"/>
      <c r="I280" s="432">
        <v>44415</v>
      </c>
      <c r="J280" s="415"/>
      <c r="K280" s="432">
        <v>44415</v>
      </c>
      <c r="L280" s="322"/>
      <c r="M280" s="324"/>
      <c r="N280" s="309"/>
      <c r="O280" s="321"/>
      <c r="P280" s="322"/>
      <c r="Q280" s="322"/>
      <c r="R280" s="322"/>
      <c r="S280" s="322"/>
      <c r="T280" s="322"/>
      <c r="U280" s="322">
        <v>1</v>
      </c>
      <c r="V280" s="322"/>
      <c r="W280" s="322"/>
      <c r="X280" s="322"/>
      <c r="Y280" s="322"/>
      <c r="Z280" s="322"/>
      <c r="AA280" s="322"/>
      <c r="AB280" s="322"/>
      <c r="AC280" s="322"/>
      <c r="AD280" s="322"/>
      <c r="AE280" s="323" t="s">
        <v>695</v>
      </c>
      <c r="AF280" s="306" t="s">
        <v>422</v>
      </c>
      <c r="AG280" s="333"/>
      <c r="AH280" s="358"/>
    </row>
    <row r="281" spans="1:34" ht="12.75" hidden="1" customHeight="1" x14ac:dyDescent="0.25">
      <c r="A281" s="322" t="s">
        <v>72</v>
      </c>
      <c r="B281" s="322"/>
      <c r="C281" s="314">
        <v>9232</v>
      </c>
      <c r="D281" s="320" t="s">
        <v>146</v>
      </c>
      <c r="E281" s="321" t="s">
        <v>87</v>
      </c>
      <c r="F281" s="306"/>
      <c r="G281" s="322"/>
      <c r="H281" s="322"/>
      <c r="I281" s="432">
        <v>44416</v>
      </c>
      <c r="J281" s="415"/>
      <c r="K281" s="432">
        <v>44416</v>
      </c>
      <c r="L281" s="322"/>
      <c r="M281" s="324"/>
      <c r="N281" s="309"/>
      <c r="O281" s="321"/>
      <c r="P281" s="322"/>
      <c r="Q281" s="322"/>
      <c r="R281" s="322"/>
      <c r="S281" s="322"/>
      <c r="T281" s="322"/>
      <c r="U281" s="322"/>
      <c r="V281" s="322"/>
      <c r="W281" s="322"/>
      <c r="X281" s="322"/>
      <c r="Y281" s="322"/>
      <c r="Z281" s="322"/>
      <c r="AA281" s="322"/>
      <c r="AB281" s="322"/>
      <c r="AC281" s="322">
        <v>1</v>
      </c>
      <c r="AD281" s="322"/>
      <c r="AE281" s="323" t="s">
        <v>698</v>
      </c>
      <c r="AF281" s="306" t="s">
        <v>699</v>
      </c>
      <c r="AG281" s="333"/>
      <c r="AH281" s="413"/>
    </row>
    <row r="282" spans="1:34" ht="12.75" hidden="1" customHeight="1" x14ac:dyDescent="0.25">
      <c r="A282" s="322" t="s">
        <v>72</v>
      </c>
      <c r="B282" s="322"/>
      <c r="C282" s="314">
        <v>9233</v>
      </c>
      <c r="D282" s="320" t="s">
        <v>146</v>
      </c>
      <c r="E282" s="321" t="s">
        <v>91</v>
      </c>
      <c r="F282" s="306"/>
      <c r="G282" s="322"/>
      <c r="H282" s="322"/>
      <c r="I282" s="432">
        <v>44416</v>
      </c>
      <c r="J282" s="415"/>
      <c r="K282" s="432">
        <v>44416</v>
      </c>
      <c r="L282" s="322"/>
      <c r="M282" s="324"/>
      <c r="N282" s="309"/>
      <c r="O282" s="321"/>
      <c r="P282" s="322"/>
      <c r="Q282" s="322"/>
      <c r="R282" s="322"/>
      <c r="S282" s="322"/>
      <c r="T282" s="322"/>
      <c r="U282" s="322"/>
      <c r="V282" s="322"/>
      <c r="W282" s="322"/>
      <c r="X282" s="322"/>
      <c r="Y282" s="322"/>
      <c r="Z282" s="322"/>
      <c r="AA282" s="322"/>
      <c r="AB282" s="322"/>
      <c r="AC282" s="322"/>
      <c r="AD282" s="322">
        <v>1</v>
      </c>
      <c r="AE282" s="323" t="s">
        <v>710</v>
      </c>
      <c r="AF282" s="306" t="s">
        <v>316</v>
      </c>
      <c r="AG282" s="333"/>
      <c r="AH282" s="413"/>
    </row>
    <row r="283" spans="1:34" ht="12.75" hidden="1" customHeight="1" x14ac:dyDescent="0.25">
      <c r="A283" s="322" t="s">
        <v>64</v>
      </c>
      <c r="B283" s="322"/>
      <c r="C283" s="314">
        <v>9234</v>
      </c>
      <c r="D283" s="320" t="s">
        <v>146</v>
      </c>
      <c r="E283" s="321" t="s">
        <v>89</v>
      </c>
      <c r="F283" s="306"/>
      <c r="G283" s="322"/>
      <c r="H283" s="322"/>
      <c r="I283" s="432">
        <v>44416</v>
      </c>
      <c r="J283" s="415"/>
      <c r="K283" s="432">
        <v>44416</v>
      </c>
      <c r="L283" s="322"/>
      <c r="M283" s="324"/>
      <c r="N283" s="309"/>
      <c r="O283" s="321"/>
      <c r="P283" s="322"/>
      <c r="Q283" s="322"/>
      <c r="R283" s="322"/>
      <c r="S283" s="322">
        <v>1</v>
      </c>
      <c r="T283" s="322"/>
      <c r="U283" s="322"/>
      <c r="V283" s="322"/>
      <c r="W283" s="322"/>
      <c r="X283" s="322"/>
      <c r="Y283" s="322"/>
      <c r="Z283" s="322"/>
      <c r="AA283" s="322"/>
      <c r="AB283" s="322"/>
      <c r="AC283" s="322"/>
      <c r="AD283" s="322"/>
      <c r="AE283" s="323" t="s">
        <v>693</v>
      </c>
      <c r="AF283" s="306" t="s">
        <v>694</v>
      </c>
      <c r="AG283" s="333"/>
      <c r="AH283" s="358"/>
    </row>
    <row r="284" spans="1:34" ht="12.75" hidden="1" customHeight="1" x14ac:dyDescent="0.25">
      <c r="A284" s="322" t="s">
        <v>72</v>
      </c>
      <c r="B284" s="322"/>
      <c r="C284" s="314">
        <v>9235</v>
      </c>
      <c r="D284" s="320" t="s">
        <v>146</v>
      </c>
      <c r="E284" s="321" t="s">
        <v>91</v>
      </c>
      <c r="F284" s="306" t="s">
        <v>102</v>
      </c>
      <c r="G284" s="322"/>
      <c r="H284" s="322"/>
      <c r="I284" s="432">
        <v>44417</v>
      </c>
      <c r="J284" s="415"/>
      <c r="K284" s="432">
        <v>44417</v>
      </c>
      <c r="L284" s="322"/>
      <c r="M284" s="324"/>
      <c r="N284" s="309"/>
      <c r="O284" s="321"/>
      <c r="P284" s="322"/>
      <c r="Q284" s="322"/>
      <c r="R284" s="322"/>
      <c r="S284" s="322"/>
      <c r="T284" s="322"/>
      <c r="U284" s="322"/>
      <c r="V284" s="322"/>
      <c r="W284" s="322"/>
      <c r="X284" s="322"/>
      <c r="Y284" s="322"/>
      <c r="Z284" s="322"/>
      <c r="AA284" s="322"/>
      <c r="AB284" s="322"/>
      <c r="AC284" s="322"/>
      <c r="AD284" s="322">
        <v>1</v>
      </c>
      <c r="AE284" s="323" t="s">
        <v>717</v>
      </c>
      <c r="AF284" s="306" t="s">
        <v>718</v>
      </c>
      <c r="AG284" s="333"/>
      <c r="AH284" s="358"/>
    </row>
    <row r="285" spans="1:34" ht="12.75" hidden="1" customHeight="1" x14ac:dyDescent="0.25">
      <c r="A285" s="322" t="s">
        <v>45</v>
      </c>
      <c r="B285" s="322"/>
      <c r="C285" s="314">
        <v>9236</v>
      </c>
      <c r="D285" s="320" t="s">
        <v>146</v>
      </c>
      <c r="E285" s="321" t="s">
        <v>225</v>
      </c>
      <c r="F285" s="306"/>
      <c r="G285" s="322"/>
      <c r="H285" s="322"/>
      <c r="I285" s="432">
        <v>44418</v>
      </c>
      <c r="J285" s="415"/>
      <c r="K285" s="432">
        <v>44418</v>
      </c>
      <c r="L285" s="322"/>
      <c r="M285" s="324"/>
      <c r="N285" s="309"/>
      <c r="O285" s="321"/>
      <c r="P285" s="322"/>
      <c r="Q285" s="322"/>
      <c r="R285" s="322"/>
      <c r="S285" s="322"/>
      <c r="T285" s="322"/>
      <c r="U285" s="322">
        <v>1</v>
      </c>
      <c r="V285" s="322"/>
      <c r="W285" s="322"/>
      <c r="X285" s="322"/>
      <c r="Y285" s="322"/>
      <c r="Z285" s="322"/>
      <c r="AA285" s="322"/>
      <c r="AB285" s="322"/>
      <c r="AC285" s="322"/>
      <c r="AD285" s="322"/>
      <c r="AE285" s="323" t="s">
        <v>725</v>
      </c>
      <c r="AF285" s="306" t="s">
        <v>726</v>
      </c>
      <c r="AG285" s="333"/>
      <c r="AH285" s="358"/>
    </row>
    <row r="286" spans="1:34" ht="12.75" hidden="1" customHeight="1" x14ac:dyDescent="0.25">
      <c r="A286" s="322" t="s">
        <v>72</v>
      </c>
      <c r="B286" s="322"/>
      <c r="C286" s="314">
        <v>9238</v>
      </c>
      <c r="D286" s="320" t="s">
        <v>146</v>
      </c>
      <c r="E286" s="321" t="s">
        <v>97</v>
      </c>
      <c r="F286" s="306"/>
      <c r="G286" s="322"/>
      <c r="H286" s="322"/>
      <c r="I286" s="432">
        <v>44419</v>
      </c>
      <c r="J286" s="415"/>
      <c r="K286" s="432">
        <v>44419</v>
      </c>
      <c r="L286" s="322"/>
      <c r="M286" s="324"/>
      <c r="N286" s="309"/>
      <c r="O286" s="321"/>
      <c r="P286" s="322"/>
      <c r="Q286" s="322"/>
      <c r="R286" s="322"/>
      <c r="S286" s="322"/>
      <c r="T286" s="322"/>
      <c r="U286" s="322"/>
      <c r="V286" s="322"/>
      <c r="W286" s="322"/>
      <c r="X286" s="322"/>
      <c r="Y286" s="322"/>
      <c r="Z286" s="322"/>
      <c r="AA286" s="322"/>
      <c r="AB286" s="322"/>
      <c r="AC286" s="322"/>
      <c r="AD286" s="322">
        <v>1</v>
      </c>
      <c r="AE286" s="323" t="s">
        <v>708</v>
      </c>
      <c r="AF286" s="306" t="s">
        <v>709</v>
      </c>
      <c r="AG286" s="333"/>
      <c r="AH286" s="358"/>
    </row>
    <row r="287" spans="1:34" ht="12.75" hidden="1" customHeight="1" x14ac:dyDescent="0.25">
      <c r="A287" s="322" t="s">
        <v>67</v>
      </c>
      <c r="B287" s="322"/>
      <c r="C287" s="314">
        <v>9239</v>
      </c>
      <c r="D287" s="320" t="s">
        <v>146</v>
      </c>
      <c r="E287" s="321" t="s">
        <v>102</v>
      </c>
      <c r="F287" s="306" t="s">
        <v>87</v>
      </c>
      <c r="G287" s="322"/>
      <c r="H287" s="322"/>
      <c r="I287" s="432">
        <v>44419</v>
      </c>
      <c r="J287" s="415"/>
      <c r="K287" s="432">
        <v>44419</v>
      </c>
      <c r="L287" s="322"/>
      <c r="M287" s="324"/>
      <c r="N287" s="309"/>
      <c r="O287" s="321"/>
      <c r="P287" s="322"/>
      <c r="Q287" s="322"/>
      <c r="R287" s="322"/>
      <c r="S287" s="322"/>
      <c r="T287" s="322">
        <v>1</v>
      </c>
      <c r="U287" s="322"/>
      <c r="V287" s="322"/>
      <c r="W287" s="322"/>
      <c r="X287" s="322"/>
      <c r="Y287" s="322"/>
      <c r="Z287" s="322"/>
      <c r="AA287" s="322"/>
      <c r="AB287" s="322"/>
      <c r="AC287" s="322"/>
      <c r="AD287" s="322"/>
      <c r="AE287" s="323" t="s">
        <v>298</v>
      </c>
      <c r="AF287" s="306" t="s">
        <v>716</v>
      </c>
      <c r="AG287" s="333"/>
      <c r="AH287" s="358"/>
    </row>
    <row r="288" spans="1:34" ht="12.75" hidden="1" customHeight="1" x14ac:dyDescent="0.25">
      <c r="A288" s="322" t="s">
        <v>72</v>
      </c>
      <c r="B288" s="322"/>
      <c r="C288" s="314">
        <v>9240</v>
      </c>
      <c r="D288" s="320" t="s">
        <v>146</v>
      </c>
      <c r="E288" s="321" t="s">
        <v>103</v>
      </c>
      <c r="F288" s="306"/>
      <c r="G288" s="322"/>
      <c r="H288" s="322"/>
      <c r="I288" s="432">
        <v>44420</v>
      </c>
      <c r="J288" s="415"/>
      <c r="K288" s="432">
        <v>44420</v>
      </c>
      <c r="L288" s="322"/>
      <c r="M288" s="324"/>
      <c r="N288" s="309"/>
      <c r="O288" s="321"/>
      <c r="P288" s="322"/>
      <c r="Q288" s="322"/>
      <c r="R288" s="322"/>
      <c r="S288" s="322"/>
      <c r="T288" s="322"/>
      <c r="U288" s="322"/>
      <c r="V288" s="322"/>
      <c r="W288" s="322">
        <v>1</v>
      </c>
      <c r="X288" s="322"/>
      <c r="Y288" s="322"/>
      <c r="Z288" s="322"/>
      <c r="AA288" s="322"/>
      <c r="AB288" s="322"/>
      <c r="AC288" s="322"/>
      <c r="AD288" s="322"/>
      <c r="AE288" s="323" t="s">
        <v>722</v>
      </c>
      <c r="AF288" s="306" t="s">
        <v>723</v>
      </c>
      <c r="AG288" s="333"/>
      <c r="AH288" s="358"/>
    </row>
    <row r="289" spans="1:34" ht="12.75" hidden="1" customHeight="1" x14ac:dyDescent="0.25">
      <c r="A289" s="322" t="s">
        <v>72</v>
      </c>
      <c r="B289" s="322"/>
      <c r="C289" s="314">
        <v>9241</v>
      </c>
      <c r="D289" s="320" t="s">
        <v>146</v>
      </c>
      <c r="E289" s="321" t="s">
        <v>89</v>
      </c>
      <c r="F289" s="306"/>
      <c r="G289" s="322"/>
      <c r="H289" s="322"/>
      <c r="I289" s="432">
        <v>44420</v>
      </c>
      <c r="J289" s="415"/>
      <c r="K289" s="432">
        <v>44420</v>
      </c>
      <c r="L289" s="322"/>
      <c r="M289" s="324"/>
      <c r="N289" s="309"/>
      <c r="O289" s="321"/>
      <c r="P289" s="322"/>
      <c r="Q289" s="322"/>
      <c r="R289" s="322"/>
      <c r="S289" s="322"/>
      <c r="T289" s="322"/>
      <c r="U289" s="322"/>
      <c r="V289" s="322"/>
      <c r="W289" s="322">
        <v>1</v>
      </c>
      <c r="X289" s="322"/>
      <c r="Y289" s="322"/>
      <c r="Z289" s="322"/>
      <c r="AA289" s="322"/>
      <c r="AB289" s="322"/>
      <c r="AC289" s="322"/>
      <c r="AD289" s="322"/>
      <c r="AE289" s="323" t="s">
        <v>690</v>
      </c>
      <c r="AF289" s="391" t="s">
        <v>422</v>
      </c>
      <c r="AG289" s="333"/>
      <c r="AH289" s="358"/>
    </row>
    <row r="290" spans="1:34" ht="12.75" hidden="1" customHeight="1" x14ac:dyDescent="0.25">
      <c r="A290" s="322" t="s">
        <v>49</v>
      </c>
      <c r="B290" s="322"/>
      <c r="C290" s="314">
        <v>9242</v>
      </c>
      <c r="D290" s="320" t="s">
        <v>146</v>
      </c>
      <c r="E290" s="321" t="s">
        <v>102</v>
      </c>
      <c r="F290" s="306" t="s">
        <v>101</v>
      </c>
      <c r="G290" s="322"/>
      <c r="H290" s="322"/>
      <c r="I290" s="432">
        <v>44420</v>
      </c>
      <c r="J290" s="415"/>
      <c r="K290" s="432">
        <v>44420</v>
      </c>
      <c r="L290" s="322"/>
      <c r="M290" s="324"/>
      <c r="N290" s="309"/>
      <c r="O290" s="321"/>
      <c r="P290" s="322"/>
      <c r="Q290" s="322"/>
      <c r="R290" s="322"/>
      <c r="S290" s="322"/>
      <c r="T290" s="322"/>
      <c r="U290" s="322">
        <v>1</v>
      </c>
      <c r="V290" s="322"/>
      <c r="W290" s="322"/>
      <c r="X290" s="322"/>
      <c r="Y290" s="322"/>
      <c r="Z290" s="322"/>
      <c r="AA290" s="322"/>
      <c r="AB290" s="322"/>
      <c r="AC290" s="322"/>
      <c r="AD290" s="322"/>
      <c r="AE290" s="323" t="s">
        <v>714</v>
      </c>
      <c r="AF290" s="306" t="s">
        <v>715</v>
      </c>
      <c r="AG290" s="333"/>
      <c r="AH290" s="358"/>
    </row>
    <row r="291" spans="1:34" ht="12.75" hidden="1" customHeight="1" x14ac:dyDescent="0.25">
      <c r="A291" s="322" t="s">
        <v>72</v>
      </c>
      <c r="B291" s="322"/>
      <c r="C291" s="314">
        <v>9243</v>
      </c>
      <c r="D291" s="320" t="s">
        <v>146</v>
      </c>
      <c r="E291" s="321" t="s">
        <v>87</v>
      </c>
      <c r="F291" s="306"/>
      <c r="G291" s="322"/>
      <c r="H291" s="322"/>
      <c r="I291" s="432">
        <v>44420</v>
      </c>
      <c r="J291" s="415"/>
      <c r="K291" s="432">
        <v>44420</v>
      </c>
      <c r="L291" s="322"/>
      <c r="M291" s="324"/>
      <c r="N291" s="309"/>
      <c r="O291" s="321"/>
      <c r="P291" s="322"/>
      <c r="Q291" s="322"/>
      <c r="R291" s="322"/>
      <c r="S291" s="322"/>
      <c r="T291" s="322"/>
      <c r="U291" s="322"/>
      <c r="V291" s="322"/>
      <c r="W291" s="322"/>
      <c r="X291" s="322"/>
      <c r="Y291" s="322"/>
      <c r="Z291" s="322"/>
      <c r="AA291" s="322"/>
      <c r="AB291" s="322"/>
      <c r="AC291" s="322">
        <v>1</v>
      </c>
      <c r="AD291" s="322"/>
      <c r="AE291" s="323" t="s">
        <v>719</v>
      </c>
      <c r="AF291" s="306" t="s">
        <v>720</v>
      </c>
      <c r="AG291" s="333"/>
      <c r="AH291" s="358"/>
    </row>
    <row r="292" spans="1:34" ht="12.75" hidden="1" customHeight="1" x14ac:dyDescent="0.25">
      <c r="A292" s="322" t="s">
        <v>54</v>
      </c>
      <c r="B292" s="322"/>
      <c r="C292" s="314">
        <v>9244</v>
      </c>
      <c r="D292" s="320" t="s">
        <v>146</v>
      </c>
      <c r="E292" s="321" t="s">
        <v>100</v>
      </c>
      <c r="F292" s="306" t="s">
        <v>91</v>
      </c>
      <c r="G292" s="322"/>
      <c r="H292" s="322"/>
      <c r="I292" s="432">
        <v>44422</v>
      </c>
      <c r="J292" s="415"/>
      <c r="K292" s="432">
        <v>44422</v>
      </c>
      <c r="L292" s="322"/>
      <c r="M292" s="324"/>
      <c r="N292" s="309"/>
      <c r="O292" s="321"/>
      <c r="P292" s="322"/>
      <c r="Q292" s="322"/>
      <c r="R292" s="322"/>
      <c r="S292" s="322"/>
      <c r="T292" s="322">
        <v>1</v>
      </c>
      <c r="U292" s="322"/>
      <c r="V292" s="322"/>
      <c r="W292" s="322"/>
      <c r="X292" s="322"/>
      <c r="Y292" s="322"/>
      <c r="Z292" s="322"/>
      <c r="AA292" s="322"/>
      <c r="AB292" s="322"/>
      <c r="AC292" s="322"/>
      <c r="AD292" s="322"/>
      <c r="AE292" s="323" t="s">
        <v>411</v>
      </c>
      <c r="AF292" s="306" t="s">
        <v>422</v>
      </c>
      <c r="AG292" s="333"/>
      <c r="AH292" s="358"/>
    </row>
    <row r="293" spans="1:34" ht="12.75" hidden="1" customHeight="1" x14ac:dyDescent="0.25">
      <c r="A293" s="322" t="s">
        <v>55</v>
      </c>
      <c r="B293" s="322"/>
      <c r="C293" s="314">
        <v>9245</v>
      </c>
      <c r="D293" s="320" t="s">
        <v>146</v>
      </c>
      <c r="E293" s="321" t="s">
        <v>100</v>
      </c>
      <c r="F293" s="306" t="s">
        <v>95</v>
      </c>
      <c r="G293" s="322" t="s">
        <v>376</v>
      </c>
      <c r="H293" s="322"/>
      <c r="I293" s="432">
        <v>44423</v>
      </c>
      <c r="J293" s="415"/>
      <c r="K293" s="432">
        <v>44424</v>
      </c>
      <c r="L293" s="322"/>
      <c r="M293" s="324"/>
      <c r="N293" s="309"/>
      <c r="O293" s="321"/>
      <c r="P293" s="322"/>
      <c r="Q293" s="322"/>
      <c r="R293" s="322"/>
      <c r="S293" s="322"/>
      <c r="T293" s="322">
        <v>1</v>
      </c>
      <c r="U293" s="322"/>
      <c r="V293" s="322"/>
      <c r="W293" s="322"/>
      <c r="X293" s="322"/>
      <c r="Y293" s="322"/>
      <c r="Z293" s="322"/>
      <c r="AA293" s="322"/>
      <c r="AB293" s="322"/>
      <c r="AC293" s="322"/>
      <c r="AD293" s="322"/>
      <c r="AE293" s="323" t="s">
        <v>711</v>
      </c>
      <c r="AF293" s="306" t="s">
        <v>712</v>
      </c>
      <c r="AG293" s="333"/>
      <c r="AH293" s="358"/>
    </row>
    <row r="294" spans="1:34" ht="12.75" hidden="1" customHeight="1" x14ac:dyDescent="0.25">
      <c r="A294" s="322" t="s">
        <v>46</v>
      </c>
      <c r="B294" s="322"/>
      <c r="C294" s="314">
        <v>9246</v>
      </c>
      <c r="D294" s="320" t="s">
        <v>146</v>
      </c>
      <c r="E294" s="321" t="s">
        <v>87</v>
      </c>
      <c r="F294" s="306" t="s">
        <v>102</v>
      </c>
      <c r="G294" s="322"/>
      <c r="H294" s="322"/>
      <c r="I294" s="432">
        <v>44423</v>
      </c>
      <c r="J294" s="415"/>
      <c r="K294" s="432">
        <v>44423</v>
      </c>
      <c r="L294" s="322"/>
      <c r="M294" s="324"/>
      <c r="N294" s="309"/>
      <c r="O294" s="321"/>
      <c r="P294" s="322"/>
      <c r="Q294" s="322"/>
      <c r="R294" s="322"/>
      <c r="S294" s="322"/>
      <c r="T294" s="322"/>
      <c r="U294" s="322">
        <v>1</v>
      </c>
      <c r="V294" s="322"/>
      <c r="W294" s="322"/>
      <c r="X294" s="322"/>
      <c r="Y294" s="322"/>
      <c r="Z294" s="322"/>
      <c r="AA294" s="322"/>
      <c r="AB294" s="322"/>
      <c r="AC294" s="322"/>
      <c r="AD294" s="322"/>
      <c r="AE294" s="323" t="s">
        <v>691</v>
      </c>
      <c r="AF294" s="306" t="s">
        <v>692</v>
      </c>
      <c r="AG294" s="333"/>
      <c r="AH294" s="358"/>
    </row>
    <row r="295" spans="1:34" ht="12.75" hidden="1" customHeight="1" x14ac:dyDescent="0.25">
      <c r="A295" s="322" t="s">
        <v>41</v>
      </c>
      <c r="B295" s="322"/>
      <c r="C295" s="314">
        <v>9247</v>
      </c>
      <c r="D295" s="320" t="s">
        <v>146</v>
      </c>
      <c r="E295" s="321" t="s">
        <v>100</v>
      </c>
      <c r="F295" s="306" t="s">
        <v>97</v>
      </c>
      <c r="G295" s="322"/>
      <c r="H295" s="322"/>
      <c r="I295" s="432">
        <v>44423</v>
      </c>
      <c r="J295" s="415"/>
      <c r="K295" s="432">
        <v>44424</v>
      </c>
      <c r="L295" s="322"/>
      <c r="M295" s="324"/>
      <c r="N295" s="309"/>
      <c r="O295" s="321"/>
      <c r="P295" s="322"/>
      <c r="Q295" s="322"/>
      <c r="R295" s="322"/>
      <c r="S295" s="322"/>
      <c r="T295" s="322">
        <v>1</v>
      </c>
      <c r="U295" s="322"/>
      <c r="V295" s="322"/>
      <c r="W295" s="322"/>
      <c r="X295" s="322"/>
      <c r="Y295" s="322"/>
      <c r="Z295" s="322"/>
      <c r="AA295" s="322"/>
      <c r="AB295" s="322"/>
      <c r="AC295" s="322"/>
      <c r="AD295" s="322"/>
      <c r="AE295" s="323" t="s">
        <v>713</v>
      </c>
      <c r="AF295" s="306" t="s">
        <v>299</v>
      </c>
      <c r="AG295" s="333"/>
      <c r="AH295" s="358"/>
    </row>
    <row r="296" spans="1:34" ht="12.75" hidden="1" customHeight="1" x14ac:dyDescent="0.25">
      <c r="A296" s="322" t="s">
        <v>41</v>
      </c>
      <c r="B296" s="322"/>
      <c r="C296" s="314">
        <v>9249</v>
      </c>
      <c r="D296" s="320" t="s">
        <v>146</v>
      </c>
      <c r="E296" s="321" t="s">
        <v>100</v>
      </c>
      <c r="F296" s="306" t="s">
        <v>97</v>
      </c>
      <c r="G296" s="322"/>
      <c r="H296" s="322"/>
      <c r="I296" s="432">
        <v>44430</v>
      </c>
      <c r="J296" s="415"/>
      <c r="K296" s="432">
        <v>44430</v>
      </c>
      <c r="L296" s="322"/>
      <c r="M296" s="324"/>
      <c r="N296" s="309"/>
      <c r="O296" s="321"/>
      <c r="P296" s="322"/>
      <c r="Q296" s="322"/>
      <c r="R296" s="322"/>
      <c r="S296" s="322"/>
      <c r="T296" s="322">
        <v>1</v>
      </c>
      <c r="U296" s="322"/>
      <c r="V296" s="322"/>
      <c r="W296" s="322"/>
      <c r="X296" s="322"/>
      <c r="Y296" s="322"/>
      <c r="Z296" s="322"/>
      <c r="AA296" s="322"/>
      <c r="AB296" s="322"/>
      <c r="AC296" s="322"/>
      <c r="AD296" s="322"/>
      <c r="AE296" s="323" t="s">
        <v>298</v>
      </c>
      <c r="AF296" s="401" t="s">
        <v>729</v>
      </c>
      <c r="AG296" s="333"/>
      <c r="AH296" s="358"/>
    </row>
    <row r="297" spans="1:34" ht="12.75" hidden="1" customHeight="1" x14ac:dyDescent="0.25">
      <c r="A297" s="322" t="s">
        <v>72</v>
      </c>
      <c r="B297" s="322"/>
      <c r="C297" s="314">
        <v>9250</v>
      </c>
      <c r="D297" s="320" t="s">
        <v>146</v>
      </c>
      <c r="E297" s="321" t="s">
        <v>95</v>
      </c>
      <c r="F297" s="306"/>
      <c r="G297" s="322"/>
      <c r="H297" s="322"/>
      <c r="I297" s="432">
        <v>44430</v>
      </c>
      <c r="J297" s="415"/>
      <c r="K297" s="432">
        <v>44430</v>
      </c>
      <c r="L297" s="322"/>
      <c r="M297" s="324"/>
      <c r="N297" s="309"/>
      <c r="O297" s="321"/>
      <c r="P297" s="322"/>
      <c r="Q297" s="322"/>
      <c r="R297" s="322"/>
      <c r="S297" s="322"/>
      <c r="T297" s="322"/>
      <c r="U297" s="322"/>
      <c r="V297" s="322"/>
      <c r="W297" s="322"/>
      <c r="X297" s="322">
        <v>1</v>
      </c>
      <c r="Y297" s="322"/>
      <c r="Z297" s="322"/>
      <c r="AA297" s="322"/>
      <c r="AB297" s="322"/>
      <c r="AC297" s="322"/>
      <c r="AD297" s="322"/>
      <c r="AE297" s="323" t="s">
        <v>686</v>
      </c>
      <c r="AF297" s="306" t="s">
        <v>687</v>
      </c>
      <c r="AG297" s="333" t="s">
        <v>688</v>
      </c>
      <c r="AH297" s="358"/>
    </row>
    <row r="298" spans="1:34" ht="12.75" hidden="1" customHeight="1" x14ac:dyDescent="0.25">
      <c r="A298" s="322" t="s">
        <v>72</v>
      </c>
      <c r="B298" s="322"/>
      <c r="C298" s="314">
        <v>9251</v>
      </c>
      <c r="D298" s="320" t="s">
        <v>146</v>
      </c>
      <c r="E298" s="321" t="s">
        <v>103</v>
      </c>
      <c r="F298" s="306"/>
      <c r="G298" s="322"/>
      <c r="H298" s="322"/>
      <c r="I298" s="432">
        <v>44432</v>
      </c>
      <c r="J298" s="415"/>
      <c r="K298" s="432">
        <v>44432</v>
      </c>
      <c r="L298" s="322"/>
      <c r="M298" s="324"/>
      <c r="N298" s="309"/>
      <c r="O298" s="321"/>
      <c r="P298" s="322"/>
      <c r="Q298" s="322"/>
      <c r="R298" s="322"/>
      <c r="S298" s="322"/>
      <c r="T298" s="322"/>
      <c r="U298" s="322"/>
      <c r="V298" s="322"/>
      <c r="W298" s="322">
        <v>1</v>
      </c>
      <c r="X298" s="322"/>
      <c r="Y298" s="322"/>
      <c r="Z298" s="322"/>
      <c r="AA298" s="322"/>
      <c r="AB298" s="322"/>
      <c r="AC298" s="322"/>
      <c r="AD298" s="322"/>
      <c r="AE298" s="323" t="s">
        <v>730</v>
      </c>
      <c r="AF298" s="306" t="s">
        <v>731</v>
      </c>
      <c r="AG298" s="333"/>
      <c r="AH298" s="358"/>
    </row>
    <row r="299" spans="1:34" ht="12.75" hidden="1" customHeight="1" x14ac:dyDescent="0.25">
      <c r="A299" s="322" t="s">
        <v>72</v>
      </c>
      <c r="B299" s="322"/>
      <c r="C299" s="314">
        <v>9252</v>
      </c>
      <c r="D299" s="320" t="s">
        <v>146</v>
      </c>
      <c r="E299" s="321" t="s">
        <v>98</v>
      </c>
      <c r="F299" s="306" t="s">
        <v>95</v>
      </c>
      <c r="G299" s="322" t="s">
        <v>89</v>
      </c>
      <c r="H299" s="322"/>
      <c r="I299" s="432">
        <v>44425</v>
      </c>
      <c r="J299" s="415"/>
      <c r="K299" s="432">
        <v>44425</v>
      </c>
      <c r="L299" s="322"/>
      <c r="M299" s="324"/>
      <c r="N299" s="309"/>
      <c r="O299" s="321"/>
      <c r="P299" s="322"/>
      <c r="Q299" s="322"/>
      <c r="R299" s="322"/>
      <c r="S299" s="322"/>
      <c r="T299" s="322"/>
      <c r="U299" s="322"/>
      <c r="V299" s="322"/>
      <c r="W299" s="322">
        <v>1</v>
      </c>
      <c r="X299" s="322"/>
      <c r="Y299" s="322"/>
      <c r="Z299" s="322"/>
      <c r="AA299" s="322"/>
      <c r="AB299" s="322"/>
      <c r="AC299" s="322"/>
      <c r="AD299" s="322"/>
      <c r="AE299" s="323" t="s">
        <v>689</v>
      </c>
      <c r="AF299" s="306" t="s">
        <v>422</v>
      </c>
      <c r="AG299" s="333"/>
      <c r="AH299" s="358"/>
    </row>
    <row r="300" spans="1:34" ht="12.75" hidden="1" customHeight="1" x14ac:dyDescent="0.25">
      <c r="A300" s="322" t="s">
        <v>73</v>
      </c>
      <c r="B300" s="322"/>
      <c r="C300" s="314">
        <v>9253</v>
      </c>
      <c r="D300" s="320" t="s">
        <v>146</v>
      </c>
      <c r="E300" s="321" t="s">
        <v>102</v>
      </c>
      <c r="F300" s="306"/>
      <c r="G300" s="322"/>
      <c r="H300" s="322"/>
      <c r="I300" s="432">
        <v>44433</v>
      </c>
      <c r="J300" s="415"/>
      <c r="K300" s="432">
        <v>44522</v>
      </c>
      <c r="L300" s="322"/>
      <c r="M300" s="324"/>
      <c r="N300" s="309"/>
      <c r="O300" s="321"/>
      <c r="P300" s="322"/>
      <c r="Q300" s="322"/>
      <c r="R300" s="322"/>
      <c r="S300" s="322"/>
      <c r="T300" s="322"/>
      <c r="U300" s="322">
        <v>1</v>
      </c>
      <c r="V300" s="322"/>
      <c r="W300" s="322"/>
      <c r="X300" s="322"/>
      <c r="Y300" s="322"/>
      <c r="Z300" s="322"/>
      <c r="AA300" s="322"/>
      <c r="AB300" s="322"/>
      <c r="AC300" s="322"/>
      <c r="AD300" s="322"/>
      <c r="AE300" s="323"/>
      <c r="AF300" s="306"/>
      <c r="AG300" s="333"/>
      <c r="AH300" s="358"/>
    </row>
    <row r="301" spans="1:34" ht="12.75" hidden="1" customHeight="1" x14ac:dyDescent="0.25">
      <c r="A301" s="322" t="s">
        <v>64</v>
      </c>
      <c r="B301" s="322"/>
      <c r="C301" s="314">
        <v>9254</v>
      </c>
      <c r="D301" s="320" t="s">
        <v>146</v>
      </c>
      <c r="E301" s="321" t="s">
        <v>95</v>
      </c>
      <c r="F301" s="306" t="s">
        <v>89</v>
      </c>
      <c r="G301" s="322"/>
      <c r="H301" s="322"/>
      <c r="I301" s="432">
        <v>44437</v>
      </c>
      <c r="J301" s="415"/>
      <c r="K301" s="432">
        <v>44437</v>
      </c>
      <c r="L301" s="322"/>
      <c r="M301" s="324"/>
      <c r="N301" s="309"/>
      <c r="O301" s="321"/>
      <c r="P301" s="322"/>
      <c r="Q301" s="322"/>
      <c r="R301" s="322"/>
      <c r="S301" s="322"/>
      <c r="T301" s="322">
        <v>1</v>
      </c>
      <c r="U301" s="322"/>
      <c r="V301" s="322"/>
      <c r="W301" s="322"/>
      <c r="X301" s="322"/>
      <c r="Y301" s="322"/>
      <c r="Z301" s="322"/>
      <c r="AA301" s="322"/>
      <c r="AB301" s="322"/>
      <c r="AC301" s="322"/>
      <c r="AD301" s="322"/>
      <c r="AE301" s="323" t="s">
        <v>684</v>
      </c>
      <c r="AF301" s="306" t="s">
        <v>685</v>
      </c>
      <c r="AG301" s="333"/>
      <c r="AH301" s="358"/>
    </row>
    <row r="302" spans="1:34" ht="12.75" hidden="1" customHeight="1" x14ac:dyDescent="0.25">
      <c r="A302" s="322" t="s">
        <v>37</v>
      </c>
      <c r="B302" s="322"/>
      <c r="C302" s="314">
        <v>9255</v>
      </c>
      <c r="D302" s="320" t="s">
        <v>146</v>
      </c>
      <c r="E302" s="321" t="s">
        <v>93</v>
      </c>
      <c r="F302" s="306"/>
      <c r="G302" s="322"/>
      <c r="H302" s="322"/>
      <c r="I302" s="432">
        <v>44438</v>
      </c>
      <c r="J302" s="415"/>
      <c r="K302" s="432">
        <v>44438</v>
      </c>
      <c r="L302" s="322"/>
      <c r="M302" s="324"/>
      <c r="N302" s="309"/>
      <c r="O302" s="321"/>
      <c r="P302" s="322"/>
      <c r="Q302" s="322"/>
      <c r="R302" s="322"/>
      <c r="S302" s="322"/>
      <c r="T302" s="322">
        <v>1</v>
      </c>
      <c r="U302" s="322"/>
      <c r="V302" s="322"/>
      <c r="W302" s="322"/>
      <c r="X302" s="322"/>
      <c r="Y302" s="322"/>
      <c r="Z302" s="322"/>
      <c r="AA302" s="322"/>
      <c r="AB302" s="322"/>
      <c r="AC302" s="322"/>
      <c r="AD302" s="322"/>
      <c r="AE302" s="322" t="s">
        <v>732</v>
      </c>
      <c r="AF302" s="322" t="s">
        <v>316</v>
      </c>
      <c r="AG302" s="333"/>
      <c r="AH302" s="358"/>
    </row>
    <row r="303" spans="1:34" ht="12.75" hidden="1" customHeight="1" x14ac:dyDescent="0.25">
      <c r="A303" s="392" t="s">
        <v>47</v>
      </c>
      <c r="B303" s="322"/>
      <c r="C303" s="314">
        <v>9256</v>
      </c>
      <c r="D303" s="320" t="s">
        <v>146</v>
      </c>
      <c r="E303" s="321" t="s">
        <v>283</v>
      </c>
      <c r="F303" s="306" t="s">
        <v>102</v>
      </c>
      <c r="G303" s="322"/>
      <c r="H303" s="322"/>
      <c r="I303" s="432">
        <v>44438</v>
      </c>
      <c r="J303" s="415"/>
      <c r="K303" s="432">
        <v>44438</v>
      </c>
      <c r="L303" s="322"/>
      <c r="M303" s="324"/>
      <c r="N303" s="309"/>
      <c r="O303" s="321"/>
      <c r="P303" s="322"/>
      <c r="Q303" s="322"/>
      <c r="R303" s="322"/>
      <c r="S303" s="322"/>
      <c r="T303" s="322"/>
      <c r="U303" s="322">
        <v>1</v>
      </c>
      <c r="V303" s="322"/>
      <c r="W303" s="322"/>
      <c r="X303" s="322"/>
      <c r="Y303" s="322"/>
      <c r="Z303" s="322"/>
      <c r="AA303" s="322"/>
      <c r="AB303" s="322"/>
      <c r="AC303" s="322"/>
      <c r="AD303" s="322"/>
      <c r="AE303" s="323" t="s">
        <v>735</v>
      </c>
      <c r="AF303" s="306" t="s">
        <v>736</v>
      </c>
      <c r="AG303" s="333"/>
      <c r="AH303" s="358"/>
    </row>
    <row r="304" spans="1:34" ht="12.75" hidden="1" customHeight="1" x14ac:dyDescent="0.25">
      <c r="A304" s="322" t="s">
        <v>49</v>
      </c>
      <c r="B304" s="322"/>
      <c r="C304" s="314">
        <v>9257</v>
      </c>
      <c r="D304" s="320" t="s">
        <v>146</v>
      </c>
      <c r="E304" s="321" t="s">
        <v>102</v>
      </c>
      <c r="F304" s="306"/>
      <c r="G304" s="322"/>
      <c r="H304" s="322"/>
      <c r="I304" s="432">
        <v>44432</v>
      </c>
      <c r="J304" s="415"/>
      <c r="K304" s="432">
        <v>44432</v>
      </c>
      <c r="L304" s="322"/>
      <c r="M304" s="324"/>
      <c r="N304" s="309"/>
      <c r="O304" s="321"/>
      <c r="P304" s="322"/>
      <c r="Q304" s="322"/>
      <c r="R304" s="322"/>
      <c r="S304" s="322"/>
      <c r="T304" s="322"/>
      <c r="U304" s="322">
        <v>1</v>
      </c>
      <c r="V304" s="322"/>
      <c r="W304" s="322"/>
      <c r="X304" s="322"/>
      <c r="Y304" s="322"/>
      <c r="Z304" s="322"/>
      <c r="AA304" s="322"/>
      <c r="AB304" s="322"/>
      <c r="AC304" s="322"/>
      <c r="AD304" s="322"/>
      <c r="AE304" s="323" t="s">
        <v>727</v>
      </c>
      <c r="AF304" s="306" t="s">
        <v>728</v>
      </c>
      <c r="AG304" s="333"/>
      <c r="AH304" s="358"/>
    </row>
    <row r="305" spans="1:34" ht="12.75" hidden="1" customHeight="1" x14ac:dyDescent="0.25">
      <c r="A305" s="322" t="s">
        <v>33</v>
      </c>
      <c r="B305" s="322"/>
      <c r="C305" s="312">
        <v>9258</v>
      </c>
      <c r="D305" s="320" t="s">
        <v>146</v>
      </c>
      <c r="E305" s="321" t="s">
        <v>89</v>
      </c>
      <c r="F305" s="306"/>
      <c r="G305" s="322"/>
      <c r="H305" s="322"/>
      <c r="I305" s="432">
        <v>44439</v>
      </c>
      <c r="J305" s="415"/>
      <c r="K305" s="432">
        <v>44439</v>
      </c>
      <c r="L305" s="322"/>
      <c r="M305" s="324"/>
      <c r="N305" s="309"/>
      <c r="O305" s="321"/>
      <c r="P305" s="322"/>
      <c r="Q305" s="322"/>
      <c r="R305" s="322">
        <v>1</v>
      </c>
      <c r="S305" s="322"/>
      <c r="T305" s="322"/>
      <c r="U305" s="322"/>
      <c r="V305" s="322"/>
      <c r="W305" s="322"/>
      <c r="X305" s="322"/>
      <c r="Y305" s="322"/>
      <c r="Z305" s="322"/>
      <c r="AA305" s="322"/>
      <c r="AB305" s="322"/>
      <c r="AC305" s="322"/>
      <c r="AD305" s="322"/>
      <c r="AE305" s="323" t="s">
        <v>733</v>
      </c>
      <c r="AF305" s="306" t="s">
        <v>734</v>
      </c>
      <c r="AG305" s="333"/>
      <c r="AH305" s="358"/>
    </row>
    <row r="306" spans="1:34" ht="12.75" hidden="1" customHeight="1" x14ac:dyDescent="0.25">
      <c r="A306" s="322" t="s">
        <v>72</v>
      </c>
      <c r="B306" s="322"/>
      <c r="C306" s="312">
        <v>9259</v>
      </c>
      <c r="D306" s="320" t="s">
        <v>146</v>
      </c>
      <c r="E306" s="321" t="s">
        <v>91</v>
      </c>
      <c r="F306" s="306" t="s">
        <v>97</v>
      </c>
      <c r="G306" s="322"/>
      <c r="H306" s="322"/>
      <c r="I306" s="432">
        <v>44440</v>
      </c>
      <c r="J306" s="415"/>
      <c r="K306" s="432">
        <v>44440</v>
      </c>
      <c r="L306" s="322"/>
      <c r="M306" s="324"/>
      <c r="N306" s="309"/>
      <c r="O306" s="321"/>
      <c r="P306" s="322"/>
      <c r="Q306" s="322"/>
      <c r="R306" s="322"/>
      <c r="S306" s="322"/>
      <c r="T306" s="322"/>
      <c r="U306" s="322"/>
      <c r="V306" s="322"/>
      <c r="W306" s="322"/>
      <c r="X306" s="322"/>
      <c r="Y306" s="322"/>
      <c r="Z306" s="322"/>
      <c r="AA306" s="322"/>
      <c r="AB306" s="322"/>
      <c r="AC306" s="322"/>
      <c r="AD306" s="322">
        <v>1</v>
      </c>
      <c r="AE306" s="323" t="s">
        <v>779</v>
      </c>
      <c r="AF306" s="306" t="s">
        <v>422</v>
      </c>
      <c r="AG306" s="333"/>
      <c r="AH306" s="358"/>
    </row>
    <row r="307" spans="1:34" ht="12.75" hidden="1" customHeight="1" x14ac:dyDescent="0.25">
      <c r="A307" s="322" t="s">
        <v>37</v>
      </c>
      <c r="B307" s="322"/>
      <c r="C307" s="312">
        <v>9260</v>
      </c>
      <c r="D307" s="320" t="s">
        <v>146</v>
      </c>
      <c r="E307" s="321" t="s">
        <v>93</v>
      </c>
      <c r="F307" s="306"/>
      <c r="G307" s="322"/>
      <c r="H307" s="322"/>
      <c r="I307" s="432">
        <v>44440</v>
      </c>
      <c r="J307" s="415"/>
      <c r="K307" s="432">
        <v>44440</v>
      </c>
      <c r="L307" s="322"/>
      <c r="M307" s="324"/>
      <c r="N307" s="309"/>
      <c r="O307" s="321"/>
      <c r="P307" s="322"/>
      <c r="Q307" s="322"/>
      <c r="R307" s="322"/>
      <c r="S307" s="322"/>
      <c r="T307" s="322">
        <v>1</v>
      </c>
      <c r="U307" s="322"/>
      <c r="V307" s="322"/>
      <c r="W307" s="322"/>
      <c r="X307" s="322"/>
      <c r="Y307" s="322"/>
      <c r="Z307" s="322"/>
      <c r="AA307" s="322"/>
      <c r="AB307" s="322"/>
      <c r="AC307" s="322"/>
      <c r="AD307" s="322"/>
      <c r="AE307" s="323" t="s">
        <v>785</v>
      </c>
      <c r="AF307" s="306" t="s">
        <v>422</v>
      </c>
      <c r="AG307" s="333"/>
      <c r="AH307" s="358"/>
    </row>
    <row r="308" spans="1:34" ht="12.75" hidden="1" customHeight="1" x14ac:dyDescent="0.25">
      <c r="A308" s="322" t="s">
        <v>72</v>
      </c>
      <c r="B308" s="322"/>
      <c r="C308" s="312">
        <v>9261</v>
      </c>
      <c r="D308" s="320" t="s">
        <v>146</v>
      </c>
      <c r="E308" s="321" t="s">
        <v>89</v>
      </c>
      <c r="F308" s="306"/>
      <c r="G308" s="322"/>
      <c r="H308" s="322"/>
      <c r="I308" s="432">
        <v>44440</v>
      </c>
      <c r="J308" s="415"/>
      <c r="K308" s="432">
        <v>44440</v>
      </c>
      <c r="L308" s="322"/>
      <c r="M308" s="324"/>
      <c r="N308" s="309"/>
      <c r="O308" s="321"/>
      <c r="P308" s="322"/>
      <c r="Q308" s="322"/>
      <c r="R308" s="322"/>
      <c r="S308" s="322"/>
      <c r="T308" s="322"/>
      <c r="U308" s="322"/>
      <c r="V308" s="322"/>
      <c r="W308" s="322"/>
      <c r="X308" s="322"/>
      <c r="Y308" s="322"/>
      <c r="Z308" s="322"/>
      <c r="AA308" s="322"/>
      <c r="AB308" s="322"/>
      <c r="AC308" s="322">
        <v>1</v>
      </c>
      <c r="AD308" s="322"/>
      <c r="AE308" s="323" t="s">
        <v>762</v>
      </c>
      <c r="AF308" s="306" t="s">
        <v>422</v>
      </c>
      <c r="AG308" s="333"/>
      <c r="AH308" s="358"/>
    </row>
    <row r="309" spans="1:34" ht="12.75" hidden="1" customHeight="1" x14ac:dyDescent="0.25">
      <c r="A309" s="322" t="s">
        <v>72</v>
      </c>
      <c r="B309" s="322"/>
      <c r="C309" s="312">
        <v>9262</v>
      </c>
      <c r="D309" s="320" t="s">
        <v>146</v>
      </c>
      <c r="E309" s="321" t="s">
        <v>87</v>
      </c>
      <c r="F309" s="306"/>
      <c r="G309" s="322"/>
      <c r="H309" s="322"/>
      <c r="I309" s="432">
        <v>44440</v>
      </c>
      <c r="J309" s="415"/>
      <c r="K309" s="432">
        <v>44440</v>
      </c>
      <c r="L309" s="322"/>
      <c r="M309" s="324"/>
      <c r="N309" s="309"/>
      <c r="O309" s="321"/>
      <c r="P309" s="322"/>
      <c r="Q309" s="322"/>
      <c r="R309" s="322"/>
      <c r="S309" s="322"/>
      <c r="T309" s="322"/>
      <c r="U309" s="322"/>
      <c r="V309" s="322"/>
      <c r="W309" s="322"/>
      <c r="X309" s="322"/>
      <c r="Y309" s="322"/>
      <c r="Z309" s="322"/>
      <c r="AA309" s="322"/>
      <c r="AB309" s="322"/>
      <c r="AC309" s="322">
        <v>1</v>
      </c>
      <c r="AD309" s="322"/>
      <c r="AE309" s="323" t="s">
        <v>757</v>
      </c>
      <c r="AF309" s="306" t="s">
        <v>758</v>
      </c>
      <c r="AG309" s="333"/>
      <c r="AH309" s="358"/>
    </row>
    <row r="310" spans="1:34" ht="12.75" hidden="1" customHeight="1" x14ac:dyDescent="0.25">
      <c r="A310" s="322" t="s">
        <v>33</v>
      </c>
      <c r="B310" s="322"/>
      <c r="C310" s="312">
        <v>9263</v>
      </c>
      <c r="D310" s="320" t="s">
        <v>146</v>
      </c>
      <c r="E310" s="321" t="s">
        <v>104</v>
      </c>
      <c r="F310" s="306"/>
      <c r="G310" s="322"/>
      <c r="H310" s="322"/>
      <c r="I310" s="432">
        <v>44444</v>
      </c>
      <c r="J310" s="415"/>
      <c r="K310" s="432">
        <v>44444</v>
      </c>
      <c r="L310" s="322"/>
      <c r="M310" s="324"/>
      <c r="N310" s="309"/>
      <c r="O310" s="321"/>
      <c r="P310" s="322"/>
      <c r="Q310" s="322"/>
      <c r="R310" s="322"/>
      <c r="S310" s="322"/>
      <c r="T310" s="322">
        <v>1</v>
      </c>
      <c r="U310" s="322"/>
      <c r="V310" s="322"/>
      <c r="W310" s="322"/>
      <c r="X310" s="322"/>
      <c r="Y310" s="322"/>
      <c r="Z310" s="322"/>
      <c r="AA310" s="322"/>
      <c r="AB310" s="322"/>
      <c r="AC310" s="322"/>
      <c r="AD310" s="322"/>
      <c r="AE310" s="323" t="s">
        <v>298</v>
      </c>
      <c r="AF310" s="306" t="s">
        <v>794</v>
      </c>
      <c r="AG310" s="333"/>
      <c r="AH310" s="358"/>
    </row>
    <row r="311" spans="1:34" ht="12.75" hidden="1" customHeight="1" x14ac:dyDescent="0.25">
      <c r="A311" s="322" t="s">
        <v>55</v>
      </c>
      <c r="B311" s="322"/>
      <c r="C311" s="312">
        <v>9264</v>
      </c>
      <c r="D311" s="320" t="s">
        <v>146</v>
      </c>
      <c r="E311" s="321" t="s">
        <v>100</v>
      </c>
      <c r="F311" s="306" t="s">
        <v>283</v>
      </c>
      <c r="G311" s="322"/>
      <c r="H311" s="322"/>
      <c r="I311" s="432">
        <v>44441</v>
      </c>
      <c r="J311" s="415"/>
      <c r="K311" s="432">
        <v>44441</v>
      </c>
      <c r="L311" s="322"/>
      <c r="M311" s="324"/>
      <c r="N311" s="309"/>
      <c r="O311" s="321"/>
      <c r="P311" s="322"/>
      <c r="Q311" s="322"/>
      <c r="R311" s="322">
        <v>1</v>
      </c>
      <c r="S311" s="322"/>
      <c r="T311" s="322"/>
      <c r="U311" s="322"/>
      <c r="V311" s="322"/>
      <c r="W311" s="322"/>
      <c r="X311" s="322"/>
      <c r="Y311" s="322"/>
      <c r="Z311" s="322"/>
      <c r="AA311" s="322"/>
      <c r="AB311" s="322"/>
      <c r="AC311" s="322"/>
      <c r="AD311" s="322"/>
      <c r="AE311" s="323" t="s">
        <v>776</v>
      </c>
      <c r="AF311" s="306" t="s">
        <v>777</v>
      </c>
      <c r="AG311" s="333"/>
      <c r="AH311" s="358"/>
    </row>
    <row r="312" spans="1:34" ht="12.75" hidden="1" customHeight="1" x14ac:dyDescent="0.25">
      <c r="A312" s="322" t="s">
        <v>72</v>
      </c>
      <c r="B312" s="322"/>
      <c r="C312" s="312">
        <v>9265</v>
      </c>
      <c r="D312" s="320" t="s">
        <v>146</v>
      </c>
      <c r="E312" s="321" t="s">
        <v>98</v>
      </c>
      <c r="F312" s="306"/>
      <c r="G312" s="322"/>
      <c r="H312" s="322"/>
      <c r="I312" s="432">
        <v>44441</v>
      </c>
      <c r="J312" s="415"/>
      <c r="K312" s="432">
        <v>44441</v>
      </c>
      <c r="L312" s="322"/>
      <c r="M312" s="324"/>
      <c r="N312" s="309"/>
      <c r="O312" s="321"/>
      <c r="P312" s="322"/>
      <c r="Q312" s="322"/>
      <c r="R312" s="322"/>
      <c r="S312" s="322"/>
      <c r="T312" s="322"/>
      <c r="U312" s="322"/>
      <c r="V312" s="322"/>
      <c r="W312" s="322"/>
      <c r="X312" s="322"/>
      <c r="Y312" s="322"/>
      <c r="Z312" s="322"/>
      <c r="AA312" s="322"/>
      <c r="AB312" s="322"/>
      <c r="AC312" s="322">
        <v>1</v>
      </c>
      <c r="AD312" s="322"/>
      <c r="AE312" s="323" t="s">
        <v>765</v>
      </c>
      <c r="AF312" s="306" t="s">
        <v>378</v>
      </c>
      <c r="AG312" s="333"/>
      <c r="AH312" s="358"/>
    </row>
    <row r="313" spans="1:34" ht="12.75" hidden="1" customHeight="1" x14ac:dyDescent="0.25">
      <c r="A313" s="322" t="s">
        <v>48</v>
      </c>
      <c r="B313" s="322"/>
      <c r="C313" s="312">
        <v>9266</v>
      </c>
      <c r="D313" s="320" t="s">
        <v>146</v>
      </c>
      <c r="E313" s="321" t="s">
        <v>102</v>
      </c>
      <c r="F313" s="306"/>
      <c r="G313" s="322"/>
      <c r="H313" s="322"/>
      <c r="I313" s="432">
        <v>44441</v>
      </c>
      <c r="J313" s="415"/>
      <c r="K313" s="432">
        <v>44441</v>
      </c>
      <c r="L313" s="322"/>
      <c r="M313" s="324"/>
      <c r="N313" s="309"/>
      <c r="O313" s="321"/>
      <c r="P313" s="322"/>
      <c r="Q313" s="322"/>
      <c r="R313" s="322"/>
      <c r="S313" s="322"/>
      <c r="T313" s="322"/>
      <c r="U313" s="322">
        <v>1</v>
      </c>
      <c r="V313" s="322"/>
      <c r="W313" s="322"/>
      <c r="X313" s="322"/>
      <c r="Y313" s="322"/>
      <c r="Z313" s="322"/>
      <c r="AA313" s="322"/>
      <c r="AB313" s="322"/>
      <c r="AC313" s="322"/>
      <c r="AD313" s="322"/>
      <c r="AE313" s="323" t="s">
        <v>750</v>
      </c>
      <c r="AF313" s="306" t="s">
        <v>749</v>
      </c>
      <c r="AG313" s="333"/>
      <c r="AH313" s="358"/>
    </row>
    <row r="314" spans="1:34" ht="12.75" hidden="1" customHeight="1" x14ac:dyDescent="0.25">
      <c r="A314" s="322" t="s">
        <v>72</v>
      </c>
      <c r="B314" s="322"/>
      <c r="C314" s="312">
        <v>9267</v>
      </c>
      <c r="D314" s="320" t="s">
        <v>146</v>
      </c>
      <c r="E314" s="321" t="s">
        <v>95</v>
      </c>
      <c r="F314" s="306" t="s">
        <v>89</v>
      </c>
      <c r="G314" s="322"/>
      <c r="H314" s="322"/>
      <c r="I314" s="432">
        <v>44441</v>
      </c>
      <c r="J314" s="415"/>
      <c r="K314" s="432">
        <v>44441</v>
      </c>
      <c r="L314" s="322"/>
      <c r="M314" s="324"/>
      <c r="N314" s="309"/>
      <c r="O314" s="321"/>
      <c r="P314" s="322"/>
      <c r="Q314" s="322"/>
      <c r="R314" s="322"/>
      <c r="S314" s="322"/>
      <c r="T314" s="322"/>
      <c r="U314" s="322"/>
      <c r="V314" s="322"/>
      <c r="W314" s="322">
        <v>1</v>
      </c>
      <c r="X314" s="322"/>
      <c r="Y314" s="322"/>
      <c r="Z314" s="322"/>
      <c r="AA314" s="322"/>
      <c r="AB314" s="322"/>
      <c r="AC314" s="322"/>
      <c r="AD314" s="322"/>
      <c r="AE314" s="323" t="s">
        <v>326</v>
      </c>
      <c r="AF314" s="306" t="s">
        <v>784</v>
      </c>
      <c r="AG314" s="333"/>
      <c r="AH314" s="358"/>
    </row>
    <row r="315" spans="1:34" ht="12.75" hidden="1" customHeight="1" x14ac:dyDescent="0.25">
      <c r="A315" s="322" t="s">
        <v>37</v>
      </c>
      <c r="B315" s="322"/>
      <c r="C315" s="312">
        <v>9268</v>
      </c>
      <c r="D315" s="320" t="s">
        <v>146</v>
      </c>
      <c r="E315" s="321" t="s">
        <v>93</v>
      </c>
      <c r="F315" s="306"/>
      <c r="G315" s="322"/>
      <c r="H315" s="322"/>
      <c r="I315" s="432">
        <v>44441</v>
      </c>
      <c r="J315" s="415"/>
      <c r="K315" s="432">
        <v>44441</v>
      </c>
      <c r="L315" s="322"/>
      <c r="M315" s="324"/>
      <c r="N315" s="309"/>
      <c r="O315" s="321"/>
      <c r="P315" s="322"/>
      <c r="Q315" s="322"/>
      <c r="R315" s="322"/>
      <c r="S315" s="322"/>
      <c r="T315" s="322">
        <v>1</v>
      </c>
      <c r="U315" s="322"/>
      <c r="V315" s="322"/>
      <c r="W315" s="322"/>
      <c r="X315" s="322"/>
      <c r="Y315" s="322"/>
      <c r="Z315" s="322"/>
      <c r="AA315" s="322"/>
      <c r="AB315" s="322"/>
      <c r="AC315" s="322"/>
      <c r="AD315" s="322"/>
      <c r="AE315" s="323" t="s">
        <v>780</v>
      </c>
      <c r="AF315" s="306" t="s">
        <v>781</v>
      </c>
      <c r="AG315" s="333"/>
      <c r="AH315" s="358"/>
    </row>
    <row r="316" spans="1:34" ht="12.75" hidden="1" customHeight="1" x14ac:dyDescent="0.25">
      <c r="A316" s="322" t="s">
        <v>37</v>
      </c>
      <c r="B316" s="322"/>
      <c r="C316" s="312">
        <v>9269</v>
      </c>
      <c r="D316" s="320" t="s">
        <v>146</v>
      </c>
      <c r="E316" s="321" t="s">
        <v>100</v>
      </c>
      <c r="F316" s="306" t="s">
        <v>283</v>
      </c>
      <c r="G316" s="322"/>
      <c r="H316" s="322"/>
      <c r="I316" s="432">
        <v>44444</v>
      </c>
      <c r="J316" s="415"/>
      <c r="K316" s="432">
        <v>44444</v>
      </c>
      <c r="L316" s="322"/>
      <c r="M316" s="324"/>
      <c r="N316" s="309"/>
      <c r="O316" s="321"/>
      <c r="P316" s="322"/>
      <c r="Q316" s="322"/>
      <c r="R316" s="322">
        <v>1</v>
      </c>
      <c r="S316" s="322"/>
      <c r="T316" s="322"/>
      <c r="U316" s="322"/>
      <c r="V316" s="322"/>
      <c r="W316" s="322"/>
      <c r="X316" s="322"/>
      <c r="Y316" s="322"/>
      <c r="Z316" s="322"/>
      <c r="AA316" s="322"/>
      <c r="AB316" s="322"/>
      <c r="AC316" s="322"/>
      <c r="AD316" s="322"/>
      <c r="AE316" s="323" t="s">
        <v>774</v>
      </c>
      <c r="AF316" s="306" t="s">
        <v>775</v>
      </c>
      <c r="AG316" s="333"/>
      <c r="AH316" s="358"/>
    </row>
    <row r="317" spans="1:34" ht="12.75" hidden="1" customHeight="1" x14ac:dyDescent="0.25">
      <c r="A317" s="322" t="s">
        <v>51</v>
      </c>
      <c r="B317" s="322"/>
      <c r="C317" s="312">
        <v>9270</v>
      </c>
      <c r="D317" s="320" t="s">
        <v>146</v>
      </c>
      <c r="E317" s="321" t="s">
        <v>95</v>
      </c>
      <c r="F317" s="306" t="s">
        <v>93</v>
      </c>
      <c r="G317" s="322"/>
      <c r="H317" s="322"/>
      <c r="I317" s="432">
        <v>44444</v>
      </c>
      <c r="J317" s="415"/>
      <c r="K317" s="432">
        <v>44444</v>
      </c>
      <c r="L317" s="322"/>
      <c r="M317" s="324"/>
      <c r="N317" s="309"/>
      <c r="O317" s="321"/>
      <c r="P317" s="322"/>
      <c r="Q317" s="322"/>
      <c r="R317" s="322">
        <v>1</v>
      </c>
      <c r="S317" s="322"/>
      <c r="T317" s="322"/>
      <c r="U317" s="322"/>
      <c r="V317" s="322"/>
      <c r="W317" s="322"/>
      <c r="X317" s="322"/>
      <c r="Y317" s="322"/>
      <c r="Z317" s="322"/>
      <c r="AA317" s="322"/>
      <c r="AB317" s="322"/>
      <c r="AC317" s="322"/>
      <c r="AD317" s="322"/>
      <c r="AE317" s="323" t="s">
        <v>782</v>
      </c>
      <c r="AF317" s="306" t="s">
        <v>783</v>
      </c>
      <c r="AG317" s="333"/>
      <c r="AH317" s="358"/>
    </row>
    <row r="318" spans="1:34" ht="12.75" hidden="1" customHeight="1" x14ac:dyDescent="0.25">
      <c r="A318" s="322" t="s">
        <v>67</v>
      </c>
      <c r="B318" s="322"/>
      <c r="C318" s="312">
        <v>9271</v>
      </c>
      <c r="D318" s="320" t="s">
        <v>146</v>
      </c>
      <c r="E318" s="321" t="s">
        <v>283</v>
      </c>
      <c r="F318" s="306" t="s">
        <v>100</v>
      </c>
      <c r="G318" s="322"/>
      <c r="H318" s="322"/>
      <c r="I318" s="432">
        <v>44444</v>
      </c>
      <c r="J318" s="415"/>
      <c r="K318" s="432">
        <v>44444</v>
      </c>
      <c r="L318" s="322"/>
      <c r="M318" s="324"/>
      <c r="N318" s="309"/>
      <c r="O318" s="321"/>
      <c r="P318" s="322"/>
      <c r="Q318" s="322"/>
      <c r="R318" s="322">
        <v>1</v>
      </c>
      <c r="S318" s="322"/>
      <c r="T318" s="322"/>
      <c r="U318" s="322"/>
      <c r="V318" s="322"/>
      <c r="W318" s="322"/>
      <c r="X318" s="322"/>
      <c r="Y318" s="322"/>
      <c r="Z318" s="322"/>
      <c r="AA318" s="322"/>
      <c r="AB318" s="322"/>
      <c r="AC318" s="322"/>
      <c r="AD318" s="322"/>
      <c r="AE318" s="323" t="s">
        <v>778</v>
      </c>
      <c r="AF318" s="306" t="s">
        <v>422</v>
      </c>
      <c r="AG318" s="333"/>
      <c r="AH318" s="358"/>
    </row>
    <row r="319" spans="1:34" ht="12.75" hidden="1" customHeight="1" x14ac:dyDescent="0.25">
      <c r="A319" s="322" t="s">
        <v>37</v>
      </c>
      <c r="B319" s="322"/>
      <c r="C319" s="312">
        <v>9272</v>
      </c>
      <c r="D319" s="320" t="s">
        <v>146</v>
      </c>
      <c r="E319" s="321" t="s">
        <v>87</v>
      </c>
      <c r="F319" s="306" t="s">
        <v>102</v>
      </c>
      <c r="G319" s="322"/>
      <c r="H319" s="322"/>
      <c r="I319" s="432">
        <v>44444</v>
      </c>
      <c r="J319" s="415"/>
      <c r="K319" s="432">
        <v>44444</v>
      </c>
      <c r="L319" s="322"/>
      <c r="M319" s="324"/>
      <c r="N319" s="309"/>
      <c r="O319" s="321"/>
      <c r="P319" s="322"/>
      <c r="Q319" s="322"/>
      <c r="R319" s="322">
        <v>1</v>
      </c>
      <c r="S319" s="322"/>
      <c r="T319" s="322"/>
      <c r="U319" s="322"/>
      <c r="V319" s="322"/>
      <c r="W319" s="322"/>
      <c r="X319" s="322"/>
      <c r="Y319" s="322"/>
      <c r="Z319" s="322"/>
      <c r="AA319" s="322"/>
      <c r="AB319" s="322"/>
      <c r="AC319" s="322"/>
      <c r="AD319" s="322"/>
      <c r="AE319" s="323" t="s">
        <v>772</v>
      </c>
      <c r="AF319" s="306" t="s">
        <v>773</v>
      </c>
      <c r="AG319" s="333"/>
      <c r="AH319" s="358"/>
    </row>
    <row r="320" spans="1:34" ht="12.75" hidden="1" customHeight="1" x14ac:dyDescent="0.25">
      <c r="A320" s="322" t="s">
        <v>67</v>
      </c>
      <c r="B320" s="322"/>
      <c r="C320" s="312">
        <v>9273</v>
      </c>
      <c r="D320" s="320" t="s">
        <v>146</v>
      </c>
      <c r="E320" s="321" t="s">
        <v>89</v>
      </c>
      <c r="F320" s="306"/>
      <c r="G320" s="322"/>
      <c r="H320" s="322"/>
      <c r="I320" s="432">
        <v>44445</v>
      </c>
      <c r="J320" s="415"/>
      <c r="K320" s="432">
        <v>44445</v>
      </c>
      <c r="L320" s="322"/>
      <c r="M320" s="324"/>
      <c r="N320" s="309"/>
      <c r="O320" s="321"/>
      <c r="P320" s="322"/>
      <c r="Q320" s="322"/>
      <c r="R320" s="322">
        <v>1</v>
      </c>
      <c r="S320" s="322"/>
      <c r="T320" s="322"/>
      <c r="U320" s="322"/>
      <c r="V320" s="322"/>
      <c r="W320" s="322"/>
      <c r="X320" s="322"/>
      <c r="Y320" s="322"/>
      <c r="Z320" s="322"/>
      <c r="AA320" s="322"/>
      <c r="AB320" s="322"/>
      <c r="AC320" s="322"/>
      <c r="AD320" s="322"/>
      <c r="AE320" s="323" t="s">
        <v>766</v>
      </c>
      <c r="AF320" s="306" t="s">
        <v>767</v>
      </c>
      <c r="AG320" s="333"/>
      <c r="AH320" s="358"/>
    </row>
    <row r="321" spans="1:34" ht="12.75" hidden="1" customHeight="1" x14ac:dyDescent="0.25">
      <c r="A321" s="322" t="s">
        <v>72</v>
      </c>
      <c r="B321" s="322"/>
      <c r="C321" s="312">
        <v>9274</v>
      </c>
      <c r="D321" s="320" t="s">
        <v>146</v>
      </c>
      <c r="E321" s="321" t="s">
        <v>93</v>
      </c>
      <c r="F321" s="306" t="s">
        <v>95</v>
      </c>
      <c r="G321" s="322"/>
      <c r="H321" s="322"/>
      <c r="I321" s="432">
        <v>44445</v>
      </c>
      <c r="J321" s="415"/>
      <c r="K321" s="432">
        <v>44445</v>
      </c>
      <c r="L321" s="322"/>
      <c r="M321" s="324"/>
      <c r="N321" s="309"/>
      <c r="O321" s="321"/>
      <c r="P321" s="322"/>
      <c r="Q321" s="322"/>
      <c r="R321" s="322"/>
      <c r="S321" s="322"/>
      <c r="T321" s="322"/>
      <c r="U321" s="322"/>
      <c r="V321" s="322"/>
      <c r="W321" s="322"/>
      <c r="X321" s="322"/>
      <c r="Y321" s="322"/>
      <c r="Z321" s="322"/>
      <c r="AA321" s="322"/>
      <c r="AB321" s="322"/>
      <c r="AC321" s="322">
        <v>1</v>
      </c>
      <c r="AD321" s="322"/>
      <c r="AE321" s="323" t="s">
        <v>769</v>
      </c>
      <c r="AF321" s="306" t="s">
        <v>770</v>
      </c>
      <c r="AG321" s="333"/>
      <c r="AH321" s="358"/>
    </row>
    <row r="322" spans="1:34" ht="12.75" hidden="1" customHeight="1" x14ac:dyDescent="0.25">
      <c r="A322" s="322" t="s">
        <v>37</v>
      </c>
      <c r="B322" s="322"/>
      <c r="C322" s="312">
        <v>9275</v>
      </c>
      <c r="D322" s="320" t="s">
        <v>146</v>
      </c>
      <c r="E322" s="321" t="s">
        <v>98</v>
      </c>
      <c r="F322" s="306"/>
      <c r="G322" s="322"/>
      <c r="H322" s="322"/>
      <c r="I322" s="432">
        <v>44445</v>
      </c>
      <c r="J322" s="415"/>
      <c r="K322" s="432">
        <v>44445</v>
      </c>
      <c r="L322" s="322"/>
      <c r="M322" s="324"/>
      <c r="N322" s="309"/>
      <c r="O322" s="321"/>
      <c r="P322" s="322"/>
      <c r="Q322" s="322"/>
      <c r="R322" s="322"/>
      <c r="S322" s="322"/>
      <c r="T322" s="322"/>
      <c r="U322" s="322">
        <v>1</v>
      </c>
      <c r="V322" s="322"/>
      <c r="W322" s="322"/>
      <c r="X322" s="322"/>
      <c r="Y322" s="322"/>
      <c r="Z322" s="322"/>
      <c r="AA322" s="322"/>
      <c r="AB322" s="322"/>
      <c r="AC322" s="322"/>
      <c r="AD322" s="322"/>
      <c r="AE322" s="323" t="s">
        <v>788</v>
      </c>
      <c r="AF322" s="306" t="s">
        <v>789</v>
      </c>
      <c r="AG322" s="333"/>
      <c r="AH322" s="358"/>
    </row>
    <row r="323" spans="1:34" ht="12.75" hidden="1" customHeight="1" x14ac:dyDescent="0.25">
      <c r="A323" s="322" t="s">
        <v>37</v>
      </c>
      <c r="B323" s="322"/>
      <c r="C323" s="312">
        <v>9276</v>
      </c>
      <c r="D323" s="320" t="s">
        <v>146</v>
      </c>
      <c r="E323" s="321" t="s">
        <v>100</v>
      </c>
      <c r="F323" s="306"/>
      <c r="G323" s="322"/>
      <c r="H323" s="322"/>
      <c r="I323" s="432">
        <v>44445</v>
      </c>
      <c r="J323" s="415"/>
      <c r="K323" s="432">
        <v>44445</v>
      </c>
      <c r="L323" s="322"/>
      <c r="M323" s="324"/>
      <c r="N323" s="309"/>
      <c r="O323" s="321"/>
      <c r="P323" s="322"/>
      <c r="Q323" s="322"/>
      <c r="R323" s="322"/>
      <c r="S323" s="322"/>
      <c r="T323" s="322"/>
      <c r="U323" s="322">
        <v>1</v>
      </c>
      <c r="V323" s="322"/>
      <c r="W323" s="322"/>
      <c r="X323" s="322"/>
      <c r="Y323" s="322"/>
      <c r="Z323" s="322"/>
      <c r="AA323" s="322"/>
      <c r="AB323" s="322"/>
      <c r="AC323" s="322"/>
      <c r="AD323" s="322"/>
      <c r="AE323" s="323" t="s">
        <v>808</v>
      </c>
      <c r="AF323" s="306" t="s">
        <v>809</v>
      </c>
      <c r="AG323" s="333" t="s">
        <v>810</v>
      </c>
      <c r="AH323" s="358"/>
    </row>
    <row r="324" spans="1:34" ht="12.75" hidden="1" customHeight="1" x14ac:dyDescent="0.25">
      <c r="A324" s="322" t="s">
        <v>72</v>
      </c>
      <c r="B324" s="322"/>
      <c r="C324" s="312">
        <v>9277</v>
      </c>
      <c r="D324" s="320" t="s">
        <v>146</v>
      </c>
      <c r="E324" s="321" t="s">
        <v>95</v>
      </c>
      <c r="F324" s="306" t="s">
        <v>93</v>
      </c>
      <c r="G324" s="322"/>
      <c r="H324" s="322"/>
      <c r="I324" s="432">
        <v>44446</v>
      </c>
      <c r="J324" s="415"/>
      <c r="K324" s="432">
        <v>44446</v>
      </c>
      <c r="L324" s="322"/>
      <c r="M324" s="324"/>
      <c r="N324" s="309"/>
      <c r="O324" s="321"/>
      <c r="P324" s="322"/>
      <c r="Q324" s="322"/>
      <c r="R324" s="322"/>
      <c r="S324" s="322"/>
      <c r="T324" s="322"/>
      <c r="U324" s="322"/>
      <c r="V324" s="322"/>
      <c r="W324" s="322"/>
      <c r="X324" s="322"/>
      <c r="Y324" s="322"/>
      <c r="Z324" s="322"/>
      <c r="AA324" s="322"/>
      <c r="AB324" s="322"/>
      <c r="AC324" s="322">
        <v>1</v>
      </c>
      <c r="AD324" s="322"/>
      <c r="AE324" s="323" t="s">
        <v>771</v>
      </c>
      <c r="AF324" s="306" t="s">
        <v>316</v>
      </c>
      <c r="AG324" s="333"/>
      <c r="AH324" s="358"/>
    </row>
    <row r="325" spans="1:34" ht="12.75" hidden="1" customHeight="1" x14ac:dyDescent="0.25">
      <c r="A325" s="322" t="s">
        <v>72</v>
      </c>
      <c r="B325" s="322"/>
      <c r="C325" s="312">
        <v>9278</v>
      </c>
      <c r="D325" s="320" t="s">
        <v>146</v>
      </c>
      <c r="E325" s="321" t="s">
        <v>89</v>
      </c>
      <c r="F325" s="306"/>
      <c r="G325" s="322"/>
      <c r="H325" s="322"/>
      <c r="I325" s="432">
        <v>44446</v>
      </c>
      <c r="J325" s="415"/>
      <c r="K325" s="432">
        <v>44446</v>
      </c>
      <c r="L325" s="322"/>
      <c r="M325" s="324"/>
      <c r="N325" s="309"/>
      <c r="O325" s="321"/>
      <c r="P325" s="322"/>
      <c r="Q325" s="322"/>
      <c r="R325" s="322"/>
      <c r="S325" s="322"/>
      <c r="T325" s="322"/>
      <c r="U325" s="322"/>
      <c r="V325" s="322"/>
      <c r="W325" s="322">
        <v>1</v>
      </c>
      <c r="X325" s="322"/>
      <c r="Y325" s="322"/>
      <c r="Z325" s="322"/>
      <c r="AA325" s="322"/>
      <c r="AB325" s="322"/>
      <c r="AC325" s="322"/>
      <c r="AD325" s="322"/>
      <c r="AE325" s="323" t="s">
        <v>768</v>
      </c>
      <c r="AF325" s="306" t="s">
        <v>422</v>
      </c>
      <c r="AG325" s="333"/>
      <c r="AH325" s="358"/>
    </row>
    <row r="326" spans="1:34" ht="12.75" hidden="1" customHeight="1" x14ac:dyDescent="0.25">
      <c r="A326" s="322" t="s">
        <v>72</v>
      </c>
      <c r="B326" s="322"/>
      <c r="C326" s="312">
        <v>9279</v>
      </c>
      <c r="D326" s="320" t="s">
        <v>146</v>
      </c>
      <c r="E326" s="321" t="s">
        <v>87</v>
      </c>
      <c r="F326" s="306"/>
      <c r="G326" s="322"/>
      <c r="H326" s="322"/>
      <c r="I326" s="432">
        <v>44446</v>
      </c>
      <c r="J326" s="415"/>
      <c r="K326" s="432">
        <v>44501</v>
      </c>
      <c r="L326" s="322"/>
      <c r="M326" s="324"/>
      <c r="N326" s="309"/>
      <c r="O326" s="321"/>
      <c r="P326" s="322"/>
      <c r="Q326" s="322"/>
      <c r="R326" s="322"/>
      <c r="S326" s="322"/>
      <c r="T326" s="322"/>
      <c r="U326" s="322"/>
      <c r="V326" s="322"/>
      <c r="W326" s="322"/>
      <c r="X326" s="322">
        <v>1</v>
      </c>
      <c r="Y326" s="322"/>
      <c r="Z326" s="322"/>
      <c r="AA326" s="322"/>
      <c r="AB326" s="322"/>
      <c r="AC326" s="322"/>
      <c r="AD326" s="322"/>
      <c r="AE326" s="323"/>
      <c r="AF326" s="306"/>
      <c r="AG326" s="333"/>
      <c r="AH326" s="358"/>
    </row>
    <row r="327" spans="1:34" ht="12.75" hidden="1" customHeight="1" x14ac:dyDescent="0.25">
      <c r="A327" s="322" t="s">
        <v>72</v>
      </c>
      <c r="B327" s="322"/>
      <c r="C327" s="312">
        <v>9280</v>
      </c>
      <c r="D327" s="320" t="s">
        <v>146</v>
      </c>
      <c r="E327" s="321" t="s">
        <v>97</v>
      </c>
      <c r="F327" s="306"/>
      <c r="G327" s="322"/>
      <c r="H327" s="322"/>
      <c r="I327" s="432">
        <v>44447</v>
      </c>
      <c r="J327" s="415"/>
      <c r="K327" s="432">
        <v>44447</v>
      </c>
      <c r="L327" s="322"/>
      <c r="M327" s="324"/>
      <c r="N327" s="309"/>
      <c r="O327" s="321"/>
      <c r="P327" s="322"/>
      <c r="Q327" s="322"/>
      <c r="R327" s="322"/>
      <c r="S327" s="322"/>
      <c r="T327" s="322"/>
      <c r="U327" s="322"/>
      <c r="V327" s="322"/>
      <c r="W327" s="322">
        <v>1</v>
      </c>
      <c r="X327" s="322"/>
      <c r="Y327" s="322"/>
      <c r="Z327" s="322"/>
      <c r="AA327" s="322"/>
      <c r="AB327" s="322"/>
      <c r="AC327" s="322"/>
      <c r="AD327" s="322"/>
      <c r="AE327" s="323" t="s">
        <v>805</v>
      </c>
      <c r="AF327" s="306" t="s">
        <v>422</v>
      </c>
      <c r="AG327" s="333"/>
      <c r="AH327" s="358"/>
    </row>
    <row r="328" spans="1:34" ht="12.75" hidden="1" customHeight="1" x14ac:dyDescent="0.25">
      <c r="A328" s="322" t="s">
        <v>65</v>
      </c>
      <c r="B328" s="322"/>
      <c r="C328" s="312">
        <v>9281</v>
      </c>
      <c r="D328" s="320" t="s">
        <v>146</v>
      </c>
      <c r="E328" s="321" t="s">
        <v>97</v>
      </c>
      <c r="F328" s="306" t="s">
        <v>283</v>
      </c>
      <c r="G328" s="322"/>
      <c r="H328" s="322"/>
      <c r="I328" s="432">
        <v>44450</v>
      </c>
      <c r="J328" s="415"/>
      <c r="K328" s="432">
        <v>44450</v>
      </c>
      <c r="L328" s="322"/>
      <c r="M328" s="324"/>
      <c r="N328" s="309"/>
      <c r="O328" s="321"/>
      <c r="P328" s="322"/>
      <c r="Q328" s="322"/>
      <c r="R328" s="322"/>
      <c r="S328" s="322"/>
      <c r="T328" s="322">
        <v>1</v>
      </c>
      <c r="U328" s="322"/>
      <c r="V328" s="322"/>
      <c r="W328" s="322"/>
      <c r="X328" s="322"/>
      <c r="Y328" s="322"/>
      <c r="Z328" s="322"/>
      <c r="AA328" s="322"/>
      <c r="AB328" s="322"/>
      <c r="AC328" s="322"/>
      <c r="AD328" s="322"/>
      <c r="AE328" s="323" t="s">
        <v>760</v>
      </c>
      <c r="AF328" s="306" t="s">
        <v>761</v>
      </c>
      <c r="AG328" s="333"/>
      <c r="AH328" s="358"/>
    </row>
    <row r="329" spans="1:34" ht="12.75" hidden="1" customHeight="1" x14ac:dyDescent="0.25">
      <c r="A329" s="322" t="s">
        <v>51</v>
      </c>
      <c r="B329" s="322"/>
      <c r="C329" s="312">
        <v>9282</v>
      </c>
      <c r="D329" s="320" t="s">
        <v>146</v>
      </c>
      <c r="E329" s="321" t="s">
        <v>97</v>
      </c>
      <c r="F329" s="306" t="s">
        <v>283</v>
      </c>
      <c r="G329" s="322"/>
      <c r="H329" s="322"/>
      <c r="I329" s="432">
        <v>44450</v>
      </c>
      <c r="J329" s="415"/>
      <c r="K329" s="432">
        <v>44450</v>
      </c>
      <c r="L329" s="322"/>
      <c r="M329" s="324"/>
      <c r="N329" s="309"/>
      <c r="O329" s="321"/>
      <c r="P329" s="322"/>
      <c r="Q329" s="322"/>
      <c r="R329" s="322"/>
      <c r="S329" s="322"/>
      <c r="T329" s="322">
        <v>1</v>
      </c>
      <c r="U329" s="322"/>
      <c r="V329" s="322"/>
      <c r="W329" s="322"/>
      <c r="X329" s="322"/>
      <c r="Y329" s="322"/>
      <c r="Z329" s="322"/>
      <c r="AA329" s="322"/>
      <c r="AB329" s="322"/>
      <c r="AC329" s="322"/>
      <c r="AD329" s="322"/>
      <c r="AE329" s="323" t="s">
        <v>759</v>
      </c>
      <c r="AF329" s="306" t="s">
        <v>747</v>
      </c>
      <c r="AG329" s="333"/>
      <c r="AH329" s="358"/>
    </row>
    <row r="330" spans="1:34" ht="12.75" hidden="1" customHeight="1" x14ac:dyDescent="0.25">
      <c r="A330" s="322" t="s">
        <v>72</v>
      </c>
      <c r="B330" s="322"/>
      <c r="C330" s="312">
        <v>9283</v>
      </c>
      <c r="D330" s="320" t="s">
        <v>146</v>
      </c>
      <c r="E330" s="321" t="s">
        <v>104</v>
      </c>
      <c r="F330" s="306"/>
      <c r="G330" s="322"/>
      <c r="H330" s="322"/>
      <c r="I330" s="432">
        <v>44451</v>
      </c>
      <c r="J330" s="415"/>
      <c r="K330" s="432">
        <v>44451</v>
      </c>
      <c r="L330" s="322"/>
      <c r="M330" s="324"/>
      <c r="N330" s="309"/>
      <c r="O330" s="321"/>
      <c r="P330" s="322"/>
      <c r="Q330" s="322"/>
      <c r="R330" s="322"/>
      <c r="S330" s="322"/>
      <c r="T330" s="322"/>
      <c r="U330" s="322"/>
      <c r="V330" s="322"/>
      <c r="W330" s="322"/>
      <c r="X330" s="322"/>
      <c r="Y330" s="322"/>
      <c r="Z330" s="322"/>
      <c r="AA330" s="322">
        <v>1</v>
      </c>
      <c r="AB330" s="322"/>
      <c r="AC330" s="322"/>
      <c r="AD330" s="322"/>
      <c r="AE330" s="323" t="s">
        <v>806</v>
      </c>
      <c r="AF330" s="306" t="s">
        <v>807</v>
      </c>
      <c r="AG330" s="333"/>
      <c r="AH330" s="358"/>
    </row>
    <row r="331" spans="1:34" ht="12.75" hidden="1" customHeight="1" x14ac:dyDescent="0.25">
      <c r="A331" s="322" t="s">
        <v>67</v>
      </c>
      <c r="B331" s="322"/>
      <c r="C331" s="312">
        <v>9284</v>
      </c>
      <c r="D331" s="320" t="s">
        <v>146</v>
      </c>
      <c r="E331" s="321" t="s">
        <v>89</v>
      </c>
      <c r="F331" s="306" t="s">
        <v>97</v>
      </c>
      <c r="G331" s="322"/>
      <c r="H331" s="322"/>
      <c r="I331" s="432">
        <v>44451</v>
      </c>
      <c r="J331" s="415"/>
      <c r="K331" s="432">
        <v>44451</v>
      </c>
      <c r="L331" s="322"/>
      <c r="M331" s="324"/>
      <c r="N331" s="309"/>
      <c r="O331" s="321"/>
      <c r="P331" s="322"/>
      <c r="Q331" s="322"/>
      <c r="R331" s="322"/>
      <c r="S331" s="322"/>
      <c r="T331" s="322">
        <v>1</v>
      </c>
      <c r="U331" s="322"/>
      <c r="V331" s="322"/>
      <c r="W331" s="322"/>
      <c r="X331" s="322"/>
      <c r="Y331" s="322"/>
      <c r="Z331" s="322"/>
      <c r="AA331" s="322"/>
      <c r="AB331" s="322"/>
      <c r="AC331" s="322"/>
      <c r="AD331" s="322"/>
      <c r="AE331" s="323" t="s">
        <v>763</v>
      </c>
      <c r="AF331" s="323" t="s">
        <v>764</v>
      </c>
      <c r="AG331" s="333"/>
      <c r="AH331" s="358"/>
    </row>
    <row r="332" spans="1:34" ht="12.75" hidden="1" customHeight="1" x14ac:dyDescent="0.25">
      <c r="A332" s="322" t="s">
        <v>72</v>
      </c>
      <c r="B332" s="322"/>
      <c r="C332" s="312">
        <v>9285</v>
      </c>
      <c r="D332" s="320" t="s">
        <v>146</v>
      </c>
      <c r="E332" s="321" t="s">
        <v>87</v>
      </c>
      <c r="F332" s="306"/>
      <c r="G332" s="322"/>
      <c r="H332" s="322"/>
      <c r="I332" s="432">
        <v>44451</v>
      </c>
      <c r="J332" s="415"/>
      <c r="K332" s="432">
        <v>44451</v>
      </c>
      <c r="L332" s="322"/>
      <c r="M332" s="324"/>
      <c r="N332" s="309"/>
      <c r="O332" s="321"/>
      <c r="P332" s="322"/>
      <c r="Q332" s="322"/>
      <c r="R332" s="322"/>
      <c r="S332" s="322"/>
      <c r="T332" s="322"/>
      <c r="U332" s="322"/>
      <c r="V332" s="322"/>
      <c r="W332" s="322"/>
      <c r="X332" s="322"/>
      <c r="Y332" s="322"/>
      <c r="Z332" s="322"/>
      <c r="AA332" s="322">
        <v>1</v>
      </c>
      <c r="AB332" s="322"/>
      <c r="AC332" s="322"/>
      <c r="AD332" s="322"/>
      <c r="AE332" s="323" t="s">
        <v>737</v>
      </c>
      <c r="AF332" s="323" t="s">
        <v>738</v>
      </c>
      <c r="AG332" s="333"/>
      <c r="AH332" s="358"/>
    </row>
    <row r="333" spans="1:34" ht="12.75" hidden="1" customHeight="1" x14ac:dyDescent="0.25">
      <c r="A333" s="322" t="s">
        <v>37</v>
      </c>
      <c r="B333" s="322"/>
      <c r="C333" s="312">
        <v>9286</v>
      </c>
      <c r="D333" s="320" t="s">
        <v>146</v>
      </c>
      <c r="E333" s="321" t="s">
        <v>93</v>
      </c>
      <c r="F333" s="306"/>
      <c r="G333" s="322"/>
      <c r="H333" s="322"/>
      <c r="I333" s="432">
        <v>44451</v>
      </c>
      <c r="J333" s="415"/>
      <c r="K333" s="432">
        <v>44451</v>
      </c>
      <c r="L333" s="322"/>
      <c r="M333" s="324"/>
      <c r="N333" s="309"/>
      <c r="O333" s="321"/>
      <c r="P333" s="322"/>
      <c r="Q333" s="322"/>
      <c r="R333" s="322"/>
      <c r="S333" s="322"/>
      <c r="T333" s="322">
        <v>1</v>
      </c>
      <c r="U333" s="322"/>
      <c r="V333" s="322"/>
      <c r="W333" s="322"/>
      <c r="X333" s="322"/>
      <c r="Y333" s="322"/>
      <c r="Z333" s="322"/>
      <c r="AA333" s="322"/>
      <c r="AB333" s="322"/>
      <c r="AC333" s="322"/>
      <c r="AD333" s="322"/>
      <c r="AE333" s="323" t="s">
        <v>746</v>
      </c>
      <c r="AF333" s="323" t="s">
        <v>422</v>
      </c>
      <c r="AG333" s="333"/>
      <c r="AH333" s="358"/>
    </row>
    <row r="334" spans="1:34" ht="12.75" hidden="1" customHeight="1" x14ac:dyDescent="0.25">
      <c r="A334" s="322" t="s">
        <v>47</v>
      </c>
      <c r="B334" s="322"/>
      <c r="C334" s="312">
        <v>9287</v>
      </c>
      <c r="D334" s="320" t="s">
        <v>146</v>
      </c>
      <c r="E334" s="321" t="s">
        <v>89</v>
      </c>
      <c r="F334" s="306"/>
      <c r="G334" s="322"/>
      <c r="H334" s="322"/>
      <c r="I334" s="432">
        <v>44451</v>
      </c>
      <c r="J334" s="415"/>
      <c r="K334" s="432">
        <v>44451</v>
      </c>
      <c r="L334" s="322"/>
      <c r="M334" s="324"/>
      <c r="N334" s="309"/>
      <c r="O334" s="321"/>
      <c r="P334" s="322"/>
      <c r="Q334" s="322"/>
      <c r="R334" s="322">
        <v>1</v>
      </c>
      <c r="S334" s="322"/>
      <c r="T334" s="322"/>
      <c r="U334" s="322"/>
      <c r="V334" s="322"/>
      <c r="W334" s="322"/>
      <c r="X334" s="322"/>
      <c r="Y334" s="322"/>
      <c r="Z334" s="322"/>
      <c r="AA334" s="322"/>
      <c r="AB334" s="322"/>
      <c r="AC334" s="322"/>
      <c r="AD334" s="322"/>
      <c r="AE334" s="323" t="s">
        <v>754</v>
      </c>
      <c r="AF334" s="323" t="s">
        <v>422</v>
      </c>
      <c r="AG334" s="333"/>
      <c r="AH334" s="358"/>
    </row>
    <row r="335" spans="1:34" ht="12.75" hidden="1" customHeight="1" x14ac:dyDescent="0.25">
      <c r="A335" s="322" t="s">
        <v>72</v>
      </c>
      <c r="B335" s="322"/>
      <c r="C335" s="312">
        <v>9288</v>
      </c>
      <c r="D335" s="320" t="s">
        <v>146</v>
      </c>
      <c r="E335" s="321" t="s">
        <v>87</v>
      </c>
      <c r="F335" s="306"/>
      <c r="G335" s="322"/>
      <c r="H335" s="322"/>
      <c r="I335" s="432">
        <v>44452</v>
      </c>
      <c r="J335" s="415"/>
      <c r="K335" s="432">
        <v>44452</v>
      </c>
      <c r="L335" s="322"/>
      <c r="M335" s="324"/>
      <c r="N335" s="309"/>
      <c r="O335" s="321"/>
      <c r="P335" s="322"/>
      <c r="Q335" s="322"/>
      <c r="R335" s="322"/>
      <c r="S335" s="322"/>
      <c r="T335" s="322"/>
      <c r="U335" s="322"/>
      <c r="V335" s="322"/>
      <c r="W335" s="322"/>
      <c r="X335" s="322"/>
      <c r="Y335" s="322"/>
      <c r="Z335" s="322"/>
      <c r="AA335" s="322"/>
      <c r="AB335" s="322"/>
      <c r="AC335" s="322">
        <v>1</v>
      </c>
      <c r="AD335" s="322"/>
      <c r="AE335" s="323" t="s">
        <v>739</v>
      </c>
      <c r="AF335" s="323" t="s">
        <v>740</v>
      </c>
      <c r="AG335" s="333"/>
      <c r="AH335" s="358"/>
    </row>
    <row r="336" spans="1:34" ht="12.75" hidden="1" customHeight="1" x14ac:dyDescent="0.25">
      <c r="A336" s="322" t="s">
        <v>48</v>
      </c>
      <c r="B336" s="322"/>
      <c r="C336" s="312">
        <v>9289</v>
      </c>
      <c r="D336" s="320" t="s">
        <v>146</v>
      </c>
      <c r="E336" s="321" t="s">
        <v>95</v>
      </c>
      <c r="F336" s="306"/>
      <c r="G336" s="322"/>
      <c r="H336" s="322"/>
      <c r="I336" s="432">
        <v>44452</v>
      </c>
      <c r="J336" s="415"/>
      <c r="K336" s="432">
        <v>44452</v>
      </c>
      <c r="L336" s="322"/>
      <c r="M336" s="324"/>
      <c r="N336" s="309"/>
      <c r="O336" s="321"/>
      <c r="P336" s="322"/>
      <c r="Q336" s="322"/>
      <c r="R336" s="322"/>
      <c r="S336" s="322"/>
      <c r="T336" s="322"/>
      <c r="U336" s="322">
        <v>1</v>
      </c>
      <c r="V336" s="322"/>
      <c r="W336" s="322"/>
      <c r="X336" s="322"/>
      <c r="Y336" s="322"/>
      <c r="Z336" s="322"/>
      <c r="AA336" s="322"/>
      <c r="AB336" s="322"/>
      <c r="AC336" s="322"/>
      <c r="AD336" s="322"/>
      <c r="AE336" s="323" t="s">
        <v>752</v>
      </c>
      <c r="AF336" s="323" t="s">
        <v>753</v>
      </c>
      <c r="AG336" s="333"/>
      <c r="AH336" s="358"/>
    </row>
    <row r="337" spans="1:34" ht="12.75" hidden="1" customHeight="1" x14ac:dyDescent="0.25">
      <c r="A337" s="322" t="s">
        <v>66</v>
      </c>
      <c r="B337" s="322"/>
      <c r="C337" s="312">
        <v>9290</v>
      </c>
      <c r="D337" s="320" t="s">
        <v>146</v>
      </c>
      <c r="E337" s="321" t="s">
        <v>283</v>
      </c>
      <c r="F337" s="306"/>
      <c r="G337" s="322"/>
      <c r="H337" s="322"/>
      <c r="I337" s="432">
        <v>44452</v>
      </c>
      <c r="J337" s="415"/>
      <c r="K337" s="432">
        <v>44452</v>
      </c>
      <c r="L337" s="322"/>
      <c r="M337" s="324"/>
      <c r="N337" s="309"/>
      <c r="O337" s="321"/>
      <c r="P337" s="322"/>
      <c r="Q337" s="322"/>
      <c r="R337" s="322">
        <v>1</v>
      </c>
      <c r="S337" s="322"/>
      <c r="T337" s="322"/>
      <c r="U337" s="322"/>
      <c r="V337" s="322"/>
      <c r="W337" s="322"/>
      <c r="X337" s="322"/>
      <c r="Y337" s="322"/>
      <c r="Z337" s="322"/>
      <c r="AA337" s="322"/>
      <c r="AB337" s="322"/>
      <c r="AC337" s="322"/>
      <c r="AD337" s="322"/>
      <c r="AE337" s="323" t="s">
        <v>489</v>
      </c>
      <c r="AF337" s="323" t="s">
        <v>756</v>
      </c>
      <c r="AG337" s="333"/>
      <c r="AH337" s="358"/>
    </row>
    <row r="338" spans="1:34" ht="12.75" hidden="1" customHeight="1" x14ac:dyDescent="0.25">
      <c r="A338" s="322" t="s">
        <v>39</v>
      </c>
      <c r="B338" s="322"/>
      <c r="C338" s="312">
        <v>9291</v>
      </c>
      <c r="D338" s="320" t="s">
        <v>146</v>
      </c>
      <c r="E338" s="321" t="s">
        <v>225</v>
      </c>
      <c r="F338" s="306"/>
      <c r="G338" s="324"/>
      <c r="H338" s="322"/>
      <c r="I338" s="432">
        <v>44453</v>
      </c>
      <c r="J338" s="415"/>
      <c r="K338" s="432">
        <v>44453</v>
      </c>
      <c r="L338" s="322"/>
      <c r="M338" s="324"/>
      <c r="N338" s="309"/>
      <c r="O338" s="321"/>
      <c r="P338" s="322"/>
      <c r="Q338" s="322"/>
      <c r="R338" s="322"/>
      <c r="S338" s="322"/>
      <c r="T338" s="322"/>
      <c r="U338" s="322">
        <v>1</v>
      </c>
      <c r="V338" s="322"/>
      <c r="W338" s="322"/>
      <c r="X338" s="322"/>
      <c r="Y338" s="322"/>
      <c r="Z338" s="322"/>
      <c r="AA338" s="322"/>
      <c r="AB338" s="322"/>
      <c r="AC338" s="322"/>
      <c r="AD338" s="322"/>
      <c r="AE338" s="323" t="s">
        <v>804</v>
      </c>
      <c r="AF338" s="323" t="s">
        <v>316</v>
      </c>
      <c r="AG338" s="333"/>
      <c r="AH338" s="358"/>
    </row>
    <row r="339" spans="1:34" ht="12.75" hidden="1" customHeight="1" x14ac:dyDescent="0.25">
      <c r="A339" s="322" t="s">
        <v>72</v>
      </c>
      <c r="B339" s="322"/>
      <c r="C339" s="312">
        <v>9292</v>
      </c>
      <c r="D339" s="320" t="s">
        <v>146</v>
      </c>
      <c r="E339" s="321" t="s">
        <v>97</v>
      </c>
      <c r="F339" s="306"/>
      <c r="G339" s="322"/>
      <c r="H339" s="322"/>
      <c r="I339" s="432">
        <v>44483</v>
      </c>
      <c r="J339" s="415"/>
      <c r="K339" s="432">
        <v>44472</v>
      </c>
      <c r="L339" s="322"/>
      <c r="M339" s="324"/>
      <c r="N339" s="309"/>
      <c r="O339" s="321"/>
      <c r="P339" s="322"/>
      <c r="Q339" s="322"/>
      <c r="R339" s="322"/>
      <c r="S339" s="322"/>
      <c r="T339" s="322"/>
      <c r="U339" s="322"/>
      <c r="V339" s="322"/>
      <c r="W339" s="322">
        <v>1</v>
      </c>
      <c r="X339" s="322"/>
      <c r="Y339" s="322"/>
      <c r="Z339" s="322"/>
      <c r="AA339" s="322"/>
      <c r="AB339" s="322"/>
      <c r="AC339" s="322"/>
      <c r="AD339" s="322"/>
      <c r="AE339" s="323" t="s">
        <v>847</v>
      </c>
      <c r="AF339" s="323" t="s">
        <v>846</v>
      </c>
      <c r="AG339" s="333"/>
      <c r="AH339" s="358"/>
    </row>
    <row r="340" spans="1:34" ht="12.75" hidden="1" customHeight="1" x14ac:dyDescent="0.25">
      <c r="A340" s="322" t="s">
        <v>42</v>
      </c>
      <c r="B340" s="322"/>
      <c r="C340" s="312">
        <v>9293</v>
      </c>
      <c r="D340" s="320" t="s">
        <v>146</v>
      </c>
      <c r="E340" s="321" t="s">
        <v>87</v>
      </c>
      <c r="F340" s="306"/>
      <c r="G340" s="322"/>
      <c r="H340" s="322"/>
      <c r="I340" s="432">
        <v>44455</v>
      </c>
      <c r="J340" s="415"/>
      <c r="K340" s="432">
        <v>44455</v>
      </c>
      <c r="L340" s="322"/>
      <c r="M340" s="324"/>
      <c r="N340" s="309"/>
      <c r="O340" s="321"/>
      <c r="P340" s="322"/>
      <c r="Q340" s="322"/>
      <c r="R340" s="322">
        <v>1</v>
      </c>
      <c r="S340" s="322"/>
      <c r="T340" s="322"/>
      <c r="U340" s="322"/>
      <c r="V340" s="322"/>
      <c r="W340" s="322"/>
      <c r="X340" s="322"/>
      <c r="Y340" s="322"/>
      <c r="Z340" s="322"/>
      <c r="AA340" s="322"/>
      <c r="AB340" s="322"/>
      <c r="AC340" s="322"/>
      <c r="AD340" s="322"/>
      <c r="AE340" s="323" t="s">
        <v>811</v>
      </c>
      <c r="AF340" s="323" t="s">
        <v>812</v>
      </c>
      <c r="AG340" s="333"/>
      <c r="AH340" s="358"/>
    </row>
    <row r="341" spans="1:34" ht="12.75" hidden="1" customHeight="1" x14ac:dyDescent="0.25">
      <c r="A341" s="322" t="s">
        <v>72</v>
      </c>
      <c r="B341" s="322"/>
      <c r="C341" s="312">
        <v>9294</v>
      </c>
      <c r="D341" s="320" t="s">
        <v>146</v>
      </c>
      <c r="E341" s="321" t="s">
        <v>97</v>
      </c>
      <c r="F341" s="306"/>
      <c r="G341" s="322"/>
      <c r="H341" s="322"/>
      <c r="I341" s="432">
        <v>44455</v>
      </c>
      <c r="J341" s="415"/>
      <c r="K341" s="432">
        <v>44455</v>
      </c>
      <c r="L341" s="322"/>
      <c r="M341" s="324"/>
      <c r="N341" s="309"/>
      <c r="O341" s="321"/>
      <c r="P341" s="322"/>
      <c r="Q341" s="322"/>
      <c r="R341" s="322"/>
      <c r="S341" s="322"/>
      <c r="T341" s="322"/>
      <c r="U341" s="322"/>
      <c r="V341" s="322"/>
      <c r="W341" s="322"/>
      <c r="X341" s="322">
        <v>1</v>
      </c>
      <c r="Y341" s="322"/>
      <c r="Z341" s="322"/>
      <c r="AA341" s="322"/>
      <c r="AB341" s="322"/>
      <c r="AC341" s="322"/>
      <c r="AD341" s="322"/>
      <c r="AE341" s="323" t="s">
        <v>786</v>
      </c>
      <c r="AF341" s="323" t="s">
        <v>787</v>
      </c>
      <c r="AG341" s="333"/>
      <c r="AH341" s="358"/>
    </row>
    <row r="342" spans="1:34" ht="12.75" hidden="1" customHeight="1" x14ac:dyDescent="0.25">
      <c r="A342" s="322" t="s">
        <v>52</v>
      </c>
      <c r="B342" s="322"/>
      <c r="C342" s="312">
        <v>9296</v>
      </c>
      <c r="D342" s="320" t="s">
        <v>146</v>
      </c>
      <c r="E342" s="321" t="s">
        <v>89</v>
      </c>
      <c r="F342" s="306"/>
      <c r="G342" s="322"/>
      <c r="H342" s="322"/>
      <c r="I342" s="432">
        <v>44457</v>
      </c>
      <c r="J342" s="415"/>
      <c r="K342" s="432">
        <v>44457</v>
      </c>
      <c r="L342" s="322"/>
      <c r="M342" s="324"/>
      <c r="N342" s="309"/>
      <c r="O342" s="321"/>
      <c r="P342" s="322"/>
      <c r="Q342" s="322"/>
      <c r="R342" s="322"/>
      <c r="S342" s="322"/>
      <c r="T342" s="322"/>
      <c r="U342" s="322">
        <v>1</v>
      </c>
      <c r="V342" s="322"/>
      <c r="W342" s="322"/>
      <c r="X342" s="322"/>
      <c r="Y342" s="322"/>
      <c r="Z342" s="322"/>
      <c r="AA342" s="322"/>
      <c r="AB342" s="322"/>
      <c r="AC342" s="322"/>
      <c r="AD342" s="322"/>
      <c r="AE342" s="323" t="s">
        <v>745</v>
      </c>
      <c r="AF342" s="323" t="s">
        <v>422</v>
      </c>
      <c r="AG342" s="333"/>
      <c r="AH342" s="358"/>
    </row>
    <row r="343" spans="1:34" ht="12.75" hidden="1" customHeight="1" x14ac:dyDescent="0.25">
      <c r="A343" s="322" t="s">
        <v>33</v>
      </c>
      <c r="B343" s="322"/>
      <c r="C343" s="312">
        <v>9297</v>
      </c>
      <c r="D343" s="320" t="s">
        <v>146</v>
      </c>
      <c r="E343" s="321" t="s">
        <v>91</v>
      </c>
      <c r="F343" s="306"/>
      <c r="G343" s="322"/>
      <c r="H343" s="322"/>
      <c r="I343" s="432">
        <v>44458</v>
      </c>
      <c r="J343" s="415"/>
      <c r="K343" s="432">
        <v>44458</v>
      </c>
      <c r="L343" s="322"/>
      <c r="M343" s="324"/>
      <c r="N343" s="309"/>
      <c r="O343" s="321"/>
      <c r="P343" s="322"/>
      <c r="Q343" s="322"/>
      <c r="R343" s="322"/>
      <c r="S343" s="322"/>
      <c r="T343" s="322"/>
      <c r="U343" s="322"/>
      <c r="V343" s="322">
        <v>1</v>
      </c>
      <c r="W343" s="322"/>
      <c r="X343" s="322"/>
      <c r="Y343" s="322"/>
      <c r="Z343" s="322"/>
      <c r="AA343" s="322"/>
      <c r="AB343" s="322"/>
      <c r="AC343" s="322"/>
      <c r="AD343" s="322"/>
      <c r="AE343" s="323" t="s">
        <v>751</v>
      </c>
      <c r="AF343" s="323" t="s">
        <v>422</v>
      </c>
      <c r="AG343" s="333"/>
      <c r="AH343" s="358"/>
    </row>
    <row r="344" spans="1:34" ht="12.75" hidden="1" customHeight="1" x14ac:dyDescent="0.25">
      <c r="A344" s="322" t="s">
        <v>33</v>
      </c>
      <c r="B344" s="322"/>
      <c r="C344" s="312">
        <v>9298</v>
      </c>
      <c r="D344" s="320" t="s">
        <v>146</v>
      </c>
      <c r="E344" s="321" t="s">
        <v>89</v>
      </c>
      <c r="F344" s="306"/>
      <c r="G344" s="322"/>
      <c r="H344" s="322"/>
      <c r="I344" s="432">
        <v>44458</v>
      </c>
      <c r="J344" s="415"/>
      <c r="K344" s="432">
        <v>44458</v>
      </c>
      <c r="L344" s="322"/>
      <c r="M344" s="324"/>
      <c r="N344" s="309"/>
      <c r="O344" s="321"/>
      <c r="P344" s="322"/>
      <c r="Q344" s="322"/>
      <c r="R344" s="322">
        <v>1</v>
      </c>
      <c r="S344" s="322"/>
      <c r="T344" s="322"/>
      <c r="U344" s="322"/>
      <c r="V344" s="322"/>
      <c r="W344" s="322"/>
      <c r="X344" s="322"/>
      <c r="Y344" s="322"/>
      <c r="Z344" s="322"/>
      <c r="AA344" s="322"/>
      <c r="AB344" s="322"/>
      <c r="AC344" s="322"/>
      <c r="AD344" s="322"/>
      <c r="AE344" s="323" t="s">
        <v>755</v>
      </c>
      <c r="AF344" s="323" t="s">
        <v>422</v>
      </c>
      <c r="AG344" s="333"/>
      <c r="AH344" s="358"/>
    </row>
    <row r="345" spans="1:34" ht="12.75" hidden="1" customHeight="1" x14ac:dyDescent="0.25">
      <c r="A345" s="322" t="s">
        <v>37</v>
      </c>
      <c r="B345" s="322"/>
      <c r="C345" s="312">
        <v>9299</v>
      </c>
      <c r="D345" s="320" t="s">
        <v>146</v>
      </c>
      <c r="E345" s="321" t="s">
        <v>93</v>
      </c>
      <c r="F345" s="306"/>
      <c r="G345" s="322"/>
      <c r="H345" s="322"/>
      <c r="I345" s="432">
        <v>44459</v>
      </c>
      <c r="J345" s="415"/>
      <c r="K345" s="432">
        <v>44459</v>
      </c>
      <c r="L345" s="322"/>
      <c r="M345" s="324"/>
      <c r="N345" s="309"/>
      <c r="O345" s="321"/>
      <c r="P345" s="322"/>
      <c r="Q345" s="322"/>
      <c r="R345" s="322"/>
      <c r="S345" s="322"/>
      <c r="T345" s="322">
        <v>1</v>
      </c>
      <c r="U345" s="322"/>
      <c r="V345" s="322"/>
      <c r="W345" s="322"/>
      <c r="X345" s="322"/>
      <c r="Y345" s="322"/>
      <c r="Z345" s="322"/>
      <c r="AA345" s="322"/>
      <c r="AB345" s="322"/>
      <c r="AC345" s="322"/>
      <c r="AD345" s="322"/>
      <c r="AE345" s="323" t="s">
        <v>748</v>
      </c>
      <c r="AF345" s="323" t="s">
        <v>747</v>
      </c>
      <c r="AG345" s="333"/>
      <c r="AH345" s="358"/>
    </row>
    <row r="346" spans="1:34" ht="12.75" hidden="1" customHeight="1" x14ac:dyDescent="0.25">
      <c r="A346" s="322" t="s">
        <v>37</v>
      </c>
      <c r="B346" s="322"/>
      <c r="C346" s="312">
        <v>9300</v>
      </c>
      <c r="D346" s="320" t="s">
        <v>146</v>
      </c>
      <c r="E346" s="321" t="s">
        <v>100</v>
      </c>
      <c r="F346" s="306" t="s">
        <v>93</v>
      </c>
      <c r="G346" s="322"/>
      <c r="H346" s="322"/>
      <c r="I346" s="432">
        <v>44460</v>
      </c>
      <c r="J346" s="415"/>
      <c r="K346" s="432">
        <v>44460</v>
      </c>
      <c r="L346" s="322"/>
      <c r="M346" s="324"/>
      <c r="N346" s="309"/>
      <c r="O346" s="321"/>
      <c r="P346" s="322"/>
      <c r="Q346" s="322"/>
      <c r="R346" s="322"/>
      <c r="S346" s="322"/>
      <c r="T346" s="322"/>
      <c r="U346" s="322">
        <v>1</v>
      </c>
      <c r="V346" s="322"/>
      <c r="W346" s="322"/>
      <c r="X346" s="322"/>
      <c r="Y346" s="322"/>
      <c r="Z346" s="322"/>
      <c r="AA346" s="322"/>
      <c r="AB346" s="322"/>
      <c r="AC346" s="322"/>
      <c r="AD346" s="322"/>
      <c r="AE346" s="323" t="s">
        <v>790</v>
      </c>
      <c r="AF346" s="323" t="s">
        <v>297</v>
      </c>
      <c r="AG346" s="333"/>
      <c r="AH346" s="358"/>
    </row>
    <row r="347" spans="1:34" ht="12.75" hidden="1" customHeight="1" x14ac:dyDescent="0.25">
      <c r="A347" s="322" t="s">
        <v>37</v>
      </c>
      <c r="B347" s="322"/>
      <c r="C347" s="312">
        <v>9301</v>
      </c>
      <c r="D347" s="320" t="s">
        <v>146</v>
      </c>
      <c r="E347" s="321" t="s">
        <v>89</v>
      </c>
      <c r="F347" s="306"/>
      <c r="G347" s="322"/>
      <c r="H347" s="322"/>
      <c r="I347" s="432">
        <v>44460</v>
      </c>
      <c r="J347" s="415"/>
      <c r="K347" s="432">
        <v>44460</v>
      </c>
      <c r="L347" s="322"/>
      <c r="M347" s="324"/>
      <c r="N347" s="309"/>
      <c r="O347" s="321"/>
      <c r="P347" s="322"/>
      <c r="Q347" s="322"/>
      <c r="R347" s="322"/>
      <c r="S347" s="322"/>
      <c r="T347" s="322"/>
      <c r="U347" s="322">
        <v>1</v>
      </c>
      <c r="V347" s="322"/>
      <c r="W347" s="322"/>
      <c r="X347" s="322"/>
      <c r="Y347" s="322"/>
      <c r="Z347" s="322"/>
      <c r="AA347" s="322"/>
      <c r="AB347" s="322"/>
      <c r="AC347" s="322"/>
      <c r="AD347" s="322"/>
      <c r="AE347" s="323" t="s">
        <v>744</v>
      </c>
      <c r="AF347" s="323" t="s">
        <v>422</v>
      </c>
      <c r="AG347" s="333"/>
      <c r="AH347" s="358"/>
    </row>
    <row r="348" spans="1:34" ht="12.75" hidden="1" customHeight="1" x14ac:dyDescent="0.25">
      <c r="A348" s="322" t="s">
        <v>43</v>
      </c>
      <c r="B348" s="322"/>
      <c r="C348" s="312">
        <v>9302</v>
      </c>
      <c r="D348" s="320" t="s">
        <v>146</v>
      </c>
      <c r="E348" s="321" t="s">
        <v>97</v>
      </c>
      <c r="F348" s="306"/>
      <c r="G348" s="322"/>
      <c r="H348" s="322"/>
      <c r="I348" s="432">
        <v>44460</v>
      </c>
      <c r="J348" s="415"/>
      <c r="K348" s="432">
        <v>44460</v>
      </c>
      <c r="L348" s="322"/>
      <c r="M348" s="324"/>
      <c r="N348" s="309"/>
      <c r="O348" s="321"/>
      <c r="P348" s="322"/>
      <c r="Q348" s="322"/>
      <c r="R348" s="324"/>
      <c r="S348" s="322"/>
      <c r="T348" s="322"/>
      <c r="U348" s="322"/>
      <c r="V348" s="322">
        <v>1</v>
      </c>
      <c r="W348" s="322"/>
      <c r="X348" s="322"/>
      <c r="Y348" s="322"/>
      <c r="Z348" s="322"/>
      <c r="AA348" s="322"/>
      <c r="AB348" s="322"/>
      <c r="AC348" s="322"/>
      <c r="AD348" s="322"/>
      <c r="AE348" s="323" t="s">
        <v>635</v>
      </c>
      <c r="AF348" s="323" t="s">
        <v>743</v>
      </c>
      <c r="AG348" s="333"/>
      <c r="AH348" s="358"/>
    </row>
    <row r="349" spans="1:34" ht="12.75" hidden="1" customHeight="1" x14ac:dyDescent="0.25">
      <c r="A349" s="322" t="s">
        <v>72</v>
      </c>
      <c r="B349" s="322"/>
      <c r="C349" s="312">
        <v>9303</v>
      </c>
      <c r="D349" s="320" t="s">
        <v>146</v>
      </c>
      <c r="E349" s="321" t="s">
        <v>95</v>
      </c>
      <c r="F349" s="306"/>
      <c r="G349" s="322"/>
      <c r="H349" s="322"/>
      <c r="I349" s="432">
        <v>44461</v>
      </c>
      <c r="J349" s="415"/>
      <c r="K349" s="432">
        <v>44461</v>
      </c>
      <c r="L349" s="322"/>
      <c r="M349" s="324"/>
      <c r="N349" s="309"/>
      <c r="O349" s="321"/>
      <c r="P349" s="322"/>
      <c r="Q349" s="322"/>
      <c r="R349" s="322"/>
      <c r="S349" s="322"/>
      <c r="T349" s="322"/>
      <c r="U349" s="322"/>
      <c r="V349" s="322"/>
      <c r="W349" s="322"/>
      <c r="X349" s="322"/>
      <c r="Y349" s="322"/>
      <c r="Z349" s="322"/>
      <c r="AA349" s="322">
        <v>1</v>
      </c>
      <c r="AB349" s="322"/>
      <c r="AC349" s="322"/>
      <c r="AD349" s="322"/>
      <c r="AE349" s="323" t="s">
        <v>803</v>
      </c>
      <c r="AF349" s="323" t="s">
        <v>422</v>
      </c>
      <c r="AG349" s="333"/>
      <c r="AH349" s="358"/>
    </row>
    <row r="350" spans="1:34" ht="12.75" hidden="1" customHeight="1" x14ac:dyDescent="0.25">
      <c r="A350" s="322" t="s">
        <v>49</v>
      </c>
      <c r="B350" s="322"/>
      <c r="C350" s="312">
        <v>9304</v>
      </c>
      <c r="D350" s="320" t="s">
        <v>146</v>
      </c>
      <c r="E350" s="321" t="s">
        <v>97</v>
      </c>
      <c r="F350" s="306"/>
      <c r="G350" s="322"/>
      <c r="H350" s="324"/>
      <c r="I350" s="432">
        <v>44461</v>
      </c>
      <c r="J350" s="415"/>
      <c r="K350" s="432">
        <v>44461</v>
      </c>
      <c r="L350" s="322"/>
      <c r="M350" s="324"/>
      <c r="N350" s="309"/>
      <c r="O350" s="321"/>
      <c r="P350" s="322"/>
      <c r="Q350" s="322"/>
      <c r="R350" s="322"/>
      <c r="S350" s="322"/>
      <c r="T350" s="322"/>
      <c r="U350" s="322">
        <v>1</v>
      </c>
      <c r="V350" s="322"/>
      <c r="W350" s="322"/>
      <c r="X350" s="322"/>
      <c r="Y350" s="322"/>
      <c r="Z350" s="322"/>
      <c r="AA350" s="322"/>
      <c r="AB350" s="322"/>
      <c r="AC350" s="322"/>
      <c r="AD350" s="322"/>
      <c r="AE350" s="323" t="s">
        <v>741</v>
      </c>
      <c r="AF350" s="323" t="s">
        <v>742</v>
      </c>
      <c r="AG350" s="333"/>
      <c r="AH350" s="358"/>
    </row>
    <row r="351" spans="1:34" ht="12.75" hidden="1" customHeight="1" x14ac:dyDescent="0.25">
      <c r="A351" s="322" t="s">
        <v>53</v>
      </c>
      <c r="B351" s="322"/>
      <c r="C351" s="312">
        <v>9305</v>
      </c>
      <c r="D351" s="320" t="s">
        <v>146</v>
      </c>
      <c r="E351" s="321" t="s">
        <v>87</v>
      </c>
      <c r="F351" s="306" t="s">
        <v>97</v>
      </c>
      <c r="G351" s="322"/>
      <c r="H351" s="322"/>
      <c r="I351" s="432">
        <v>44465</v>
      </c>
      <c r="J351" s="415"/>
      <c r="K351" s="432">
        <v>44502</v>
      </c>
      <c r="L351" s="322"/>
      <c r="M351" s="324"/>
      <c r="N351" s="309"/>
      <c r="O351" s="321"/>
      <c r="P351" s="322"/>
      <c r="Q351" s="322"/>
      <c r="R351" s="322"/>
      <c r="S351" s="322"/>
      <c r="T351" s="322"/>
      <c r="U351" s="322">
        <v>1</v>
      </c>
      <c r="V351" s="322"/>
      <c r="W351" s="322"/>
      <c r="X351" s="322"/>
      <c r="Y351" s="322"/>
      <c r="Z351" s="322"/>
      <c r="AA351" s="322"/>
      <c r="AB351" s="322"/>
      <c r="AC351" s="322"/>
      <c r="AD351" s="322"/>
      <c r="AE351" s="323"/>
      <c r="AF351" s="323"/>
      <c r="AG351" s="333"/>
      <c r="AH351" s="358"/>
    </row>
    <row r="352" spans="1:34" ht="12.75" hidden="1" customHeight="1" x14ac:dyDescent="0.25">
      <c r="A352" s="322" t="s">
        <v>56</v>
      </c>
      <c r="B352" s="322"/>
      <c r="C352" s="312">
        <v>9306</v>
      </c>
      <c r="D352" s="320" t="s">
        <v>146</v>
      </c>
      <c r="E352" s="321" t="s">
        <v>98</v>
      </c>
      <c r="F352" s="306"/>
      <c r="G352" s="322"/>
      <c r="H352" s="322"/>
      <c r="I352" s="432">
        <v>44465</v>
      </c>
      <c r="J352" s="415"/>
      <c r="K352" s="432">
        <v>44465</v>
      </c>
      <c r="L352" s="322"/>
      <c r="M352" s="324"/>
      <c r="N352" s="309"/>
      <c r="O352" s="321"/>
      <c r="P352" s="322"/>
      <c r="Q352" s="322"/>
      <c r="R352" s="322"/>
      <c r="S352" s="322"/>
      <c r="T352" s="322"/>
      <c r="U352" s="322">
        <v>1</v>
      </c>
      <c r="V352" s="322"/>
      <c r="W352" s="322"/>
      <c r="X352" s="322"/>
      <c r="Y352" s="322"/>
      <c r="Z352" s="322"/>
      <c r="AA352" s="322"/>
      <c r="AB352" s="322"/>
      <c r="AC352" s="322"/>
      <c r="AD352" s="322"/>
      <c r="AE352" s="323" t="s">
        <v>798</v>
      </c>
      <c r="AF352" s="323" t="s">
        <v>799</v>
      </c>
      <c r="AG352" s="333" t="s">
        <v>800</v>
      </c>
      <c r="AH352" s="358"/>
    </row>
    <row r="353" spans="1:34" ht="12.75" hidden="1" customHeight="1" x14ac:dyDescent="0.25">
      <c r="A353" s="322" t="s">
        <v>49</v>
      </c>
      <c r="B353" s="322"/>
      <c r="C353" s="312">
        <v>9307</v>
      </c>
      <c r="D353" s="320" t="s">
        <v>146</v>
      </c>
      <c r="E353" s="321" t="s">
        <v>100</v>
      </c>
      <c r="F353" s="306" t="s">
        <v>101</v>
      </c>
      <c r="G353" s="322"/>
      <c r="H353" s="322"/>
      <c r="I353" s="432">
        <v>44466</v>
      </c>
      <c r="J353" s="415"/>
      <c r="K353" s="432">
        <v>44466</v>
      </c>
      <c r="L353" s="322"/>
      <c r="M353" s="324"/>
      <c r="N353" s="309"/>
      <c r="O353" s="321"/>
      <c r="P353" s="322"/>
      <c r="Q353" s="322"/>
      <c r="R353" s="322"/>
      <c r="S353" s="322"/>
      <c r="T353" s="322">
        <v>1</v>
      </c>
      <c r="U353" s="322"/>
      <c r="V353" s="322"/>
      <c r="W353" s="322"/>
      <c r="X353" s="322"/>
      <c r="Y353" s="322"/>
      <c r="Z353" s="322"/>
      <c r="AA353" s="322"/>
      <c r="AB353" s="322"/>
      <c r="AC353" s="322"/>
      <c r="AD353" s="322"/>
      <c r="AE353" s="323" t="s">
        <v>763</v>
      </c>
      <c r="AF353" s="323" t="s">
        <v>794</v>
      </c>
      <c r="AG353" s="333"/>
      <c r="AH353" s="358"/>
    </row>
    <row r="354" spans="1:34" ht="12.75" hidden="1" customHeight="1" x14ac:dyDescent="0.25">
      <c r="A354" s="322" t="s">
        <v>72</v>
      </c>
      <c r="B354" s="322"/>
      <c r="C354" s="312">
        <v>9308</v>
      </c>
      <c r="D354" s="320" t="s">
        <v>146</v>
      </c>
      <c r="E354" s="321" t="s">
        <v>103</v>
      </c>
      <c r="F354" s="306"/>
      <c r="G354" s="322"/>
      <c r="H354" s="322"/>
      <c r="I354" s="432">
        <v>44468</v>
      </c>
      <c r="J354" s="415"/>
      <c r="K354" s="432">
        <v>44468</v>
      </c>
      <c r="L354" s="322"/>
      <c r="M354" s="324"/>
      <c r="N354" s="309"/>
      <c r="O354" s="321"/>
      <c r="P354" s="322"/>
      <c r="Q354" s="322"/>
      <c r="R354" s="322"/>
      <c r="S354" s="322"/>
      <c r="T354" s="322"/>
      <c r="U354" s="322"/>
      <c r="V354" s="322"/>
      <c r="W354" s="322">
        <v>1</v>
      </c>
      <c r="X354" s="322"/>
      <c r="Y354" s="322"/>
      <c r="Z354" s="322"/>
      <c r="AA354" s="322"/>
      <c r="AB354" s="322"/>
      <c r="AC354" s="322"/>
      <c r="AD354" s="322"/>
      <c r="AE354" s="323" t="s">
        <v>326</v>
      </c>
      <c r="AF354" s="323" t="s">
        <v>784</v>
      </c>
      <c r="AG354" s="333"/>
      <c r="AH354" s="358"/>
    </row>
    <row r="355" spans="1:34" ht="12.75" hidden="1" customHeight="1" x14ac:dyDescent="0.25">
      <c r="A355" s="322" t="s">
        <v>72</v>
      </c>
      <c r="B355" s="322"/>
      <c r="C355" s="312">
        <v>9309</v>
      </c>
      <c r="D355" s="320" t="s">
        <v>146</v>
      </c>
      <c r="E355" s="321" t="s">
        <v>91</v>
      </c>
      <c r="F355" s="306"/>
      <c r="G355" s="322"/>
      <c r="H355" s="322"/>
      <c r="I355" s="432">
        <v>44468</v>
      </c>
      <c r="J355" s="415"/>
      <c r="K355" s="432">
        <v>44472</v>
      </c>
      <c r="L355" s="322"/>
      <c r="M355" s="324"/>
      <c r="N355" s="309"/>
      <c r="O355" s="321"/>
      <c r="P355" s="322"/>
      <c r="Q355" s="322"/>
      <c r="R355" s="322"/>
      <c r="S355" s="322"/>
      <c r="T355" s="322"/>
      <c r="U355" s="322"/>
      <c r="V355" s="322"/>
      <c r="W355" s="322"/>
      <c r="X355" s="322"/>
      <c r="Y355" s="322"/>
      <c r="Z355" s="322"/>
      <c r="AA355" s="322"/>
      <c r="AB355" s="322"/>
      <c r="AC355" s="322"/>
      <c r="AD355" s="322">
        <v>1</v>
      </c>
      <c r="AE355" s="323" t="s">
        <v>795</v>
      </c>
      <c r="AF355" s="323" t="s">
        <v>422</v>
      </c>
      <c r="AG355" s="333"/>
      <c r="AH355" s="358"/>
    </row>
    <row r="356" spans="1:34" ht="12.75" hidden="1" customHeight="1" x14ac:dyDescent="0.25">
      <c r="A356" s="322" t="s">
        <v>37</v>
      </c>
      <c r="B356" s="322"/>
      <c r="C356" s="312">
        <v>9310</v>
      </c>
      <c r="D356" s="320" t="s">
        <v>146</v>
      </c>
      <c r="E356" s="321" t="s">
        <v>93</v>
      </c>
      <c r="F356" s="306"/>
      <c r="G356" s="322"/>
      <c r="H356" s="322"/>
      <c r="I356" s="432">
        <v>44468</v>
      </c>
      <c r="J356" s="415"/>
      <c r="K356" s="432">
        <v>44468</v>
      </c>
      <c r="L356" s="322"/>
      <c r="M356" s="324"/>
      <c r="N356" s="309"/>
      <c r="O356" s="321"/>
      <c r="P356" s="322"/>
      <c r="Q356" s="322"/>
      <c r="R356" s="322"/>
      <c r="S356" s="322"/>
      <c r="T356" s="322">
        <v>1</v>
      </c>
      <c r="U356" s="322"/>
      <c r="V356" s="322"/>
      <c r="W356" s="322"/>
      <c r="X356" s="322"/>
      <c r="Y356" s="322"/>
      <c r="Z356" s="322"/>
      <c r="AA356" s="322"/>
      <c r="AB356" s="322"/>
      <c r="AC356" s="322"/>
      <c r="AD356" s="322"/>
      <c r="AE356" s="323" t="s">
        <v>796</v>
      </c>
      <c r="AF356" s="323" t="s">
        <v>797</v>
      </c>
      <c r="AG356" s="333"/>
      <c r="AH356" s="358"/>
    </row>
    <row r="357" spans="1:34" ht="12.75" hidden="1" customHeight="1" x14ac:dyDescent="0.25">
      <c r="A357" s="322" t="s">
        <v>72</v>
      </c>
      <c r="B357" s="322"/>
      <c r="C357" s="312">
        <v>9311</v>
      </c>
      <c r="D357" s="320" t="s">
        <v>146</v>
      </c>
      <c r="E357" s="321" t="s">
        <v>100</v>
      </c>
      <c r="F357" s="306" t="s">
        <v>95</v>
      </c>
      <c r="G357" s="322"/>
      <c r="H357" s="322"/>
      <c r="I357" s="432">
        <v>44459</v>
      </c>
      <c r="J357" s="415"/>
      <c r="K357" s="432">
        <v>44459</v>
      </c>
      <c r="L357" s="322"/>
      <c r="M357" s="324"/>
      <c r="N357" s="309"/>
      <c r="O357" s="321"/>
      <c r="P357" s="322"/>
      <c r="Q357" s="322"/>
      <c r="R357" s="322"/>
      <c r="S357" s="322"/>
      <c r="T357" s="322"/>
      <c r="U357" s="322"/>
      <c r="V357" s="322"/>
      <c r="W357" s="322">
        <v>1</v>
      </c>
      <c r="X357" s="322"/>
      <c r="Y357" s="322"/>
      <c r="Z357" s="322"/>
      <c r="AA357" s="322"/>
      <c r="AB357" s="322"/>
      <c r="AC357" s="322"/>
      <c r="AD357" s="322"/>
      <c r="AE357" s="323" t="s">
        <v>801</v>
      </c>
      <c r="AF357" s="323" t="s">
        <v>802</v>
      </c>
      <c r="AG357" s="333"/>
      <c r="AH357" s="358"/>
    </row>
    <row r="358" spans="1:34" ht="12.75" hidden="1" customHeight="1" x14ac:dyDescent="0.25">
      <c r="A358" s="322" t="s">
        <v>33</v>
      </c>
      <c r="B358" s="322"/>
      <c r="C358" s="312">
        <v>9312</v>
      </c>
      <c r="D358" s="320" t="s">
        <v>146</v>
      </c>
      <c r="E358" s="321" t="s">
        <v>93</v>
      </c>
      <c r="F358" s="306"/>
      <c r="G358" s="322"/>
      <c r="H358" s="322"/>
      <c r="I358" s="432">
        <v>44469</v>
      </c>
      <c r="J358" s="415"/>
      <c r="K358" s="432">
        <v>44469</v>
      </c>
      <c r="L358" s="322"/>
      <c r="M358" s="324"/>
      <c r="N358" s="309"/>
      <c r="O358" s="321"/>
      <c r="P358" s="322"/>
      <c r="Q358" s="322"/>
      <c r="R358" s="322"/>
      <c r="S358" s="322"/>
      <c r="T358" s="322">
        <v>1</v>
      </c>
      <c r="U358" s="322"/>
      <c r="V358" s="322"/>
      <c r="W358" s="322"/>
      <c r="X358" s="322"/>
      <c r="Y358" s="322"/>
      <c r="Z358" s="322"/>
      <c r="AA358" s="322"/>
      <c r="AB358" s="322"/>
      <c r="AC358" s="322"/>
      <c r="AD358" s="322"/>
      <c r="AE358" s="323" t="s">
        <v>763</v>
      </c>
      <c r="AF358" s="323" t="s">
        <v>791</v>
      </c>
      <c r="AG358" s="333"/>
      <c r="AH358" s="358"/>
    </row>
    <row r="359" spans="1:34" ht="12.75" hidden="1" customHeight="1" x14ac:dyDescent="0.25">
      <c r="A359" s="322" t="s">
        <v>232</v>
      </c>
      <c r="B359" s="322"/>
      <c r="C359" s="312">
        <v>9313</v>
      </c>
      <c r="D359" s="320" t="s">
        <v>146</v>
      </c>
      <c r="E359" s="321" t="s">
        <v>93</v>
      </c>
      <c r="F359" s="306"/>
      <c r="G359" s="322"/>
      <c r="H359" s="322"/>
      <c r="I359" s="432">
        <v>44469</v>
      </c>
      <c r="J359" s="415"/>
      <c r="K359" s="432">
        <v>44469</v>
      </c>
      <c r="L359" s="322"/>
      <c r="M359" s="324"/>
      <c r="N359" s="309"/>
      <c r="O359" s="321"/>
      <c r="P359" s="322"/>
      <c r="Q359" s="322"/>
      <c r="R359" s="322"/>
      <c r="S359" s="322"/>
      <c r="T359" s="322">
        <v>1</v>
      </c>
      <c r="U359" s="322"/>
      <c r="V359" s="322"/>
      <c r="W359" s="322"/>
      <c r="X359" s="322"/>
      <c r="Y359" s="322"/>
      <c r="Z359" s="322"/>
      <c r="AA359" s="322"/>
      <c r="AB359" s="322"/>
      <c r="AC359" s="322"/>
      <c r="AD359" s="322"/>
      <c r="AE359" s="323" t="s">
        <v>792</v>
      </c>
      <c r="AF359" s="323" t="s">
        <v>793</v>
      </c>
      <c r="AG359" s="333"/>
      <c r="AH359" s="358"/>
    </row>
    <row r="360" spans="1:34" ht="12.75" hidden="1" customHeight="1" x14ac:dyDescent="0.25">
      <c r="A360" s="322" t="s">
        <v>33</v>
      </c>
      <c r="B360" s="322"/>
      <c r="C360" s="312">
        <v>9314</v>
      </c>
      <c r="D360" s="320" t="s">
        <v>146</v>
      </c>
      <c r="E360" s="321" t="s">
        <v>98</v>
      </c>
      <c r="F360" s="306" t="s">
        <v>100</v>
      </c>
      <c r="G360" s="322"/>
      <c r="H360" s="322"/>
      <c r="I360" s="432">
        <v>44476</v>
      </c>
      <c r="J360" s="415"/>
      <c r="K360" s="432">
        <v>44476</v>
      </c>
      <c r="L360" s="322"/>
      <c r="M360" s="324"/>
      <c r="N360" s="309"/>
      <c r="O360" s="321"/>
      <c r="P360" s="322"/>
      <c r="Q360" s="322"/>
      <c r="R360" s="322"/>
      <c r="S360" s="322"/>
      <c r="T360" s="322"/>
      <c r="U360" s="322">
        <v>1</v>
      </c>
      <c r="V360" s="322"/>
      <c r="W360" s="322"/>
      <c r="X360" s="322"/>
      <c r="Y360" s="322"/>
      <c r="Z360" s="322"/>
      <c r="AA360" s="322"/>
      <c r="AB360" s="322"/>
      <c r="AC360" s="322"/>
      <c r="AD360" s="322"/>
      <c r="AE360" s="323" t="s">
        <v>437</v>
      </c>
      <c r="AF360" s="323" t="s">
        <v>830</v>
      </c>
      <c r="AG360" s="333"/>
      <c r="AH360" s="358"/>
    </row>
    <row r="361" spans="1:34" ht="12.75" hidden="1" customHeight="1" x14ac:dyDescent="0.25">
      <c r="A361" s="322" t="s">
        <v>51</v>
      </c>
      <c r="B361" s="322"/>
      <c r="C361" s="312">
        <v>9315</v>
      </c>
      <c r="D361" s="320" t="s">
        <v>146</v>
      </c>
      <c r="E361" s="321" t="s">
        <v>89</v>
      </c>
      <c r="F361" s="306" t="s">
        <v>93</v>
      </c>
      <c r="G361" s="322"/>
      <c r="H361" s="322"/>
      <c r="I361" s="432">
        <v>44476</v>
      </c>
      <c r="J361" s="415"/>
      <c r="K361" s="432">
        <v>44476</v>
      </c>
      <c r="L361" s="322"/>
      <c r="M361" s="324"/>
      <c r="N361" s="309"/>
      <c r="O361" s="321"/>
      <c r="P361" s="322"/>
      <c r="Q361" s="322"/>
      <c r="R361" s="322"/>
      <c r="S361" s="322"/>
      <c r="T361" s="322">
        <v>1</v>
      </c>
      <c r="U361" s="322"/>
      <c r="V361" s="322"/>
      <c r="W361" s="322"/>
      <c r="X361" s="322"/>
      <c r="Y361" s="322"/>
      <c r="Z361" s="322"/>
      <c r="AA361" s="322"/>
      <c r="AB361" s="322"/>
      <c r="AC361" s="322"/>
      <c r="AD361" s="322"/>
      <c r="AE361" s="323" t="s">
        <v>824</v>
      </c>
      <c r="AF361" s="323" t="s">
        <v>611</v>
      </c>
      <c r="AG361" s="333"/>
      <c r="AH361" s="358"/>
    </row>
    <row r="362" spans="1:34" ht="12.75" hidden="1" customHeight="1" x14ac:dyDescent="0.25">
      <c r="A362" s="322" t="s">
        <v>72</v>
      </c>
      <c r="B362" s="322"/>
      <c r="C362" s="312">
        <v>9316</v>
      </c>
      <c r="D362" s="320" t="s">
        <v>146</v>
      </c>
      <c r="E362" s="321" t="s">
        <v>102</v>
      </c>
      <c r="F362" s="306"/>
      <c r="G362" s="322"/>
      <c r="H362" s="322"/>
      <c r="I362" s="432">
        <v>44479</v>
      </c>
      <c r="J362" s="415"/>
      <c r="K362" s="432">
        <v>44501</v>
      </c>
      <c r="L362" s="322"/>
      <c r="M362" s="324"/>
      <c r="N362" s="309"/>
      <c r="O362" s="321"/>
      <c r="P362" s="322"/>
      <c r="Q362" s="322"/>
      <c r="R362" s="322"/>
      <c r="S362" s="322"/>
      <c r="T362" s="322"/>
      <c r="U362" s="322"/>
      <c r="V362" s="322"/>
      <c r="W362" s="322"/>
      <c r="X362" s="322"/>
      <c r="Y362" s="322"/>
      <c r="Z362" s="322"/>
      <c r="AA362" s="322"/>
      <c r="AB362" s="322"/>
      <c r="AC362" s="322">
        <v>1</v>
      </c>
      <c r="AD362" s="322"/>
      <c r="AE362" s="323"/>
      <c r="AF362" s="323"/>
      <c r="AG362" s="333"/>
      <c r="AH362" s="358"/>
    </row>
    <row r="363" spans="1:34" ht="12.75" hidden="1" customHeight="1" x14ac:dyDescent="0.25">
      <c r="A363" s="322" t="s">
        <v>72</v>
      </c>
      <c r="B363" s="322"/>
      <c r="C363" s="312">
        <v>9317</v>
      </c>
      <c r="D363" s="320" t="s">
        <v>146</v>
      </c>
      <c r="E363" s="321" t="s">
        <v>87</v>
      </c>
      <c r="F363" s="306"/>
      <c r="G363" s="322"/>
      <c r="H363" s="322"/>
      <c r="I363" s="432">
        <v>44479</v>
      </c>
      <c r="J363" s="415"/>
      <c r="K363" s="432">
        <v>44480</v>
      </c>
      <c r="L363" s="322"/>
      <c r="M363" s="324"/>
      <c r="N363" s="309"/>
      <c r="O363" s="321"/>
      <c r="P363" s="322"/>
      <c r="Q363" s="322"/>
      <c r="R363" s="322"/>
      <c r="S363" s="322"/>
      <c r="T363" s="322"/>
      <c r="U363" s="322"/>
      <c r="V363" s="322"/>
      <c r="W363" s="322">
        <v>1</v>
      </c>
      <c r="X363" s="322"/>
      <c r="Y363" s="322"/>
      <c r="Z363" s="322"/>
      <c r="AA363" s="322"/>
      <c r="AB363" s="322"/>
      <c r="AC363" s="322"/>
      <c r="AD363" s="322"/>
      <c r="AE363" s="323" t="s">
        <v>844</v>
      </c>
      <c r="AF363" s="323" t="s">
        <v>845</v>
      </c>
      <c r="AG363" s="333"/>
      <c r="AH363" s="358"/>
    </row>
    <row r="364" spans="1:34" ht="12.75" hidden="1" customHeight="1" x14ac:dyDescent="0.25">
      <c r="A364" s="385" t="s">
        <v>72</v>
      </c>
      <c r="B364" s="322"/>
      <c r="C364" s="312">
        <v>9318</v>
      </c>
      <c r="D364" s="320" t="s">
        <v>146</v>
      </c>
      <c r="E364" s="321" t="s">
        <v>103</v>
      </c>
      <c r="F364" s="306"/>
      <c r="G364" s="322"/>
      <c r="H364" s="322"/>
      <c r="I364" s="432">
        <v>44480</v>
      </c>
      <c r="J364" s="415"/>
      <c r="K364" s="432">
        <v>44480</v>
      </c>
      <c r="L364" s="322"/>
      <c r="M364" s="324"/>
      <c r="N364" s="309"/>
      <c r="O364" s="321"/>
      <c r="P364" s="322"/>
      <c r="Q364" s="322"/>
      <c r="R364" s="322"/>
      <c r="S364" s="322"/>
      <c r="T364" s="322"/>
      <c r="U364" s="322"/>
      <c r="V364" s="322"/>
      <c r="W364" s="322">
        <v>1</v>
      </c>
      <c r="X364" s="322"/>
      <c r="Y364" s="322"/>
      <c r="Z364" s="322"/>
      <c r="AA364" s="322"/>
      <c r="AB364" s="322"/>
      <c r="AC364" s="322"/>
      <c r="AD364" s="322"/>
      <c r="AE364" s="323" t="s">
        <v>835</v>
      </c>
      <c r="AF364" s="323" t="s">
        <v>836</v>
      </c>
      <c r="AG364" s="333"/>
      <c r="AH364" s="358"/>
    </row>
    <row r="365" spans="1:34" ht="12.75" hidden="1" customHeight="1" x14ac:dyDescent="0.25">
      <c r="A365" s="322" t="s">
        <v>39</v>
      </c>
      <c r="B365" s="322"/>
      <c r="C365" s="312">
        <v>9319</v>
      </c>
      <c r="D365" s="320" t="s">
        <v>146</v>
      </c>
      <c r="E365" s="321" t="s">
        <v>101</v>
      </c>
      <c r="F365" s="306"/>
      <c r="G365" s="322"/>
      <c r="H365" s="322"/>
      <c r="I365" s="432">
        <v>44482</v>
      </c>
      <c r="J365" s="415"/>
      <c r="K365" s="432">
        <v>44485</v>
      </c>
      <c r="L365" s="322"/>
      <c r="M365" s="324"/>
      <c r="N365" s="309"/>
      <c r="O365" s="321"/>
      <c r="P365" s="322"/>
      <c r="Q365" s="322"/>
      <c r="R365" s="322"/>
      <c r="S365" s="322">
        <v>1</v>
      </c>
      <c r="T365" s="322"/>
      <c r="U365" s="322"/>
      <c r="V365" s="322"/>
      <c r="W365" s="322"/>
      <c r="X365" s="322"/>
      <c r="Y365" s="322"/>
      <c r="Z365" s="322"/>
      <c r="AA365" s="322"/>
      <c r="AB365" s="322"/>
      <c r="AC365" s="322"/>
      <c r="AD365" s="322"/>
      <c r="AE365" s="323" t="s">
        <v>317</v>
      </c>
      <c r="AF365" s="323" t="s">
        <v>316</v>
      </c>
      <c r="AG365" s="333"/>
      <c r="AH365" s="358"/>
    </row>
    <row r="366" spans="1:34" ht="12.75" hidden="1" customHeight="1" x14ac:dyDescent="0.25">
      <c r="A366" s="322" t="s">
        <v>37</v>
      </c>
      <c r="B366" s="322"/>
      <c r="C366" s="312">
        <v>9320</v>
      </c>
      <c r="D366" s="320" t="s">
        <v>146</v>
      </c>
      <c r="E366" s="321" t="s">
        <v>93</v>
      </c>
      <c r="F366" s="306"/>
      <c r="G366" s="322"/>
      <c r="H366" s="322"/>
      <c r="I366" s="432">
        <v>44486</v>
      </c>
      <c r="J366" s="415"/>
      <c r="K366" s="432">
        <v>44486</v>
      </c>
      <c r="L366" s="322"/>
      <c r="M366" s="324"/>
      <c r="N366" s="309"/>
      <c r="O366" s="321"/>
      <c r="P366" s="322"/>
      <c r="Q366" s="322"/>
      <c r="R366" s="322"/>
      <c r="S366" s="322"/>
      <c r="T366" s="322">
        <v>1</v>
      </c>
      <c r="U366" s="322"/>
      <c r="V366" s="322"/>
      <c r="W366" s="322"/>
      <c r="X366" s="322"/>
      <c r="Y366" s="322"/>
      <c r="Z366" s="322"/>
      <c r="AA366" s="322"/>
      <c r="AB366" s="322"/>
      <c r="AC366" s="322"/>
      <c r="AD366" s="322"/>
      <c r="AE366" s="323" t="s">
        <v>596</v>
      </c>
      <c r="AF366" s="323" t="s">
        <v>422</v>
      </c>
      <c r="AG366" s="333"/>
      <c r="AH366" s="358"/>
    </row>
    <row r="367" spans="1:34" ht="12.75" hidden="1" customHeight="1" x14ac:dyDescent="0.25">
      <c r="A367" s="322" t="s">
        <v>72</v>
      </c>
      <c r="B367" s="322"/>
      <c r="C367" s="312">
        <v>9321</v>
      </c>
      <c r="D367" s="320" t="s">
        <v>146</v>
      </c>
      <c r="E367" s="321" t="s">
        <v>104</v>
      </c>
      <c r="F367" s="306"/>
      <c r="G367" s="322"/>
      <c r="H367" s="322"/>
      <c r="I367" s="432">
        <v>44487</v>
      </c>
      <c r="J367" s="415"/>
      <c r="K367" s="432">
        <v>44487</v>
      </c>
      <c r="L367" s="322"/>
      <c r="M367" s="324"/>
      <c r="N367" s="309"/>
      <c r="O367" s="321"/>
      <c r="P367" s="322"/>
      <c r="Q367" s="322"/>
      <c r="R367" s="322"/>
      <c r="S367" s="322"/>
      <c r="T367" s="322"/>
      <c r="U367" s="322"/>
      <c r="V367" s="322"/>
      <c r="W367" s="322"/>
      <c r="X367" s="322"/>
      <c r="Y367" s="322"/>
      <c r="Z367" s="322">
        <v>1</v>
      </c>
      <c r="AA367" s="322"/>
      <c r="AB367" s="322"/>
      <c r="AC367" s="322"/>
      <c r="AD367" s="322"/>
      <c r="AE367" s="323" t="s">
        <v>840</v>
      </c>
      <c r="AF367" s="323" t="s">
        <v>841</v>
      </c>
      <c r="AG367" s="333"/>
      <c r="AH367" s="358"/>
    </row>
    <row r="368" spans="1:34" ht="12.75" hidden="1" customHeight="1" x14ac:dyDescent="0.25">
      <c r="A368" s="322" t="s">
        <v>39</v>
      </c>
      <c r="B368" s="322"/>
      <c r="C368" s="312">
        <v>9322</v>
      </c>
      <c r="D368" s="320" t="s">
        <v>146</v>
      </c>
      <c r="E368" s="321" t="s">
        <v>87</v>
      </c>
      <c r="F368" s="306"/>
      <c r="G368" s="322"/>
      <c r="H368" s="322"/>
      <c r="I368" s="432">
        <v>44487</v>
      </c>
      <c r="J368" s="415"/>
      <c r="K368" s="432">
        <v>44487</v>
      </c>
      <c r="L368" s="322"/>
      <c r="M368" s="324"/>
      <c r="N368" s="309"/>
      <c r="O368" s="321"/>
      <c r="P368" s="322"/>
      <c r="Q368" s="322"/>
      <c r="R368" s="322"/>
      <c r="S368" s="322"/>
      <c r="T368" s="322"/>
      <c r="U368" s="322">
        <v>1</v>
      </c>
      <c r="V368" s="322"/>
      <c r="W368" s="322"/>
      <c r="X368" s="322"/>
      <c r="Y368" s="322"/>
      <c r="Z368" s="322"/>
      <c r="AA368" s="322"/>
      <c r="AB368" s="322"/>
      <c r="AC368" s="322"/>
      <c r="AD368" s="322"/>
      <c r="AE368" s="323" t="s">
        <v>842</v>
      </c>
      <c r="AF368" s="323" t="s">
        <v>843</v>
      </c>
      <c r="AG368" s="333"/>
      <c r="AH368" s="358"/>
    </row>
    <row r="369" spans="1:34" ht="12.75" hidden="1" customHeight="1" x14ac:dyDescent="0.25">
      <c r="A369" s="322" t="s">
        <v>72</v>
      </c>
      <c r="B369" s="322"/>
      <c r="C369" s="312">
        <v>9323</v>
      </c>
      <c r="D369" s="320" t="s">
        <v>146</v>
      </c>
      <c r="E369" s="321" t="s">
        <v>91</v>
      </c>
      <c r="F369" s="306" t="s">
        <v>95</v>
      </c>
      <c r="G369" s="322"/>
      <c r="H369" s="322"/>
      <c r="I369" s="432">
        <v>44487</v>
      </c>
      <c r="J369" s="415"/>
      <c r="K369" s="432">
        <v>44487</v>
      </c>
      <c r="L369" s="322"/>
      <c r="M369" s="324"/>
      <c r="N369" s="309"/>
      <c r="O369" s="321"/>
      <c r="P369" s="322"/>
      <c r="Q369" s="322"/>
      <c r="R369" s="322"/>
      <c r="S369" s="322"/>
      <c r="T369" s="322"/>
      <c r="U369" s="322"/>
      <c r="V369" s="322"/>
      <c r="W369" s="322"/>
      <c r="X369" s="322"/>
      <c r="Y369" s="322"/>
      <c r="Z369" s="322"/>
      <c r="AA369" s="322">
        <v>1</v>
      </c>
      <c r="AB369" s="322"/>
      <c r="AC369" s="322"/>
      <c r="AD369" s="322"/>
      <c r="AE369" s="323" t="s">
        <v>839</v>
      </c>
      <c r="AF369" s="323" t="s">
        <v>422</v>
      </c>
      <c r="AG369" s="333"/>
      <c r="AH369" s="358"/>
    </row>
    <row r="370" spans="1:34" ht="12.75" hidden="1" customHeight="1" x14ac:dyDescent="0.25">
      <c r="A370" s="322" t="s">
        <v>39</v>
      </c>
      <c r="B370" s="322"/>
      <c r="C370" s="312">
        <v>9324</v>
      </c>
      <c r="D370" s="320" t="s">
        <v>146</v>
      </c>
      <c r="E370" s="321" t="s">
        <v>93</v>
      </c>
      <c r="F370" s="306" t="s">
        <v>283</v>
      </c>
      <c r="G370" s="322"/>
      <c r="H370" s="324"/>
      <c r="I370" s="432">
        <v>44487</v>
      </c>
      <c r="J370" s="415"/>
      <c r="K370" s="432">
        <v>44489</v>
      </c>
      <c r="L370" s="322"/>
      <c r="M370" s="324"/>
      <c r="N370" s="309"/>
      <c r="O370" s="321"/>
      <c r="P370" s="322"/>
      <c r="Q370" s="322"/>
      <c r="R370" s="322"/>
      <c r="S370" s="322"/>
      <c r="T370" s="322"/>
      <c r="U370" s="322">
        <v>1</v>
      </c>
      <c r="V370" s="322"/>
      <c r="W370" s="322"/>
      <c r="X370" s="322"/>
      <c r="Y370" s="322"/>
      <c r="Z370" s="322"/>
      <c r="AA370" s="322"/>
      <c r="AB370" s="322"/>
      <c r="AC370" s="322"/>
      <c r="AD370" s="322"/>
      <c r="AE370" s="323" t="s">
        <v>823</v>
      </c>
      <c r="AF370" s="323" t="s">
        <v>422</v>
      </c>
      <c r="AG370" s="333"/>
      <c r="AH370" s="358"/>
    </row>
    <row r="371" spans="1:34" ht="12.75" hidden="1" customHeight="1" x14ac:dyDescent="0.25">
      <c r="A371" s="322" t="s">
        <v>37</v>
      </c>
      <c r="B371" s="322"/>
      <c r="C371" s="312">
        <v>9325</v>
      </c>
      <c r="D371" s="320" t="s">
        <v>146</v>
      </c>
      <c r="E371" s="321" t="s">
        <v>91</v>
      </c>
      <c r="F371" s="306" t="s">
        <v>95</v>
      </c>
      <c r="G371" s="322"/>
      <c r="H371" s="322"/>
      <c r="I371" s="432">
        <v>44486</v>
      </c>
      <c r="J371" s="415"/>
      <c r="K371" s="432">
        <v>44486</v>
      </c>
      <c r="L371" s="322"/>
      <c r="M371" s="324"/>
      <c r="N371" s="309"/>
      <c r="O371" s="321"/>
      <c r="P371" s="322"/>
      <c r="Q371" s="322"/>
      <c r="R371" s="322">
        <v>1</v>
      </c>
      <c r="S371" s="322"/>
      <c r="T371" s="322"/>
      <c r="U371" s="322"/>
      <c r="V371" s="322"/>
      <c r="W371" s="322"/>
      <c r="X371" s="322"/>
      <c r="Y371" s="322"/>
      <c r="Z371" s="322"/>
      <c r="AA371" s="322"/>
      <c r="AB371" s="322"/>
      <c r="AC371" s="322"/>
      <c r="AD371" s="322"/>
      <c r="AE371" s="323" t="s">
        <v>837</v>
      </c>
      <c r="AF371" s="323" t="s">
        <v>838</v>
      </c>
      <c r="AG371" s="333"/>
      <c r="AH371" s="358"/>
    </row>
    <row r="372" spans="1:34" ht="12.75" hidden="1" customHeight="1" x14ac:dyDescent="0.25">
      <c r="A372" s="322" t="s">
        <v>72</v>
      </c>
      <c r="B372" s="322"/>
      <c r="C372" s="312">
        <v>9326</v>
      </c>
      <c r="D372" s="320" t="s">
        <v>146</v>
      </c>
      <c r="E372" s="321" t="s">
        <v>101</v>
      </c>
      <c r="F372" s="306"/>
      <c r="G372" s="322"/>
      <c r="H372" s="322"/>
      <c r="I372" s="432">
        <v>44489</v>
      </c>
      <c r="J372" s="415"/>
      <c r="K372" s="432">
        <v>44489</v>
      </c>
      <c r="L372" s="322"/>
      <c r="M372" s="324"/>
      <c r="N372" s="309"/>
      <c r="O372" s="321"/>
      <c r="P372" s="322"/>
      <c r="Q372" s="322"/>
      <c r="R372" s="322"/>
      <c r="S372" s="322"/>
      <c r="T372" s="322"/>
      <c r="U372" s="322"/>
      <c r="V372" s="322"/>
      <c r="W372" s="322"/>
      <c r="X372" s="322"/>
      <c r="Y372" s="322"/>
      <c r="Z372" s="322"/>
      <c r="AA372" s="322"/>
      <c r="AB372" s="322"/>
      <c r="AC372" s="322"/>
      <c r="AD372" s="322">
        <v>1</v>
      </c>
      <c r="AE372" s="323" t="s">
        <v>820</v>
      </c>
      <c r="AF372" s="323" t="s">
        <v>422</v>
      </c>
      <c r="AG372" s="333"/>
      <c r="AH372" s="358"/>
    </row>
    <row r="373" spans="1:34" ht="12.75" hidden="1" customHeight="1" x14ac:dyDescent="0.25">
      <c r="A373" s="322" t="s">
        <v>48</v>
      </c>
      <c r="B373" s="322"/>
      <c r="C373" s="312">
        <v>9327</v>
      </c>
      <c r="D373" s="320" t="s">
        <v>146</v>
      </c>
      <c r="E373" s="321" t="s">
        <v>97</v>
      </c>
      <c r="F373" s="306"/>
      <c r="G373" s="322"/>
      <c r="H373" s="322"/>
      <c r="I373" s="432">
        <v>44489</v>
      </c>
      <c r="J373" s="415"/>
      <c r="K373" s="432">
        <v>44489</v>
      </c>
      <c r="L373" s="322"/>
      <c r="M373" s="324"/>
      <c r="N373" s="309"/>
      <c r="O373" s="321"/>
      <c r="P373" s="322"/>
      <c r="Q373" s="322"/>
      <c r="R373" s="322"/>
      <c r="S373" s="322"/>
      <c r="T373" s="322"/>
      <c r="U373" s="322"/>
      <c r="V373" s="322">
        <v>1</v>
      </c>
      <c r="W373" s="322"/>
      <c r="X373" s="322"/>
      <c r="Y373" s="322"/>
      <c r="Z373" s="322"/>
      <c r="AA373" s="322"/>
      <c r="AB373" s="322"/>
      <c r="AC373" s="322"/>
      <c r="AD373" s="322"/>
      <c r="AE373" s="323" t="s">
        <v>635</v>
      </c>
      <c r="AF373" s="323" t="s">
        <v>821</v>
      </c>
      <c r="AG373" s="333"/>
      <c r="AH373" s="358"/>
    </row>
    <row r="374" spans="1:34" ht="12.75" hidden="1" customHeight="1" x14ac:dyDescent="0.25">
      <c r="A374" s="322" t="s">
        <v>72</v>
      </c>
      <c r="B374" s="322"/>
      <c r="C374" s="312">
        <v>9328</v>
      </c>
      <c r="D374" s="320" t="s">
        <v>146</v>
      </c>
      <c r="E374" s="321" t="s">
        <v>95</v>
      </c>
      <c r="F374" s="306"/>
      <c r="G374" s="322"/>
      <c r="H374" s="322"/>
      <c r="I374" s="432">
        <v>44489</v>
      </c>
      <c r="J374" s="415"/>
      <c r="K374" s="432">
        <v>44489</v>
      </c>
      <c r="L374" s="322"/>
      <c r="M374" s="324"/>
      <c r="N374" s="309"/>
      <c r="O374" s="321"/>
      <c r="P374" s="322"/>
      <c r="Q374" s="322"/>
      <c r="R374" s="322"/>
      <c r="S374" s="322"/>
      <c r="T374" s="322"/>
      <c r="U374" s="322"/>
      <c r="V374" s="322"/>
      <c r="W374" s="322"/>
      <c r="X374" s="322"/>
      <c r="Y374" s="322"/>
      <c r="Z374" s="322"/>
      <c r="AA374" s="322"/>
      <c r="AB374" s="322"/>
      <c r="AC374" s="322">
        <v>1</v>
      </c>
      <c r="AD374" s="322"/>
      <c r="AE374" s="323" t="s">
        <v>814</v>
      </c>
      <c r="AF374" s="323" t="s">
        <v>815</v>
      </c>
      <c r="AG374" s="333"/>
      <c r="AH374" s="358"/>
    </row>
    <row r="375" spans="1:34" ht="12.75" hidden="1" customHeight="1" x14ac:dyDescent="0.25">
      <c r="A375" s="322" t="s">
        <v>52</v>
      </c>
      <c r="B375" s="322"/>
      <c r="C375" s="312">
        <v>9329</v>
      </c>
      <c r="D375" s="320" t="s">
        <v>146</v>
      </c>
      <c r="E375" s="321" t="s">
        <v>93</v>
      </c>
      <c r="F375" s="306"/>
      <c r="G375" s="322"/>
      <c r="H375" s="322"/>
      <c r="I375" s="432">
        <v>44490</v>
      </c>
      <c r="J375" s="415"/>
      <c r="K375" s="432">
        <v>44490</v>
      </c>
      <c r="L375" s="322"/>
      <c r="M375" s="324"/>
      <c r="N375" s="309"/>
      <c r="O375" s="321"/>
      <c r="P375" s="322"/>
      <c r="Q375" s="322"/>
      <c r="R375" s="322"/>
      <c r="S375" s="322"/>
      <c r="T375" s="322">
        <v>1</v>
      </c>
      <c r="U375" s="322"/>
      <c r="V375" s="322"/>
      <c r="W375" s="322"/>
      <c r="X375" s="322"/>
      <c r="Y375" s="322"/>
      <c r="Z375" s="322"/>
      <c r="AA375" s="322"/>
      <c r="AB375" s="322"/>
      <c r="AC375" s="322"/>
      <c r="AD375" s="322"/>
      <c r="AE375" s="323" t="s">
        <v>321</v>
      </c>
      <c r="AF375" s="323" t="s">
        <v>611</v>
      </c>
      <c r="AG375" s="333"/>
      <c r="AH375" s="358"/>
    </row>
    <row r="376" spans="1:34" ht="12.75" hidden="1" customHeight="1" x14ac:dyDescent="0.25">
      <c r="A376" s="322" t="s">
        <v>51</v>
      </c>
      <c r="B376" s="322"/>
      <c r="C376" s="312">
        <v>9330</v>
      </c>
      <c r="D376" s="320" t="s">
        <v>146</v>
      </c>
      <c r="E376" s="321" t="s">
        <v>100</v>
      </c>
      <c r="F376" s="306"/>
      <c r="G376" s="322"/>
      <c r="H376" s="322"/>
      <c r="I376" s="432">
        <v>44490</v>
      </c>
      <c r="J376" s="415"/>
      <c r="K376" s="432">
        <v>44490</v>
      </c>
      <c r="L376" s="322"/>
      <c r="M376" s="324"/>
      <c r="N376" s="309"/>
      <c r="O376" s="321"/>
      <c r="P376" s="322"/>
      <c r="Q376" s="322"/>
      <c r="R376" s="322"/>
      <c r="S376" s="322"/>
      <c r="T376" s="322">
        <v>1</v>
      </c>
      <c r="U376" s="322"/>
      <c r="V376" s="322"/>
      <c r="W376" s="322"/>
      <c r="X376" s="322"/>
      <c r="Y376" s="322"/>
      <c r="Z376" s="322"/>
      <c r="AA376" s="322"/>
      <c r="AB376" s="322"/>
      <c r="AC376" s="322"/>
      <c r="AD376" s="322"/>
      <c r="AE376" s="323" t="s">
        <v>831</v>
      </c>
      <c r="AF376" s="323" t="s">
        <v>422</v>
      </c>
      <c r="AG376" s="333"/>
      <c r="AH376" s="358"/>
    </row>
    <row r="377" spans="1:34" ht="12.75" hidden="1" customHeight="1" x14ac:dyDescent="0.25">
      <c r="A377" s="322" t="s">
        <v>52</v>
      </c>
      <c r="B377" s="322"/>
      <c r="C377" s="312">
        <v>9331</v>
      </c>
      <c r="D377" s="320" t="s">
        <v>146</v>
      </c>
      <c r="E377" s="321" t="s">
        <v>101</v>
      </c>
      <c r="F377" s="306" t="s">
        <v>97</v>
      </c>
      <c r="G377" s="322"/>
      <c r="H377" s="322"/>
      <c r="I377" s="432">
        <v>44492</v>
      </c>
      <c r="J377" s="415"/>
      <c r="K377" s="432">
        <v>44492</v>
      </c>
      <c r="L377" s="322"/>
      <c r="M377" s="324"/>
      <c r="N377" s="309"/>
      <c r="O377" s="321"/>
      <c r="P377" s="322"/>
      <c r="Q377" s="322"/>
      <c r="R377" s="322"/>
      <c r="S377" s="322"/>
      <c r="T377" s="322">
        <v>1</v>
      </c>
      <c r="U377" s="322"/>
      <c r="V377" s="322"/>
      <c r="W377" s="322"/>
      <c r="X377" s="322"/>
      <c r="Y377" s="322"/>
      <c r="Z377" s="322"/>
      <c r="AA377" s="322"/>
      <c r="AB377" s="322"/>
      <c r="AC377" s="322"/>
      <c r="AD377" s="322"/>
      <c r="AE377" s="323" t="s">
        <v>321</v>
      </c>
      <c r="AF377" s="323" t="s">
        <v>834</v>
      </c>
      <c r="AG377" s="333"/>
      <c r="AH377" s="358"/>
    </row>
    <row r="378" spans="1:34" ht="12.75" hidden="1" customHeight="1" x14ac:dyDescent="0.25">
      <c r="A378" s="322" t="s">
        <v>53</v>
      </c>
      <c r="B378" s="322"/>
      <c r="C378" s="312">
        <v>9332</v>
      </c>
      <c r="D378" s="320" t="s">
        <v>146</v>
      </c>
      <c r="E378" s="321" t="s">
        <v>97</v>
      </c>
      <c r="F378" s="306" t="s">
        <v>101</v>
      </c>
      <c r="G378" s="322"/>
      <c r="H378" s="322"/>
      <c r="I378" s="432">
        <v>44492</v>
      </c>
      <c r="J378" s="415"/>
      <c r="K378" s="432">
        <v>44492</v>
      </c>
      <c r="L378" s="322"/>
      <c r="M378" s="324"/>
      <c r="N378" s="309"/>
      <c r="O378" s="321"/>
      <c r="P378" s="322"/>
      <c r="Q378" s="322"/>
      <c r="R378" s="322"/>
      <c r="S378" s="322"/>
      <c r="T378" s="322">
        <v>1</v>
      </c>
      <c r="U378" s="322"/>
      <c r="V378" s="322"/>
      <c r="W378" s="322"/>
      <c r="X378" s="322"/>
      <c r="Y378" s="322"/>
      <c r="Z378" s="322"/>
      <c r="AA378" s="322"/>
      <c r="AB378" s="322"/>
      <c r="AC378" s="322"/>
      <c r="AD378" s="322"/>
      <c r="AE378" s="323" t="s">
        <v>832</v>
      </c>
      <c r="AF378" s="323" t="s">
        <v>833</v>
      </c>
      <c r="AG378" s="333"/>
      <c r="AH378" s="358"/>
    </row>
    <row r="379" spans="1:34" ht="12.75" hidden="1" customHeight="1" x14ac:dyDescent="0.25">
      <c r="A379" s="322" t="s">
        <v>54</v>
      </c>
      <c r="B379" s="322"/>
      <c r="C379" s="312">
        <v>9333</v>
      </c>
      <c r="D379" s="320" t="s">
        <v>146</v>
      </c>
      <c r="E379" s="321" t="s">
        <v>97</v>
      </c>
      <c r="F379" s="306" t="s">
        <v>101</v>
      </c>
      <c r="G379" s="322"/>
      <c r="H379" s="322"/>
      <c r="I379" s="432">
        <v>44492</v>
      </c>
      <c r="J379" s="434"/>
      <c r="K379" s="432">
        <v>44492</v>
      </c>
      <c r="L379" s="322"/>
      <c r="M379" s="324"/>
      <c r="N379" s="309"/>
      <c r="O379" s="321"/>
      <c r="P379" s="322"/>
      <c r="Q379" s="322"/>
      <c r="R379" s="322"/>
      <c r="S379" s="322"/>
      <c r="T379" s="322">
        <v>1</v>
      </c>
      <c r="U379" s="322"/>
      <c r="V379" s="322"/>
      <c r="W379" s="322"/>
      <c r="X379" s="322"/>
      <c r="Y379" s="322"/>
      <c r="Z379" s="322"/>
      <c r="AA379" s="322"/>
      <c r="AB379" s="322"/>
      <c r="AC379" s="322"/>
      <c r="AD379" s="322"/>
      <c r="AE379" s="323" t="s">
        <v>298</v>
      </c>
      <c r="AF379" s="323" t="s">
        <v>729</v>
      </c>
      <c r="AG379" s="333"/>
      <c r="AH379" s="358"/>
    </row>
    <row r="380" spans="1:34" ht="12.75" hidden="1" customHeight="1" x14ac:dyDescent="0.25">
      <c r="A380" s="322" t="s">
        <v>37</v>
      </c>
      <c r="B380" s="322"/>
      <c r="C380" s="312">
        <v>9334</v>
      </c>
      <c r="D380" s="320" t="s">
        <v>146</v>
      </c>
      <c r="E380" s="321" t="s">
        <v>89</v>
      </c>
      <c r="F380" s="306"/>
      <c r="G380" s="322"/>
      <c r="H380" s="322"/>
      <c r="I380" s="432">
        <v>44493</v>
      </c>
      <c r="J380" s="434"/>
      <c r="K380" s="435">
        <v>44493</v>
      </c>
      <c r="L380" s="406"/>
      <c r="M380" s="324"/>
      <c r="N380" s="309"/>
      <c r="O380" s="321"/>
      <c r="P380" s="322"/>
      <c r="Q380" s="322"/>
      <c r="R380" s="322">
        <v>1</v>
      </c>
      <c r="S380" s="322"/>
      <c r="T380" s="322"/>
      <c r="U380" s="322"/>
      <c r="V380" s="322"/>
      <c r="W380" s="322"/>
      <c r="X380" s="322"/>
      <c r="Y380" s="322"/>
      <c r="Z380" s="322"/>
      <c r="AA380" s="322"/>
      <c r="AB380" s="322"/>
      <c r="AC380" s="322"/>
      <c r="AD380" s="322"/>
      <c r="AE380" s="323" t="s">
        <v>822</v>
      </c>
      <c r="AF380" s="405" t="s">
        <v>422</v>
      </c>
      <c r="AG380" s="333"/>
      <c r="AH380" s="358"/>
    </row>
    <row r="381" spans="1:34" ht="12.75" hidden="1" customHeight="1" x14ac:dyDescent="0.25">
      <c r="A381" s="322" t="s">
        <v>44</v>
      </c>
      <c r="B381" s="322"/>
      <c r="C381" s="312">
        <v>9335</v>
      </c>
      <c r="D381" s="320" t="s">
        <v>146</v>
      </c>
      <c r="E381" s="321" t="s">
        <v>97</v>
      </c>
      <c r="F381" s="306"/>
      <c r="G381" s="322"/>
      <c r="H381" s="322"/>
      <c r="I381" s="432">
        <v>44494</v>
      </c>
      <c r="J381" s="434"/>
      <c r="K381" s="432">
        <v>44495</v>
      </c>
      <c r="L381" s="322"/>
      <c r="M381" s="324"/>
      <c r="N381" s="309"/>
      <c r="O381" s="321"/>
      <c r="P381" s="322"/>
      <c r="Q381" s="322"/>
      <c r="R381" s="322"/>
      <c r="S381" s="322"/>
      <c r="T381" s="322"/>
      <c r="U381" s="322"/>
      <c r="V381" s="322">
        <v>1</v>
      </c>
      <c r="W381" s="322"/>
      <c r="X381" s="322"/>
      <c r="Y381" s="322"/>
      <c r="Z381" s="322"/>
      <c r="AA381" s="322"/>
      <c r="AB381" s="322"/>
      <c r="AC381" s="322"/>
      <c r="AD381" s="322"/>
      <c r="AE381" s="323" t="s">
        <v>828</v>
      </c>
      <c r="AF381" s="323" t="s">
        <v>829</v>
      </c>
      <c r="AG381" s="333"/>
      <c r="AH381" s="358"/>
    </row>
    <row r="382" spans="1:34" ht="12.75" hidden="1" customHeight="1" x14ac:dyDescent="0.25">
      <c r="A382" s="322" t="s">
        <v>37</v>
      </c>
      <c r="B382" s="322"/>
      <c r="C382" s="312">
        <v>9336</v>
      </c>
      <c r="D382" s="320" t="s">
        <v>146</v>
      </c>
      <c r="E382" s="321" t="s">
        <v>95</v>
      </c>
      <c r="F382" s="306"/>
      <c r="G382" s="322"/>
      <c r="H382" s="322"/>
      <c r="I382" s="432">
        <v>44483</v>
      </c>
      <c r="J382" s="434"/>
      <c r="K382" s="432">
        <v>44483</v>
      </c>
      <c r="L382" s="322"/>
      <c r="M382" s="324"/>
      <c r="N382" s="309"/>
      <c r="O382" s="321"/>
      <c r="P382" s="322"/>
      <c r="Q382" s="322"/>
      <c r="R382" s="322">
        <v>1</v>
      </c>
      <c r="S382" s="322"/>
      <c r="T382" s="322"/>
      <c r="U382" s="322"/>
      <c r="V382" s="322"/>
      <c r="W382" s="322"/>
      <c r="X382" s="322"/>
      <c r="Y382" s="322"/>
      <c r="Z382" s="322"/>
      <c r="AA382" s="322"/>
      <c r="AB382" s="322"/>
      <c r="AC382" s="322"/>
      <c r="AD382" s="322"/>
      <c r="AE382" s="323" t="s">
        <v>816</v>
      </c>
      <c r="AF382" s="323" t="s">
        <v>817</v>
      </c>
      <c r="AG382" s="333"/>
      <c r="AH382" s="358"/>
    </row>
    <row r="383" spans="1:34" ht="12.75" hidden="1" customHeight="1" x14ac:dyDescent="0.25">
      <c r="A383" s="322" t="s">
        <v>65</v>
      </c>
      <c r="B383" s="322"/>
      <c r="C383" s="312">
        <v>9337</v>
      </c>
      <c r="D383" s="320" t="s">
        <v>146</v>
      </c>
      <c r="E383" s="321" t="s">
        <v>95</v>
      </c>
      <c r="F383" s="306"/>
      <c r="G383" s="322"/>
      <c r="H383" s="322"/>
      <c r="I383" s="432">
        <v>44483</v>
      </c>
      <c r="J383" s="434"/>
      <c r="K383" s="432">
        <v>44483</v>
      </c>
      <c r="L383" s="322"/>
      <c r="M383" s="324"/>
      <c r="N383" s="309"/>
      <c r="O383" s="321"/>
      <c r="P383" s="322"/>
      <c r="Q383" s="322"/>
      <c r="R383" s="322">
        <v>1</v>
      </c>
      <c r="S383" s="322"/>
      <c r="T383" s="322"/>
      <c r="U383" s="322"/>
      <c r="V383" s="322"/>
      <c r="W383" s="322"/>
      <c r="X383" s="322"/>
      <c r="Y383" s="322"/>
      <c r="Z383" s="322"/>
      <c r="AA383" s="322"/>
      <c r="AB383" s="322"/>
      <c r="AC383" s="322"/>
      <c r="AD383" s="322"/>
      <c r="AE383" s="323" t="s">
        <v>818</v>
      </c>
      <c r="AF383" s="323" t="s">
        <v>611</v>
      </c>
      <c r="AG383" s="333"/>
      <c r="AH383" s="358"/>
    </row>
    <row r="384" spans="1:34" ht="12.75" hidden="1" customHeight="1" x14ac:dyDescent="0.25">
      <c r="A384" s="322" t="s">
        <v>72</v>
      </c>
      <c r="B384" s="322"/>
      <c r="C384" s="312">
        <v>9338</v>
      </c>
      <c r="D384" s="320" t="s">
        <v>146</v>
      </c>
      <c r="E384" s="321" t="s">
        <v>91</v>
      </c>
      <c r="F384" s="306"/>
      <c r="G384" s="322"/>
      <c r="H384" s="322"/>
      <c r="I384" s="432">
        <v>44495</v>
      </c>
      <c r="J384" s="434"/>
      <c r="K384" s="432">
        <v>44496</v>
      </c>
      <c r="L384" s="322"/>
      <c r="M384" s="324"/>
      <c r="N384" s="309"/>
      <c r="O384" s="321"/>
      <c r="P384" s="322"/>
      <c r="Q384" s="322"/>
      <c r="R384" s="322"/>
      <c r="S384" s="322"/>
      <c r="T384" s="322"/>
      <c r="U384" s="322"/>
      <c r="V384" s="322"/>
      <c r="W384" s="322"/>
      <c r="X384" s="322"/>
      <c r="Y384" s="322"/>
      <c r="Z384" s="322"/>
      <c r="AA384" s="322"/>
      <c r="AB384" s="322"/>
      <c r="AC384" s="322">
        <v>1</v>
      </c>
      <c r="AD384" s="322"/>
      <c r="AE384" s="323" t="s">
        <v>827</v>
      </c>
      <c r="AF384" s="323" t="s">
        <v>849</v>
      </c>
      <c r="AG384" s="333" t="s">
        <v>850</v>
      </c>
      <c r="AH384" s="358"/>
    </row>
    <row r="385" spans="1:34" ht="12.75" hidden="1" customHeight="1" x14ac:dyDescent="0.25">
      <c r="A385" s="322" t="s">
        <v>62</v>
      </c>
      <c r="B385" s="322"/>
      <c r="C385" s="312">
        <v>9339</v>
      </c>
      <c r="D385" s="320" t="s">
        <v>146</v>
      </c>
      <c r="E385" s="321" t="s">
        <v>91</v>
      </c>
      <c r="F385" s="306"/>
      <c r="G385" s="322"/>
      <c r="H385" s="322"/>
      <c r="I385" s="432">
        <v>44495</v>
      </c>
      <c r="J385" s="433"/>
      <c r="K385" s="432">
        <v>44500</v>
      </c>
      <c r="L385" s="322"/>
      <c r="M385" s="324"/>
      <c r="N385" s="309"/>
      <c r="O385" s="321"/>
      <c r="P385" s="322"/>
      <c r="Q385" s="322"/>
      <c r="R385" s="322"/>
      <c r="S385" s="322"/>
      <c r="T385" s="322"/>
      <c r="U385" s="322">
        <v>1</v>
      </c>
      <c r="V385" s="322"/>
      <c r="W385" s="322"/>
      <c r="X385" s="322"/>
      <c r="Y385" s="322"/>
      <c r="Z385" s="322"/>
      <c r="AA385" s="322"/>
      <c r="AB385" s="322"/>
      <c r="AC385" s="322"/>
      <c r="AD385" s="322"/>
      <c r="AE385" s="323" t="s">
        <v>390</v>
      </c>
      <c r="AF385" s="323" t="s">
        <v>813</v>
      </c>
      <c r="AG385" s="333"/>
      <c r="AH385" s="358"/>
    </row>
    <row r="386" spans="1:34" ht="12.75" hidden="1" customHeight="1" x14ac:dyDescent="0.25">
      <c r="A386" s="322" t="s">
        <v>51</v>
      </c>
      <c r="B386" s="322"/>
      <c r="C386" s="312">
        <v>9340</v>
      </c>
      <c r="D386" s="320" t="s">
        <v>146</v>
      </c>
      <c r="E386" s="321" t="s">
        <v>95</v>
      </c>
      <c r="F386" s="306" t="s">
        <v>100</v>
      </c>
      <c r="G386" s="322"/>
      <c r="H386" s="322"/>
      <c r="I386" s="432">
        <v>44493</v>
      </c>
      <c r="J386" s="415"/>
      <c r="K386" s="432">
        <v>44493</v>
      </c>
      <c r="L386" s="322"/>
      <c r="M386" s="324"/>
      <c r="N386" s="309"/>
      <c r="O386" s="321"/>
      <c r="P386" s="322"/>
      <c r="Q386" s="322"/>
      <c r="R386" s="322"/>
      <c r="S386" s="322"/>
      <c r="T386" s="322">
        <v>1</v>
      </c>
      <c r="U386" s="322"/>
      <c r="V386" s="322"/>
      <c r="W386" s="322"/>
      <c r="X386" s="322"/>
      <c r="Y386" s="322"/>
      <c r="Z386" s="322"/>
      <c r="AA386" s="322"/>
      <c r="AB386" s="322"/>
      <c r="AC386" s="322"/>
      <c r="AD386" s="322"/>
      <c r="AE386" s="323" t="s">
        <v>853</v>
      </c>
      <c r="AF386" s="323" t="s">
        <v>854</v>
      </c>
      <c r="AG386" s="333"/>
      <c r="AH386" s="358"/>
    </row>
    <row r="387" spans="1:34" ht="12.75" hidden="1" customHeight="1" x14ac:dyDescent="0.25">
      <c r="A387" s="322" t="s">
        <v>37</v>
      </c>
      <c r="B387" s="322"/>
      <c r="C387" s="312">
        <v>9341</v>
      </c>
      <c r="D387" s="320" t="s">
        <v>146</v>
      </c>
      <c r="E387" s="321" t="s">
        <v>89</v>
      </c>
      <c r="F387" s="306"/>
      <c r="G387" s="322"/>
      <c r="H387" s="322"/>
      <c r="I387" s="432">
        <v>44493</v>
      </c>
      <c r="J387" s="415"/>
      <c r="K387" s="432">
        <v>44493</v>
      </c>
      <c r="L387" s="322"/>
      <c r="M387" s="324"/>
      <c r="N387" s="309"/>
      <c r="O387" s="321"/>
      <c r="P387" s="322"/>
      <c r="Q387" s="322"/>
      <c r="R387" s="322"/>
      <c r="S387" s="322">
        <v>1</v>
      </c>
      <c r="T387" s="322"/>
      <c r="U387" s="322"/>
      <c r="V387" s="322"/>
      <c r="W387" s="322"/>
      <c r="X387" s="322"/>
      <c r="Y387" s="322"/>
      <c r="Z387" s="322"/>
      <c r="AA387" s="322"/>
      <c r="AB387" s="322"/>
      <c r="AC387" s="322"/>
      <c r="AD387" s="322"/>
      <c r="AE387" s="323" t="s">
        <v>819</v>
      </c>
      <c r="AF387" s="323" t="s">
        <v>422</v>
      </c>
      <c r="AG387" s="333"/>
      <c r="AH387" s="358"/>
    </row>
    <row r="388" spans="1:34" ht="12.75" hidden="1" customHeight="1" x14ac:dyDescent="0.25">
      <c r="A388" s="322" t="s">
        <v>72</v>
      </c>
      <c r="B388" s="322"/>
      <c r="C388" s="312">
        <v>9342</v>
      </c>
      <c r="D388" s="320" t="s">
        <v>146</v>
      </c>
      <c r="E388" s="321" t="s">
        <v>87</v>
      </c>
      <c r="F388" s="306"/>
      <c r="G388" s="322"/>
      <c r="H388" s="322"/>
      <c r="I388" s="432">
        <v>44495</v>
      </c>
      <c r="J388" s="415"/>
      <c r="K388" s="432">
        <v>44495</v>
      </c>
      <c r="L388" s="322"/>
      <c r="M388" s="324"/>
      <c r="N388" s="309"/>
      <c r="O388" s="321"/>
      <c r="P388" s="322"/>
      <c r="Q388" s="322"/>
      <c r="R388" s="322"/>
      <c r="S388" s="322"/>
      <c r="T388" s="322"/>
      <c r="U388" s="322"/>
      <c r="V388" s="322"/>
      <c r="W388" s="322"/>
      <c r="X388" s="322"/>
      <c r="Y388" s="322"/>
      <c r="Z388" s="322"/>
      <c r="AA388" s="322"/>
      <c r="AB388" s="322">
        <v>1</v>
      </c>
      <c r="AC388" s="322"/>
      <c r="AD388" s="322"/>
      <c r="AE388" s="323" t="s">
        <v>851</v>
      </c>
      <c r="AF388" s="323" t="s">
        <v>852</v>
      </c>
      <c r="AG388" s="333"/>
      <c r="AH388" s="358"/>
    </row>
    <row r="389" spans="1:34" ht="12.75" hidden="1" customHeight="1" x14ac:dyDescent="0.25">
      <c r="A389" s="322" t="s">
        <v>72</v>
      </c>
      <c r="B389" s="322"/>
      <c r="C389" s="312">
        <v>9343</v>
      </c>
      <c r="D389" s="320" t="s">
        <v>146</v>
      </c>
      <c r="E389" s="321" t="s">
        <v>89</v>
      </c>
      <c r="F389" s="306"/>
      <c r="G389" s="322"/>
      <c r="H389" s="322"/>
      <c r="I389" s="432">
        <v>44500</v>
      </c>
      <c r="J389" s="415"/>
      <c r="K389" s="432">
        <v>44500</v>
      </c>
      <c r="L389" s="322"/>
      <c r="M389" s="324"/>
      <c r="N389" s="309"/>
      <c r="O389" s="321"/>
      <c r="P389" s="322"/>
      <c r="Q389" s="322"/>
      <c r="R389" s="322"/>
      <c r="S389" s="322"/>
      <c r="T389" s="322"/>
      <c r="U389" s="322"/>
      <c r="V389" s="322"/>
      <c r="W389" s="322"/>
      <c r="X389" s="322"/>
      <c r="Y389" s="322"/>
      <c r="Z389" s="322"/>
      <c r="AA389" s="322"/>
      <c r="AB389" s="322"/>
      <c r="AC389" s="322">
        <v>1</v>
      </c>
      <c r="AD389" s="322"/>
      <c r="AE389" s="323" t="s">
        <v>848</v>
      </c>
      <c r="AF389" s="323" t="s">
        <v>422</v>
      </c>
      <c r="AG389" s="333"/>
      <c r="AH389" s="358"/>
    </row>
    <row r="390" spans="1:34" ht="12.75" hidden="1" customHeight="1" x14ac:dyDescent="0.25">
      <c r="A390" s="322" t="s">
        <v>48</v>
      </c>
      <c r="B390" s="322"/>
      <c r="C390" s="312">
        <v>9344</v>
      </c>
      <c r="D390" s="320" t="s">
        <v>146</v>
      </c>
      <c r="E390" s="321" t="s">
        <v>97</v>
      </c>
      <c r="F390" s="306"/>
      <c r="G390" s="322"/>
      <c r="H390" s="322"/>
      <c r="I390" s="432">
        <v>44500</v>
      </c>
      <c r="J390" s="415"/>
      <c r="K390" s="432">
        <v>44501</v>
      </c>
      <c r="L390" s="322"/>
      <c r="M390" s="324"/>
      <c r="N390" s="309"/>
      <c r="O390" s="321"/>
      <c r="P390" s="322"/>
      <c r="Q390" s="322"/>
      <c r="R390" s="322">
        <v>1</v>
      </c>
      <c r="S390" s="322"/>
      <c r="T390" s="322"/>
      <c r="U390" s="322"/>
      <c r="V390" s="322"/>
      <c r="W390" s="322"/>
      <c r="X390" s="322"/>
      <c r="Y390" s="322"/>
      <c r="Z390" s="322"/>
      <c r="AA390" s="322"/>
      <c r="AB390" s="322"/>
      <c r="AC390" s="322"/>
      <c r="AD390" s="322"/>
      <c r="AE390" s="323"/>
      <c r="AF390" s="323"/>
      <c r="AG390" s="333"/>
      <c r="AH390" s="358"/>
    </row>
    <row r="391" spans="1:34" ht="12.75" hidden="1" customHeight="1" x14ac:dyDescent="0.25">
      <c r="A391" s="322" t="s">
        <v>33</v>
      </c>
      <c r="B391" s="322"/>
      <c r="C391" s="312">
        <v>9345</v>
      </c>
      <c r="D391" s="320" t="s">
        <v>146</v>
      </c>
      <c r="E391" s="321" t="s">
        <v>93</v>
      </c>
      <c r="F391" s="306"/>
      <c r="G391" s="322"/>
      <c r="H391" s="322"/>
      <c r="I391" s="432">
        <v>44479</v>
      </c>
      <c r="J391" s="415"/>
      <c r="K391" s="432">
        <v>44479</v>
      </c>
      <c r="L391" s="322"/>
      <c r="M391" s="324"/>
      <c r="N391" s="309"/>
      <c r="O391" s="321"/>
      <c r="P391" s="322"/>
      <c r="Q391" s="322"/>
      <c r="R391" s="322"/>
      <c r="S391" s="322"/>
      <c r="T391" s="322">
        <v>1</v>
      </c>
      <c r="U391" s="322"/>
      <c r="V391" s="322"/>
      <c r="W391" s="322"/>
      <c r="X391" s="322"/>
      <c r="Y391" s="322"/>
      <c r="Z391" s="322"/>
      <c r="AA391" s="322"/>
      <c r="AB391" s="322"/>
      <c r="AC391" s="322"/>
      <c r="AD391" s="322"/>
      <c r="AE391" s="323" t="s">
        <v>825</v>
      </c>
      <c r="AF391" s="323" t="s">
        <v>826</v>
      </c>
      <c r="AG391" s="333"/>
      <c r="AH391" s="358"/>
    </row>
    <row r="392" spans="1:34" ht="12.75" hidden="1" customHeight="1" x14ac:dyDescent="0.25">
      <c r="A392" s="322" t="s">
        <v>37</v>
      </c>
      <c r="B392" s="322"/>
      <c r="C392" s="312">
        <v>9346</v>
      </c>
      <c r="D392" s="320" t="s">
        <v>146</v>
      </c>
      <c r="E392" s="321" t="s">
        <v>95</v>
      </c>
      <c r="F392" s="306" t="s">
        <v>93</v>
      </c>
      <c r="G392" s="322"/>
      <c r="H392" s="322"/>
      <c r="I392" s="432">
        <v>44501</v>
      </c>
      <c r="J392" s="415"/>
      <c r="K392" s="432">
        <v>44501</v>
      </c>
      <c r="L392" s="322"/>
      <c r="M392" s="324"/>
      <c r="N392" s="309"/>
      <c r="O392" s="321"/>
      <c r="P392" s="322"/>
      <c r="Q392" s="322"/>
      <c r="R392" s="322"/>
      <c r="S392" s="322"/>
      <c r="T392" s="322">
        <v>1</v>
      </c>
      <c r="U392" s="322"/>
      <c r="V392" s="322"/>
      <c r="W392" s="322"/>
      <c r="X392" s="322"/>
      <c r="Y392" s="322"/>
      <c r="Z392" s="322"/>
      <c r="AA392" s="322"/>
      <c r="AB392" s="322"/>
      <c r="AC392" s="322"/>
      <c r="AD392" s="322"/>
      <c r="AE392" s="323"/>
      <c r="AF392" s="323"/>
      <c r="AG392" s="333"/>
      <c r="AH392" s="358"/>
    </row>
    <row r="393" spans="1:34" ht="12.75" hidden="1" customHeight="1" x14ac:dyDescent="0.25">
      <c r="A393" s="322" t="s">
        <v>37</v>
      </c>
      <c r="B393" s="322"/>
      <c r="C393" s="312">
        <v>9347</v>
      </c>
      <c r="D393" s="320" t="s">
        <v>146</v>
      </c>
      <c r="E393" s="321" t="s">
        <v>104</v>
      </c>
      <c r="F393" s="306"/>
      <c r="G393" s="322"/>
      <c r="H393" s="322"/>
      <c r="I393" s="432">
        <v>44502</v>
      </c>
      <c r="J393" s="415"/>
      <c r="K393" s="432">
        <v>44502</v>
      </c>
      <c r="L393" s="322"/>
      <c r="M393" s="324"/>
      <c r="N393" s="309"/>
      <c r="O393" s="321"/>
      <c r="P393" s="322"/>
      <c r="Q393" s="322"/>
      <c r="R393" s="322"/>
      <c r="S393" s="322"/>
      <c r="T393" s="322"/>
      <c r="U393" s="322">
        <v>1</v>
      </c>
      <c r="V393" s="322"/>
      <c r="W393" s="322"/>
      <c r="X393" s="322"/>
      <c r="Y393" s="322"/>
      <c r="Z393" s="322"/>
      <c r="AA393" s="322"/>
      <c r="AB393" s="322"/>
      <c r="AC393" s="322"/>
      <c r="AD393" s="322"/>
      <c r="AE393" s="323"/>
      <c r="AF393" s="323"/>
      <c r="AG393" s="333"/>
      <c r="AH393" s="358"/>
    </row>
    <row r="394" spans="1:34" ht="12.75" hidden="1" customHeight="1" x14ac:dyDescent="0.25">
      <c r="A394" s="322" t="s">
        <v>72</v>
      </c>
      <c r="B394" s="322"/>
      <c r="C394" s="312">
        <v>9348</v>
      </c>
      <c r="D394" s="320" t="s">
        <v>146</v>
      </c>
      <c r="E394" s="321" t="s">
        <v>87</v>
      </c>
      <c r="F394" s="306" t="s">
        <v>102</v>
      </c>
      <c r="G394" s="322"/>
      <c r="H394" s="322"/>
      <c r="I394" s="432">
        <v>44503</v>
      </c>
      <c r="J394" s="415"/>
      <c r="K394" s="432">
        <v>44508</v>
      </c>
      <c r="L394" s="322"/>
      <c r="M394" s="324"/>
      <c r="N394" s="309"/>
      <c r="O394" s="321"/>
      <c r="P394" s="322"/>
      <c r="Q394" s="322"/>
      <c r="R394" s="322"/>
      <c r="S394" s="322"/>
      <c r="T394" s="322"/>
      <c r="U394" s="322"/>
      <c r="V394" s="322"/>
      <c r="W394" s="322"/>
      <c r="X394" s="322"/>
      <c r="Y394" s="322">
        <v>1</v>
      </c>
      <c r="Z394" s="322"/>
      <c r="AA394" s="322"/>
      <c r="AB394" s="322"/>
      <c r="AC394" s="322"/>
      <c r="AD394" s="322"/>
      <c r="AE394" s="323"/>
      <c r="AF394" s="323"/>
      <c r="AG394" s="333"/>
      <c r="AH394" s="358"/>
    </row>
    <row r="395" spans="1:34" ht="12.75" hidden="1" customHeight="1" x14ac:dyDescent="0.25">
      <c r="A395" s="322" t="s">
        <v>72</v>
      </c>
      <c r="B395" s="322"/>
      <c r="C395" s="312">
        <v>9349</v>
      </c>
      <c r="D395" s="320" t="s">
        <v>146</v>
      </c>
      <c r="E395" s="321" t="s">
        <v>91</v>
      </c>
      <c r="F395" s="306"/>
      <c r="G395" s="322"/>
      <c r="H395" s="322"/>
      <c r="I395" s="432">
        <v>44503</v>
      </c>
      <c r="J395" s="415"/>
      <c r="K395" s="432">
        <v>44510</v>
      </c>
      <c r="L395" s="322"/>
      <c r="M395" s="324"/>
      <c r="N395" s="309"/>
      <c r="O395" s="321"/>
      <c r="P395" s="322"/>
      <c r="Q395" s="322"/>
      <c r="R395" s="322"/>
      <c r="S395" s="322"/>
      <c r="T395" s="322"/>
      <c r="U395" s="322"/>
      <c r="V395" s="322">
        <v>1</v>
      </c>
      <c r="W395" s="322"/>
      <c r="X395" s="322"/>
      <c r="Y395" s="322"/>
      <c r="Z395" s="322"/>
      <c r="AA395" s="322"/>
      <c r="AB395" s="322"/>
      <c r="AC395" s="322"/>
      <c r="AD395" s="322"/>
      <c r="AE395" s="323"/>
      <c r="AF395" s="323"/>
      <c r="AG395" s="333"/>
      <c r="AH395" s="358"/>
    </row>
    <row r="396" spans="1:34" ht="12.75" hidden="1" customHeight="1" x14ac:dyDescent="0.25">
      <c r="A396" s="322" t="s">
        <v>72</v>
      </c>
      <c r="B396" s="322"/>
      <c r="C396" s="312">
        <v>9350</v>
      </c>
      <c r="D396" s="320" t="s">
        <v>146</v>
      </c>
      <c r="E396" s="321" t="s">
        <v>101</v>
      </c>
      <c r="F396" s="306"/>
      <c r="G396" s="322"/>
      <c r="H396" s="322"/>
      <c r="I396" s="432">
        <v>44503</v>
      </c>
      <c r="J396" s="415"/>
      <c r="K396" s="432">
        <v>44503</v>
      </c>
      <c r="L396" s="322"/>
      <c r="M396" s="324"/>
      <c r="N396" s="309"/>
      <c r="O396" s="321"/>
      <c r="P396" s="322"/>
      <c r="Q396" s="322"/>
      <c r="R396" s="322"/>
      <c r="S396" s="322"/>
      <c r="T396" s="322"/>
      <c r="U396" s="322"/>
      <c r="V396" s="322"/>
      <c r="W396" s="322"/>
      <c r="X396" s="322"/>
      <c r="Y396" s="322"/>
      <c r="Z396" s="322"/>
      <c r="AA396" s="322"/>
      <c r="AB396" s="322"/>
      <c r="AC396" s="322">
        <v>1</v>
      </c>
      <c r="AD396" s="322"/>
      <c r="AE396" s="323"/>
      <c r="AF396" s="323"/>
      <c r="AG396" s="333"/>
      <c r="AH396" s="358"/>
    </row>
    <row r="397" spans="1:34" ht="12.75" hidden="1" customHeight="1" x14ac:dyDescent="0.25">
      <c r="A397" s="322" t="s">
        <v>50</v>
      </c>
      <c r="B397" s="322"/>
      <c r="C397" s="312">
        <v>9351</v>
      </c>
      <c r="D397" s="320" t="s">
        <v>146</v>
      </c>
      <c r="E397" s="321" t="s">
        <v>89</v>
      </c>
      <c r="F397" s="306"/>
      <c r="G397" s="322"/>
      <c r="H397" s="322"/>
      <c r="I397" s="432">
        <v>44503</v>
      </c>
      <c r="J397" s="415"/>
      <c r="K397" s="432">
        <v>44503</v>
      </c>
      <c r="L397" s="322"/>
      <c r="M397" s="324"/>
      <c r="N397" s="309"/>
      <c r="O397" s="321"/>
      <c r="P397" s="322"/>
      <c r="Q397" s="322"/>
      <c r="R397" s="322"/>
      <c r="S397" s="322">
        <v>1</v>
      </c>
      <c r="T397" s="322"/>
      <c r="U397" s="322"/>
      <c r="V397" s="322"/>
      <c r="W397" s="322"/>
      <c r="X397" s="322"/>
      <c r="Y397" s="322"/>
      <c r="Z397" s="322"/>
      <c r="AA397" s="322"/>
      <c r="AB397" s="322"/>
      <c r="AC397" s="322"/>
      <c r="AD397" s="322"/>
      <c r="AE397" s="323"/>
      <c r="AF397" s="323"/>
      <c r="AG397" s="333"/>
      <c r="AH397" s="358"/>
    </row>
    <row r="398" spans="1:34" ht="12.75" hidden="1" customHeight="1" x14ac:dyDescent="0.25">
      <c r="A398" s="322" t="s">
        <v>48</v>
      </c>
      <c r="B398" s="322"/>
      <c r="C398" s="312">
        <v>9352</v>
      </c>
      <c r="D398" s="320" t="s">
        <v>146</v>
      </c>
      <c r="E398" s="321" t="s">
        <v>97</v>
      </c>
      <c r="F398" s="306"/>
      <c r="G398" s="322"/>
      <c r="H398" s="322"/>
      <c r="I398" s="432">
        <v>44507</v>
      </c>
      <c r="J398" s="415"/>
      <c r="K398" s="432">
        <v>44507</v>
      </c>
      <c r="L398" s="322"/>
      <c r="M398" s="324"/>
      <c r="N398" s="309"/>
      <c r="O398" s="321"/>
      <c r="P398" s="322"/>
      <c r="Q398" s="322"/>
      <c r="R398" s="322"/>
      <c r="S398" s="322"/>
      <c r="T398" s="322"/>
      <c r="U398" s="322">
        <v>1</v>
      </c>
      <c r="V398" s="322"/>
      <c r="W398" s="322"/>
      <c r="X398" s="322"/>
      <c r="Y398" s="322"/>
      <c r="Z398" s="322"/>
      <c r="AA398" s="322"/>
      <c r="AB398" s="322"/>
      <c r="AC398" s="322"/>
      <c r="AD398" s="322"/>
      <c r="AE398" s="323"/>
      <c r="AF398" s="323"/>
      <c r="AG398" s="333"/>
      <c r="AH398" s="358"/>
    </row>
    <row r="399" spans="1:34" ht="12.75" hidden="1" customHeight="1" x14ac:dyDescent="0.25">
      <c r="A399" s="322" t="s">
        <v>44</v>
      </c>
      <c r="B399" s="322"/>
      <c r="C399" s="312">
        <v>9353</v>
      </c>
      <c r="D399" s="320" t="s">
        <v>146</v>
      </c>
      <c r="E399" s="321" t="s">
        <v>97</v>
      </c>
      <c r="F399" s="306"/>
      <c r="G399" s="322"/>
      <c r="H399" s="322"/>
      <c r="I399" s="432">
        <v>44507</v>
      </c>
      <c r="J399" s="415"/>
      <c r="K399" s="432">
        <v>44513</v>
      </c>
      <c r="L399" s="322"/>
      <c r="M399" s="324"/>
      <c r="N399" s="309"/>
      <c r="O399" s="321"/>
      <c r="P399" s="322"/>
      <c r="Q399" s="322"/>
      <c r="R399" s="322"/>
      <c r="S399" s="322">
        <v>1</v>
      </c>
      <c r="T399" s="322"/>
      <c r="U399" s="322"/>
      <c r="V399" s="322"/>
      <c r="W399" s="322"/>
      <c r="X399" s="322"/>
      <c r="Y399" s="322"/>
      <c r="Z399" s="322"/>
      <c r="AA399" s="322"/>
      <c r="AB399" s="322"/>
      <c r="AC399" s="322"/>
      <c r="AD399" s="322"/>
      <c r="AE399" s="323"/>
      <c r="AF399" s="323"/>
      <c r="AG399" s="333"/>
      <c r="AH399" s="358"/>
    </row>
    <row r="400" spans="1:34" ht="12.75" hidden="1" customHeight="1" x14ac:dyDescent="0.25">
      <c r="A400" s="322" t="s">
        <v>49</v>
      </c>
      <c r="B400" s="322"/>
      <c r="C400" s="312">
        <v>9354</v>
      </c>
      <c r="D400" s="320" t="s">
        <v>146</v>
      </c>
      <c r="E400" s="321" t="s">
        <v>89</v>
      </c>
      <c r="F400" s="306"/>
      <c r="G400" s="322"/>
      <c r="H400" s="322"/>
      <c r="I400" s="432">
        <v>44508</v>
      </c>
      <c r="J400" s="415"/>
      <c r="K400" s="432">
        <v>44508</v>
      </c>
      <c r="L400" s="322"/>
      <c r="M400" s="324"/>
      <c r="N400" s="309"/>
      <c r="O400" s="321"/>
      <c r="P400" s="322"/>
      <c r="Q400" s="322"/>
      <c r="R400" s="322"/>
      <c r="S400" s="322">
        <v>1</v>
      </c>
      <c r="T400" s="322"/>
      <c r="U400" s="322"/>
      <c r="V400" s="322"/>
      <c r="W400" s="322"/>
      <c r="X400" s="322"/>
      <c r="Y400" s="322"/>
      <c r="Z400" s="322"/>
      <c r="AA400" s="322"/>
      <c r="AB400" s="322"/>
      <c r="AC400" s="322"/>
      <c r="AD400" s="322"/>
      <c r="AE400" s="323"/>
      <c r="AF400" s="323"/>
      <c r="AG400" s="333"/>
      <c r="AH400" s="358"/>
    </row>
    <row r="401" spans="1:34" ht="12.75" hidden="1" customHeight="1" x14ac:dyDescent="0.25">
      <c r="A401" s="322" t="s">
        <v>33</v>
      </c>
      <c r="B401" s="322"/>
      <c r="C401" s="312">
        <v>9355</v>
      </c>
      <c r="D401" s="320" t="s">
        <v>146</v>
      </c>
      <c r="E401" s="321" t="s">
        <v>93</v>
      </c>
      <c r="F401" s="306"/>
      <c r="G401" s="322"/>
      <c r="H401" s="322"/>
      <c r="I401" s="432">
        <v>44508</v>
      </c>
      <c r="J401" s="415"/>
      <c r="K401" s="432">
        <v>44508</v>
      </c>
      <c r="L401" s="322"/>
      <c r="M401" s="324"/>
      <c r="N401" s="309"/>
      <c r="O401" s="321"/>
      <c r="P401" s="322"/>
      <c r="Q401" s="322"/>
      <c r="R401" s="322"/>
      <c r="S401" s="322"/>
      <c r="T401" s="322">
        <v>1</v>
      </c>
      <c r="U401" s="322"/>
      <c r="V401" s="322"/>
      <c r="W401" s="322"/>
      <c r="X401" s="322"/>
      <c r="Y401" s="322"/>
      <c r="Z401" s="322"/>
      <c r="AA401" s="322"/>
      <c r="AB401" s="322"/>
      <c r="AC401" s="322"/>
      <c r="AD401" s="322"/>
      <c r="AE401" s="323"/>
      <c r="AF401" s="323"/>
      <c r="AG401" s="333"/>
      <c r="AH401" s="358"/>
    </row>
    <row r="402" spans="1:34" ht="12.75" hidden="1" customHeight="1" x14ac:dyDescent="0.25">
      <c r="A402" s="385" t="s">
        <v>53</v>
      </c>
      <c r="B402" s="322"/>
      <c r="C402" s="312">
        <v>9356</v>
      </c>
      <c r="D402" s="320" t="s">
        <v>146</v>
      </c>
      <c r="E402" s="321" t="s">
        <v>95</v>
      </c>
      <c r="F402" s="306" t="s">
        <v>91</v>
      </c>
      <c r="G402" s="322"/>
      <c r="H402" s="322"/>
      <c r="I402" s="432">
        <v>44508</v>
      </c>
      <c r="J402" s="415"/>
      <c r="K402" s="432">
        <v>44511</v>
      </c>
      <c r="L402" s="322"/>
      <c r="M402" s="324"/>
      <c r="N402" s="309"/>
      <c r="O402" s="321"/>
      <c r="P402" s="322"/>
      <c r="Q402" s="322"/>
      <c r="R402" s="322"/>
      <c r="S402" s="322">
        <v>1</v>
      </c>
      <c r="T402" s="322"/>
      <c r="U402" s="322"/>
      <c r="V402" s="322"/>
      <c r="W402" s="322"/>
      <c r="X402" s="322"/>
      <c r="Y402" s="322"/>
      <c r="Z402" s="322"/>
      <c r="AA402" s="322"/>
      <c r="AB402" s="322"/>
      <c r="AC402" s="322"/>
      <c r="AD402" s="322"/>
      <c r="AE402" s="323"/>
      <c r="AF402" s="323"/>
      <c r="AG402" s="333"/>
      <c r="AH402" s="358"/>
    </row>
    <row r="403" spans="1:34" ht="12.75" hidden="1" customHeight="1" x14ac:dyDescent="0.25">
      <c r="A403" s="322" t="s">
        <v>44</v>
      </c>
      <c r="B403" s="322"/>
      <c r="C403" s="312">
        <v>9357</v>
      </c>
      <c r="D403" s="320" t="s">
        <v>146</v>
      </c>
      <c r="E403" s="321" t="s">
        <v>91</v>
      </c>
      <c r="F403" s="306"/>
      <c r="G403" s="322"/>
      <c r="H403" s="322"/>
      <c r="I403" s="432">
        <v>44508</v>
      </c>
      <c r="J403" s="415"/>
      <c r="K403" s="432">
        <v>44508</v>
      </c>
      <c r="L403" s="322"/>
      <c r="M403" s="324"/>
      <c r="N403" s="309"/>
      <c r="O403" s="321"/>
      <c r="P403" s="322"/>
      <c r="Q403" s="322"/>
      <c r="R403" s="322">
        <v>1</v>
      </c>
      <c r="S403" s="322"/>
      <c r="T403" s="322"/>
      <c r="U403" s="322"/>
      <c r="V403" s="322"/>
      <c r="W403" s="322"/>
      <c r="X403" s="322"/>
      <c r="Y403" s="322"/>
      <c r="Z403" s="322"/>
      <c r="AA403" s="322"/>
      <c r="AB403" s="322"/>
      <c r="AC403" s="322"/>
      <c r="AD403" s="322"/>
      <c r="AE403" s="323"/>
      <c r="AF403" s="323"/>
      <c r="AG403" s="333"/>
      <c r="AH403" s="358"/>
    </row>
    <row r="404" spans="1:34" ht="12.75" hidden="1" customHeight="1" x14ac:dyDescent="0.25">
      <c r="A404" s="322" t="s">
        <v>44</v>
      </c>
      <c r="B404" s="322"/>
      <c r="C404" s="312">
        <v>9358</v>
      </c>
      <c r="D404" s="320" t="s">
        <v>146</v>
      </c>
      <c r="E404" s="321" t="s">
        <v>101</v>
      </c>
      <c r="F404" s="306" t="s">
        <v>283</v>
      </c>
      <c r="G404" s="322"/>
      <c r="H404" s="322"/>
      <c r="I404" s="432">
        <v>44507</v>
      </c>
      <c r="J404" s="415"/>
      <c r="K404" s="432">
        <v>44520</v>
      </c>
      <c r="L404" s="322"/>
      <c r="M404" s="324"/>
      <c r="N404" s="309"/>
      <c r="O404" s="321"/>
      <c r="P404" s="322"/>
      <c r="Q404" s="322"/>
      <c r="R404" s="322"/>
      <c r="S404" s="322">
        <v>1</v>
      </c>
      <c r="T404" s="322"/>
      <c r="U404" s="322"/>
      <c r="V404" s="322"/>
      <c r="W404" s="322"/>
      <c r="X404" s="322"/>
      <c r="Y404" s="322"/>
      <c r="Z404" s="322"/>
      <c r="AA404" s="322"/>
      <c r="AB404" s="322"/>
      <c r="AC404" s="322"/>
      <c r="AD404" s="322"/>
      <c r="AE404" s="323"/>
      <c r="AF404" s="323"/>
      <c r="AG404" s="333"/>
      <c r="AH404" s="358"/>
    </row>
    <row r="405" spans="1:34" ht="12.75" hidden="1" customHeight="1" x14ac:dyDescent="0.25">
      <c r="A405" s="322" t="s">
        <v>72</v>
      </c>
      <c r="B405" s="66"/>
      <c r="C405" s="66">
        <v>9359</v>
      </c>
      <c r="D405" s="66" t="s">
        <v>146</v>
      </c>
      <c r="E405" s="388" t="s">
        <v>104</v>
      </c>
      <c r="F405" s="387"/>
      <c r="G405" s="387"/>
      <c r="H405" s="387"/>
      <c r="I405" s="421">
        <v>44509</v>
      </c>
      <c r="J405" s="423"/>
      <c r="K405" s="421">
        <v>44531</v>
      </c>
      <c r="L405" s="387"/>
      <c r="M405" s="397"/>
      <c r="N405" s="389"/>
      <c r="O405" s="390"/>
      <c r="P405" s="387"/>
      <c r="Q405" s="387"/>
      <c r="R405" s="387"/>
      <c r="S405" s="387"/>
      <c r="T405" s="387"/>
      <c r="U405" s="387"/>
      <c r="V405" s="387"/>
      <c r="W405" s="387"/>
      <c r="X405" s="387"/>
      <c r="Y405" s="387"/>
      <c r="Z405" s="387"/>
      <c r="AA405" s="387">
        <v>1</v>
      </c>
      <c r="AB405" s="387"/>
      <c r="AC405" s="387"/>
      <c r="AD405" s="387"/>
      <c r="AE405" s="391" t="s">
        <v>909</v>
      </c>
      <c r="AF405" s="391" t="s">
        <v>910</v>
      </c>
      <c r="AG405" s="61"/>
      <c r="AH405" s="386"/>
    </row>
    <row r="406" spans="1:34" ht="12.75" hidden="1" customHeight="1" x14ac:dyDescent="0.25">
      <c r="A406" s="322" t="s">
        <v>46</v>
      </c>
      <c r="B406" s="322"/>
      <c r="C406" s="312">
        <v>9360</v>
      </c>
      <c r="D406" s="320" t="s">
        <v>146</v>
      </c>
      <c r="E406" s="321" t="s">
        <v>97</v>
      </c>
      <c r="F406" s="306" t="s">
        <v>89</v>
      </c>
      <c r="G406" s="322"/>
      <c r="H406" s="322"/>
      <c r="I406" s="432">
        <v>44509</v>
      </c>
      <c r="J406" s="415"/>
      <c r="K406" s="432">
        <v>44509</v>
      </c>
      <c r="L406" s="322"/>
      <c r="M406" s="324"/>
      <c r="N406" s="309"/>
      <c r="O406" s="321"/>
      <c r="P406" s="322"/>
      <c r="Q406" s="322"/>
      <c r="R406" s="322"/>
      <c r="S406" s="322"/>
      <c r="T406" s="322"/>
      <c r="U406" s="322"/>
      <c r="V406" s="322">
        <v>1</v>
      </c>
      <c r="W406" s="322"/>
      <c r="X406" s="322"/>
      <c r="Y406" s="322"/>
      <c r="Z406" s="322"/>
      <c r="AA406" s="322"/>
      <c r="AB406" s="322"/>
      <c r="AC406" s="322"/>
      <c r="AD406" s="322"/>
      <c r="AE406" s="323"/>
      <c r="AF406" s="323"/>
      <c r="AG406" s="333"/>
      <c r="AH406" s="358"/>
    </row>
    <row r="407" spans="1:34" ht="12.75" hidden="1" customHeight="1" x14ac:dyDescent="0.25">
      <c r="A407" s="322" t="s">
        <v>43</v>
      </c>
      <c r="B407" s="322"/>
      <c r="C407" s="312">
        <v>9361</v>
      </c>
      <c r="D407" s="320" t="s">
        <v>146</v>
      </c>
      <c r="E407" s="321" t="s">
        <v>97</v>
      </c>
      <c r="F407" s="306" t="s">
        <v>89</v>
      </c>
      <c r="G407" s="322"/>
      <c r="H407" s="322"/>
      <c r="I407" s="432">
        <v>44509</v>
      </c>
      <c r="J407" s="415"/>
      <c r="K407" s="432">
        <v>44509</v>
      </c>
      <c r="L407" s="322"/>
      <c r="M407" s="324"/>
      <c r="N407" s="309"/>
      <c r="O407" s="321"/>
      <c r="P407" s="322"/>
      <c r="Q407" s="322"/>
      <c r="R407" s="322"/>
      <c r="S407" s="322"/>
      <c r="T407" s="322"/>
      <c r="U407" s="322"/>
      <c r="V407" s="322">
        <v>1</v>
      </c>
      <c r="W407" s="322"/>
      <c r="X407" s="322"/>
      <c r="Y407" s="322"/>
      <c r="Z407" s="322"/>
      <c r="AA407" s="322"/>
      <c r="AB407" s="322"/>
      <c r="AC407" s="322"/>
      <c r="AD407" s="322"/>
      <c r="AE407" s="323"/>
      <c r="AF407" s="323"/>
      <c r="AG407" s="333"/>
      <c r="AH407" s="358"/>
    </row>
    <row r="408" spans="1:34" ht="12.75" hidden="1" customHeight="1" x14ac:dyDescent="0.25">
      <c r="A408" s="322" t="s">
        <v>51</v>
      </c>
      <c r="B408" s="322"/>
      <c r="C408" s="312">
        <v>9362</v>
      </c>
      <c r="D408" s="320" t="s">
        <v>146</v>
      </c>
      <c r="E408" s="321" t="s">
        <v>101</v>
      </c>
      <c r="F408" s="306" t="s">
        <v>89</v>
      </c>
      <c r="G408" s="322"/>
      <c r="H408" s="322"/>
      <c r="I408" s="432">
        <v>44510</v>
      </c>
      <c r="J408" s="415"/>
      <c r="K408" s="432">
        <v>44510</v>
      </c>
      <c r="L408" s="322"/>
      <c r="M408" s="324"/>
      <c r="N408" s="309"/>
      <c r="O408" s="321"/>
      <c r="P408" s="322"/>
      <c r="Q408" s="322"/>
      <c r="R408" s="322"/>
      <c r="S408" s="322"/>
      <c r="T408" s="322">
        <v>1</v>
      </c>
      <c r="U408" s="322"/>
      <c r="V408" s="322"/>
      <c r="W408" s="322"/>
      <c r="X408" s="322"/>
      <c r="Y408" s="322"/>
      <c r="Z408" s="322"/>
      <c r="AA408" s="322"/>
      <c r="AB408" s="322"/>
      <c r="AC408" s="322"/>
      <c r="AD408" s="322"/>
      <c r="AE408" s="323"/>
      <c r="AF408" s="323"/>
      <c r="AG408" s="333"/>
      <c r="AH408" s="358"/>
    </row>
    <row r="409" spans="1:34" ht="12.75" hidden="1" customHeight="1" x14ac:dyDescent="0.25">
      <c r="A409" s="322" t="s">
        <v>48</v>
      </c>
      <c r="B409" s="322"/>
      <c r="C409" s="312">
        <v>9363</v>
      </c>
      <c r="D409" s="320" t="s">
        <v>146</v>
      </c>
      <c r="E409" s="321" t="s">
        <v>89</v>
      </c>
      <c r="F409" s="306"/>
      <c r="G409" s="322"/>
      <c r="H409" s="322"/>
      <c r="I409" s="432">
        <v>44510</v>
      </c>
      <c r="J409" s="415"/>
      <c r="K409" s="432">
        <v>44510</v>
      </c>
      <c r="L409" s="322"/>
      <c r="M409" s="324"/>
      <c r="N409" s="309"/>
      <c r="O409" s="321"/>
      <c r="P409" s="322"/>
      <c r="Q409" s="322"/>
      <c r="R409" s="322"/>
      <c r="S409" s="322"/>
      <c r="T409" s="322"/>
      <c r="U409" s="322">
        <v>1</v>
      </c>
      <c r="V409" s="322"/>
      <c r="W409" s="322"/>
      <c r="X409" s="322"/>
      <c r="Y409" s="322"/>
      <c r="Z409" s="322"/>
      <c r="AA409" s="322"/>
      <c r="AB409" s="322"/>
      <c r="AC409" s="322"/>
      <c r="AD409" s="322"/>
      <c r="AE409" s="323"/>
      <c r="AF409" s="323"/>
      <c r="AG409" s="333"/>
      <c r="AH409" s="358"/>
    </row>
    <row r="410" spans="1:34" ht="12.75" hidden="1" customHeight="1" x14ac:dyDescent="0.25">
      <c r="A410" s="322" t="s">
        <v>33</v>
      </c>
      <c r="B410" s="322"/>
      <c r="C410" s="312">
        <v>9364</v>
      </c>
      <c r="D410" s="320" t="s">
        <v>146</v>
      </c>
      <c r="E410" s="321" t="s">
        <v>91</v>
      </c>
      <c r="F410" s="306"/>
      <c r="G410" s="322"/>
      <c r="H410" s="322"/>
      <c r="I410" s="432">
        <v>44510</v>
      </c>
      <c r="J410" s="415"/>
      <c r="K410" s="432">
        <v>44510</v>
      </c>
      <c r="L410" s="322"/>
      <c r="M410" s="324"/>
      <c r="N410" s="309"/>
      <c r="O410" s="321"/>
      <c r="P410" s="322"/>
      <c r="Q410" s="322"/>
      <c r="R410" s="322"/>
      <c r="S410" s="322"/>
      <c r="T410" s="322"/>
      <c r="U410" s="322">
        <v>1</v>
      </c>
      <c r="V410" s="322"/>
      <c r="W410" s="322"/>
      <c r="X410" s="322"/>
      <c r="Y410" s="322"/>
      <c r="Z410" s="322"/>
      <c r="AA410" s="322"/>
      <c r="AB410" s="322"/>
      <c r="AC410" s="322"/>
      <c r="AD410" s="322"/>
      <c r="AE410" s="323"/>
      <c r="AF410" s="323"/>
      <c r="AG410" s="333"/>
      <c r="AH410" s="358"/>
    </row>
    <row r="411" spans="1:34" ht="12.75" hidden="1" customHeight="1" x14ac:dyDescent="0.25">
      <c r="A411" s="322" t="s">
        <v>72</v>
      </c>
      <c r="B411" s="322"/>
      <c r="C411" s="312">
        <v>9365</v>
      </c>
      <c r="D411" s="320" t="s">
        <v>146</v>
      </c>
      <c r="E411" s="321" t="s">
        <v>89</v>
      </c>
      <c r="F411" s="306" t="s">
        <v>101</v>
      </c>
      <c r="G411" s="322"/>
      <c r="H411" s="322"/>
      <c r="I411" s="432">
        <v>44511</v>
      </c>
      <c r="J411" s="415"/>
      <c r="K411" s="432">
        <v>44511</v>
      </c>
      <c r="L411" s="322"/>
      <c r="M411" s="324"/>
      <c r="N411" s="309"/>
      <c r="O411" s="321"/>
      <c r="P411" s="322"/>
      <c r="Q411" s="322"/>
      <c r="R411" s="322"/>
      <c r="S411" s="322"/>
      <c r="T411" s="322"/>
      <c r="U411" s="322"/>
      <c r="V411" s="322"/>
      <c r="W411" s="322"/>
      <c r="X411" s="322"/>
      <c r="Y411" s="322"/>
      <c r="Z411" s="322"/>
      <c r="AA411" s="322"/>
      <c r="AB411" s="322"/>
      <c r="AC411" s="322">
        <v>1</v>
      </c>
      <c r="AD411" s="322"/>
      <c r="AE411" s="323"/>
      <c r="AF411" s="323"/>
      <c r="AG411" s="333"/>
      <c r="AH411" s="358"/>
    </row>
    <row r="412" spans="1:34" ht="12.75" hidden="1" customHeight="1" x14ac:dyDescent="0.25">
      <c r="A412" s="322" t="s">
        <v>53</v>
      </c>
      <c r="B412" s="322"/>
      <c r="C412" s="312">
        <v>9366</v>
      </c>
      <c r="D412" s="320" t="s">
        <v>146</v>
      </c>
      <c r="E412" s="321" t="s">
        <v>95</v>
      </c>
      <c r="F412" s="306" t="s">
        <v>100</v>
      </c>
      <c r="G412" s="322"/>
      <c r="H412" s="322"/>
      <c r="I412" s="432">
        <v>44513</v>
      </c>
      <c r="J412" s="415"/>
      <c r="K412" s="432">
        <v>44513</v>
      </c>
      <c r="L412" s="322"/>
      <c r="M412" s="324"/>
      <c r="N412" s="309"/>
      <c r="O412" s="321"/>
      <c r="P412" s="322"/>
      <c r="Q412" s="322"/>
      <c r="R412" s="322"/>
      <c r="S412" s="322"/>
      <c r="T412" s="322">
        <v>1</v>
      </c>
      <c r="U412" s="322"/>
      <c r="V412" s="322"/>
      <c r="W412" s="322"/>
      <c r="X412" s="322"/>
      <c r="Y412" s="322"/>
      <c r="Z412" s="322"/>
      <c r="AA412" s="322"/>
      <c r="AB412" s="322"/>
      <c r="AC412" s="322"/>
      <c r="AD412" s="322"/>
      <c r="AE412" s="323"/>
      <c r="AF412" s="323"/>
      <c r="AG412" s="333"/>
      <c r="AH412" s="358"/>
    </row>
    <row r="413" spans="1:34" ht="12.75" hidden="1" customHeight="1" x14ac:dyDescent="0.25">
      <c r="A413" s="322" t="s">
        <v>72</v>
      </c>
      <c r="B413" s="322"/>
      <c r="C413" s="312">
        <v>9367</v>
      </c>
      <c r="D413" s="320" t="s">
        <v>146</v>
      </c>
      <c r="E413" s="321" t="s">
        <v>97</v>
      </c>
      <c r="F413" s="306"/>
      <c r="G413" s="322"/>
      <c r="H413" s="322"/>
      <c r="I413" s="432">
        <v>44514</v>
      </c>
      <c r="J413" s="415"/>
      <c r="K413" s="432">
        <v>44514</v>
      </c>
      <c r="L413" s="322"/>
      <c r="M413" s="324"/>
      <c r="N413" s="309"/>
      <c r="O413" s="321"/>
      <c r="P413" s="322"/>
      <c r="Q413" s="322"/>
      <c r="R413" s="322"/>
      <c r="S413" s="322"/>
      <c r="T413" s="322"/>
      <c r="U413" s="322"/>
      <c r="V413" s="322"/>
      <c r="W413" s="322"/>
      <c r="X413" s="322"/>
      <c r="Y413" s="322"/>
      <c r="Z413" s="322"/>
      <c r="AA413" s="322"/>
      <c r="AB413" s="322"/>
      <c r="AC413" s="322"/>
      <c r="AD413" s="322">
        <v>1</v>
      </c>
      <c r="AE413" s="323"/>
      <c r="AF413" s="323"/>
      <c r="AG413" s="333"/>
      <c r="AH413" s="358"/>
    </row>
    <row r="414" spans="1:34" ht="12.75" hidden="1" customHeight="1" x14ac:dyDescent="0.25">
      <c r="A414" s="322" t="s">
        <v>37</v>
      </c>
      <c r="B414" s="322"/>
      <c r="C414" s="312">
        <v>9368</v>
      </c>
      <c r="D414" s="320" t="s">
        <v>146</v>
      </c>
      <c r="E414" s="321" t="s">
        <v>95</v>
      </c>
      <c r="F414" s="306"/>
      <c r="G414" s="322"/>
      <c r="H414" s="322"/>
      <c r="I414" s="432">
        <v>44514</v>
      </c>
      <c r="J414" s="415"/>
      <c r="K414" s="432">
        <v>44514</v>
      </c>
      <c r="L414" s="322"/>
      <c r="M414" s="324"/>
      <c r="N414" s="309"/>
      <c r="O414" s="321"/>
      <c r="P414" s="322"/>
      <c r="Q414" s="322"/>
      <c r="R414" s="322"/>
      <c r="S414" s="322"/>
      <c r="T414" s="322">
        <v>1</v>
      </c>
      <c r="U414" s="322"/>
      <c r="V414" s="322"/>
      <c r="W414" s="322"/>
      <c r="X414" s="322"/>
      <c r="Y414" s="322"/>
      <c r="Z414" s="322"/>
      <c r="AA414" s="322"/>
      <c r="AB414" s="322"/>
      <c r="AC414" s="322"/>
      <c r="AD414" s="322"/>
      <c r="AE414" s="323"/>
      <c r="AF414" s="323"/>
      <c r="AG414" s="333"/>
      <c r="AH414" s="358"/>
    </row>
    <row r="415" spans="1:34" ht="12.75" hidden="1" customHeight="1" x14ac:dyDescent="0.25">
      <c r="A415" s="322" t="s">
        <v>37</v>
      </c>
      <c r="B415" s="322"/>
      <c r="C415" s="312">
        <v>9370</v>
      </c>
      <c r="D415" s="320" t="s">
        <v>146</v>
      </c>
      <c r="E415" s="321" t="s">
        <v>91</v>
      </c>
      <c r="F415" s="306"/>
      <c r="G415" s="322"/>
      <c r="H415" s="322"/>
      <c r="I415" s="432">
        <v>44515</v>
      </c>
      <c r="J415" s="415"/>
      <c r="K415" s="432">
        <v>44515</v>
      </c>
      <c r="L415" s="322"/>
      <c r="M415" s="324"/>
      <c r="N415" s="309"/>
      <c r="O415" s="321"/>
      <c r="P415" s="322"/>
      <c r="Q415" s="322"/>
      <c r="R415" s="322"/>
      <c r="S415" s="322"/>
      <c r="T415" s="322"/>
      <c r="U415" s="322"/>
      <c r="V415" s="322">
        <v>1</v>
      </c>
      <c r="W415" s="322"/>
      <c r="X415" s="322"/>
      <c r="Y415" s="322"/>
      <c r="Z415" s="322"/>
      <c r="AA415" s="322"/>
      <c r="AB415" s="322"/>
      <c r="AC415" s="322"/>
      <c r="AD415" s="322"/>
      <c r="AE415" s="323"/>
      <c r="AF415" s="323"/>
      <c r="AG415" s="333"/>
      <c r="AH415" s="358"/>
    </row>
    <row r="416" spans="1:34" ht="12.75" hidden="1" customHeight="1" x14ac:dyDescent="0.25">
      <c r="A416" s="322" t="s">
        <v>48</v>
      </c>
      <c r="B416" s="322"/>
      <c r="C416" s="312">
        <v>9371</v>
      </c>
      <c r="D416" s="320" t="s">
        <v>146</v>
      </c>
      <c r="E416" s="321" t="s">
        <v>95</v>
      </c>
      <c r="F416" s="306"/>
      <c r="G416" s="322"/>
      <c r="H416" s="322"/>
      <c r="I416" s="432">
        <v>44515</v>
      </c>
      <c r="J416" s="415"/>
      <c r="K416" s="432">
        <v>44517</v>
      </c>
      <c r="L416" s="322"/>
      <c r="M416" s="324"/>
      <c r="N416" s="309"/>
      <c r="O416" s="321"/>
      <c r="P416" s="322"/>
      <c r="Q416" s="322"/>
      <c r="R416" s="322"/>
      <c r="S416" s="322"/>
      <c r="T416" s="322">
        <v>1</v>
      </c>
      <c r="U416" s="322"/>
      <c r="V416" s="322"/>
      <c r="W416" s="322"/>
      <c r="X416" s="322"/>
      <c r="Y416" s="322"/>
      <c r="Z416" s="322"/>
      <c r="AA416" s="322"/>
      <c r="AB416" s="322"/>
      <c r="AC416" s="322"/>
      <c r="AD416" s="322"/>
      <c r="AE416" s="323"/>
      <c r="AF416" s="323"/>
      <c r="AG416" s="333"/>
      <c r="AH416" s="358"/>
    </row>
    <row r="417" spans="1:34" ht="12.75" hidden="1" customHeight="1" x14ac:dyDescent="0.25">
      <c r="A417" s="322" t="s">
        <v>72</v>
      </c>
      <c r="B417" s="322"/>
      <c r="C417" s="312">
        <v>9373</v>
      </c>
      <c r="D417" s="320" t="s">
        <v>146</v>
      </c>
      <c r="E417" s="321" t="s">
        <v>91</v>
      </c>
      <c r="F417" s="306"/>
      <c r="G417" s="322"/>
      <c r="H417" s="322"/>
      <c r="I417" s="432">
        <v>44519</v>
      </c>
      <c r="J417" s="415"/>
      <c r="K417" s="432">
        <v>44516</v>
      </c>
      <c r="L417" s="322"/>
      <c r="M417" s="324"/>
      <c r="N417" s="309"/>
      <c r="O417" s="321"/>
      <c r="P417" s="322"/>
      <c r="Q417" s="322"/>
      <c r="R417" s="322"/>
      <c r="S417" s="322"/>
      <c r="T417" s="322"/>
      <c r="U417" s="322"/>
      <c r="V417" s="322"/>
      <c r="W417" s="322">
        <v>1</v>
      </c>
      <c r="X417" s="322"/>
      <c r="Y417" s="322"/>
      <c r="Z417" s="322"/>
      <c r="AA417" s="322"/>
      <c r="AB417" s="322"/>
      <c r="AC417" s="322"/>
      <c r="AD417" s="322"/>
      <c r="AE417" s="323"/>
      <c r="AF417" s="323"/>
      <c r="AG417" s="333"/>
      <c r="AH417" s="358"/>
    </row>
    <row r="418" spans="1:34" ht="12.75" hidden="1" customHeight="1" x14ac:dyDescent="0.25">
      <c r="A418" s="322" t="s">
        <v>72</v>
      </c>
      <c r="B418" s="322"/>
      <c r="C418" s="312">
        <v>9430</v>
      </c>
      <c r="D418" s="320" t="s">
        <v>146</v>
      </c>
      <c r="E418" s="321" t="s">
        <v>93</v>
      </c>
      <c r="F418" s="306"/>
      <c r="G418" s="322"/>
      <c r="H418" s="322"/>
      <c r="I418" s="432">
        <v>44517</v>
      </c>
      <c r="J418" s="415"/>
      <c r="K418" s="432">
        <v>44517</v>
      </c>
      <c r="L418" s="322"/>
      <c r="M418" s="324"/>
      <c r="N418" s="309"/>
      <c r="O418" s="321"/>
      <c r="P418" s="322"/>
      <c r="Q418" s="322"/>
      <c r="R418" s="322"/>
      <c r="S418" s="322"/>
      <c r="T418" s="322"/>
      <c r="U418" s="322"/>
      <c r="V418" s="322"/>
      <c r="W418" s="322"/>
      <c r="X418" s="322">
        <v>1</v>
      </c>
      <c r="Y418" s="322"/>
      <c r="Z418" s="322"/>
      <c r="AA418" s="322"/>
      <c r="AB418" s="322"/>
      <c r="AC418" s="322"/>
      <c r="AD418" s="322"/>
      <c r="AE418" s="323"/>
      <c r="AF418" s="323"/>
      <c r="AG418" s="333"/>
      <c r="AH418" s="358"/>
    </row>
    <row r="419" spans="1:34" ht="12.75" hidden="1" customHeight="1" x14ac:dyDescent="0.25">
      <c r="A419" s="322" t="s">
        <v>72</v>
      </c>
      <c r="B419" s="322"/>
      <c r="C419" s="312">
        <v>9431</v>
      </c>
      <c r="D419" s="320" t="s">
        <v>146</v>
      </c>
      <c r="E419" s="321" t="s">
        <v>97</v>
      </c>
      <c r="F419" s="306"/>
      <c r="G419" s="322"/>
      <c r="H419" s="322"/>
      <c r="I419" s="432">
        <v>44518</v>
      </c>
      <c r="J419" s="415"/>
      <c r="K419" s="432">
        <v>44518</v>
      </c>
      <c r="L419" s="322"/>
      <c r="M419" s="324"/>
      <c r="N419" s="309"/>
      <c r="O419" s="321"/>
      <c r="P419" s="322"/>
      <c r="Q419" s="322"/>
      <c r="R419" s="322"/>
      <c r="S419" s="322"/>
      <c r="T419" s="322"/>
      <c r="U419" s="322"/>
      <c r="V419" s="322"/>
      <c r="W419" s="322"/>
      <c r="X419" s="322">
        <v>1</v>
      </c>
      <c r="Y419" s="322"/>
      <c r="Z419" s="322"/>
      <c r="AA419" s="322"/>
      <c r="AB419" s="322"/>
      <c r="AC419" s="322"/>
      <c r="AD419" s="322"/>
      <c r="AE419" s="323"/>
      <c r="AF419" s="323"/>
      <c r="AG419" s="333"/>
      <c r="AH419" s="358"/>
    </row>
    <row r="420" spans="1:34" ht="12.75" hidden="1" customHeight="1" x14ac:dyDescent="0.25">
      <c r="A420" s="322" t="s">
        <v>72</v>
      </c>
      <c r="B420" s="322"/>
      <c r="C420" s="312">
        <v>9432</v>
      </c>
      <c r="D420" s="320" t="s">
        <v>146</v>
      </c>
      <c r="E420" s="321" t="s">
        <v>103</v>
      </c>
      <c r="F420" s="306"/>
      <c r="G420" s="322"/>
      <c r="H420" s="322"/>
      <c r="I420" s="432">
        <v>44518</v>
      </c>
      <c r="J420" s="415"/>
      <c r="K420" s="432">
        <v>44518</v>
      </c>
      <c r="L420" s="322"/>
      <c r="M420" s="324"/>
      <c r="N420" s="309"/>
      <c r="O420" s="321"/>
      <c r="P420" s="322"/>
      <c r="Q420" s="322"/>
      <c r="R420" s="322"/>
      <c r="S420" s="322"/>
      <c r="T420" s="322"/>
      <c r="U420" s="322"/>
      <c r="V420" s="322"/>
      <c r="W420" s="322">
        <v>1</v>
      </c>
      <c r="X420" s="322"/>
      <c r="Y420" s="322"/>
      <c r="Z420" s="322"/>
      <c r="AA420" s="322"/>
      <c r="AB420" s="322"/>
      <c r="AC420" s="322"/>
      <c r="AD420" s="322"/>
      <c r="AE420" s="323"/>
      <c r="AF420" s="323"/>
      <c r="AG420" s="333"/>
      <c r="AH420" s="358"/>
    </row>
    <row r="421" spans="1:34" ht="12.75" hidden="1" customHeight="1" x14ac:dyDescent="0.25">
      <c r="A421" s="322" t="s">
        <v>37</v>
      </c>
      <c r="B421" s="322"/>
      <c r="C421" s="312">
        <v>9433</v>
      </c>
      <c r="D421" s="320" t="s">
        <v>146</v>
      </c>
      <c r="E421" s="321" t="s">
        <v>91</v>
      </c>
      <c r="F421" s="306" t="s">
        <v>93</v>
      </c>
      <c r="G421" s="322" t="s">
        <v>89</v>
      </c>
      <c r="H421" s="322"/>
      <c r="I421" s="432">
        <v>44522</v>
      </c>
      <c r="J421" s="415"/>
      <c r="K421" s="432">
        <v>44523</v>
      </c>
      <c r="L421" s="322"/>
      <c r="M421" s="324"/>
      <c r="N421" s="309"/>
      <c r="O421" s="321"/>
      <c r="P421" s="322"/>
      <c r="Q421" s="322"/>
      <c r="R421" s="322"/>
      <c r="S421" s="322"/>
      <c r="T421" s="322"/>
      <c r="U421" s="322">
        <v>1</v>
      </c>
      <c r="V421" s="322">
        <v>1</v>
      </c>
      <c r="W421" s="322"/>
      <c r="X421" s="322"/>
      <c r="Y421" s="322"/>
      <c r="Z421" s="322"/>
      <c r="AA421" s="322"/>
      <c r="AB421" s="322"/>
      <c r="AC421" s="322"/>
      <c r="AD421" s="322"/>
      <c r="AE421" s="323"/>
      <c r="AF421" s="323"/>
      <c r="AG421" s="333"/>
      <c r="AH421" s="358"/>
    </row>
    <row r="422" spans="1:34" ht="12.75" hidden="1" customHeight="1" x14ac:dyDescent="0.25">
      <c r="A422" s="322" t="s">
        <v>33</v>
      </c>
      <c r="B422" s="322"/>
      <c r="C422" s="312">
        <v>9434</v>
      </c>
      <c r="D422" s="320" t="s">
        <v>146</v>
      </c>
      <c r="E422" s="321" t="s">
        <v>93</v>
      </c>
      <c r="F422" s="306"/>
      <c r="G422" s="322"/>
      <c r="H422" s="322"/>
      <c r="I422" s="432">
        <v>44522</v>
      </c>
      <c r="J422" s="415"/>
      <c r="K422" s="432">
        <v>44522</v>
      </c>
      <c r="L422" s="322"/>
      <c r="M422" s="324"/>
      <c r="N422" s="309"/>
      <c r="O422" s="321"/>
      <c r="P422" s="322"/>
      <c r="Q422" s="322"/>
      <c r="R422" s="322"/>
      <c r="S422" s="322"/>
      <c r="T422" s="322">
        <v>1</v>
      </c>
      <c r="U422" s="322"/>
      <c r="V422" s="322"/>
      <c r="W422" s="322"/>
      <c r="X422" s="322"/>
      <c r="Y422" s="322"/>
      <c r="Z422" s="322"/>
      <c r="AA422" s="322"/>
      <c r="AB422" s="322"/>
      <c r="AC422" s="322"/>
      <c r="AD422" s="322"/>
      <c r="AE422" s="323"/>
      <c r="AF422" s="323"/>
      <c r="AG422" s="333"/>
      <c r="AH422" s="358"/>
    </row>
    <row r="423" spans="1:34" ht="12.75" hidden="1" customHeight="1" x14ac:dyDescent="0.25">
      <c r="A423" s="322" t="s">
        <v>73</v>
      </c>
      <c r="B423" s="322"/>
      <c r="C423" s="312">
        <v>9435</v>
      </c>
      <c r="D423" s="320" t="s">
        <v>146</v>
      </c>
      <c r="E423" s="321" t="s">
        <v>91</v>
      </c>
      <c r="F423" s="306"/>
      <c r="G423" s="322"/>
      <c r="H423" s="322"/>
      <c r="I423" s="432">
        <v>44522</v>
      </c>
      <c r="J423" s="415"/>
      <c r="K423" s="432">
        <v>44525</v>
      </c>
      <c r="L423" s="322"/>
      <c r="M423" s="324"/>
      <c r="N423" s="309"/>
      <c r="O423" s="321"/>
      <c r="P423" s="322"/>
      <c r="Q423" s="322"/>
      <c r="R423" s="322"/>
      <c r="S423" s="322">
        <v>1</v>
      </c>
      <c r="T423" s="322"/>
      <c r="U423" s="322">
        <v>1</v>
      </c>
      <c r="V423" s="322"/>
      <c r="W423" s="322"/>
      <c r="X423" s="322"/>
      <c r="Y423" s="322"/>
      <c r="Z423" s="322"/>
      <c r="AA423" s="322"/>
      <c r="AB423" s="322"/>
      <c r="AC423" s="322"/>
      <c r="AD423" s="322"/>
      <c r="AE423" s="323"/>
      <c r="AF423" s="323"/>
      <c r="AG423" s="333"/>
      <c r="AH423" s="358"/>
    </row>
    <row r="424" spans="1:34" ht="12.75" hidden="1" customHeight="1" x14ac:dyDescent="0.25">
      <c r="A424" s="322" t="s">
        <v>37</v>
      </c>
      <c r="B424" s="322"/>
      <c r="C424" s="312">
        <v>9436</v>
      </c>
      <c r="D424" s="320" t="s">
        <v>146</v>
      </c>
      <c r="E424" s="321" t="s">
        <v>101</v>
      </c>
      <c r="F424" s="306" t="s">
        <v>89</v>
      </c>
      <c r="G424" s="322"/>
      <c r="H424" s="322"/>
      <c r="I424" s="432">
        <v>44523</v>
      </c>
      <c r="J424" s="415"/>
      <c r="K424" s="432">
        <v>44523</v>
      </c>
      <c r="L424" s="322"/>
      <c r="M424" s="324"/>
      <c r="N424" s="309"/>
      <c r="O424" s="321"/>
      <c r="P424" s="322"/>
      <c r="Q424" s="322"/>
      <c r="R424" s="322"/>
      <c r="S424" s="322"/>
      <c r="T424" s="322">
        <v>1</v>
      </c>
      <c r="U424" s="322"/>
      <c r="V424" s="322"/>
      <c r="W424" s="322"/>
      <c r="X424" s="322"/>
      <c r="Y424" s="322"/>
      <c r="Z424" s="322"/>
      <c r="AA424" s="322"/>
      <c r="AB424" s="322"/>
      <c r="AC424" s="322"/>
      <c r="AD424" s="322"/>
      <c r="AE424" s="323"/>
      <c r="AF424" s="323"/>
      <c r="AG424" s="333"/>
      <c r="AH424" s="358"/>
    </row>
    <row r="425" spans="1:34" ht="12.75" hidden="1" customHeight="1" x14ac:dyDescent="0.25">
      <c r="A425" s="322" t="s">
        <v>44</v>
      </c>
      <c r="B425" s="322"/>
      <c r="C425" s="312">
        <v>9437</v>
      </c>
      <c r="D425" s="320" t="s">
        <v>146</v>
      </c>
      <c r="E425" s="321" t="s">
        <v>102</v>
      </c>
      <c r="F425" s="306" t="s">
        <v>87</v>
      </c>
      <c r="G425" s="322"/>
      <c r="H425" s="322"/>
      <c r="I425" s="432">
        <v>44524</v>
      </c>
      <c r="J425" s="415"/>
      <c r="K425" s="432">
        <v>44526</v>
      </c>
      <c r="L425" s="322"/>
      <c r="M425" s="324"/>
      <c r="N425" s="309"/>
      <c r="O425" s="321"/>
      <c r="P425" s="322"/>
      <c r="Q425" s="322"/>
      <c r="R425" s="322"/>
      <c r="S425" s="322">
        <v>1</v>
      </c>
      <c r="T425" s="322"/>
      <c r="U425" s="322"/>
      <c r="V425" s="322"/>
      <c r="W425" s="322"/>
      <c r="X425" s="322"/>
      <c r="Y425" s="322"/>
      <c r="Z425" s="322"/>
      <c r="AA425" s="322"/>
      <c r="AB425" s="322"/>
      <c r="AC425" s="322"/>
      <c r="AD425" s="322"/>
      <c r="AE425" s="323"/>
      <c r="AF425" s="323"/>
      <c r="AG425" s="333"/>
      <c r="AH425" s="358"/>
    </row>
    <row r="426" spans="1:34" ht="12.75" hidden="1" customHeight="1" x14ac:dyDescent="0.25">
      <c r="A426" s="322" t="s">
        <v>72</v>
      </c>
      <c r="B426" s="322"/>
      <c r="C426" s="312">
        <v>9438</v>
      </c>
      <c r="D426" s="320" t="s">
        <v>146</v>
      </c>
      <c r="E426" s="321" t="s">
        <v>89</v>
      </c>
      <c r="F426" s="306"/>
      <c r="G426" s="322"/>
      <c r="H426" s="322"/>
      <c r="I426" s="432">
        <v>44524</v>
      </c>
      <c r="J426" s="415"/>
      <c r="K426" s="432">
        <v>44524</v>
      </c>
      <c r="L426" s="322"/>
      <c r="M426" s="324"/>
      <c r="N426" s="309"/>
      <c r="O426" s="321"/>
      <c r="P426" s="322"/>
      <c r="Q426" s="322"/>
      <c r="R426" s="322"/>
      <c r="S426" s="322"/>
      <c r="T426" s="322"/>
      <c r="U426" s="322"/>
      <c r="V426" s="322"/>
      <c r="W426" s="322">
        <v>1</v>
      </c>
      <c r="X426" s="322"/>
      <c r="Y426" s="322"/>
      <c r="Z426" s="322"/>
      <c r="AA426" s="322"/>
      <c r="AB426" s="322"/>
      <c r="AC426" s="322"/>
      <c r="AD426" s="322"/>
      <c r="AE426" s="323"/>
      <c r="AF426" s="323"/>
      <c r="AG426" s="333"/>
      <c r="AH426" s="358"/>
    </row>
    <row r="427" spans="1:34" ht="12.75" hidden="1" customHeight="1" x14ac:dyDescent="0.25">
      <c r="A427" s="322" t="s">
        <v>37</v>
      </c>
      <c r="B427" s="322"/>
      <c r="C427" s="312">
        <v>9439</v>
      </c>
      <c r="D427" s="320" t="s">
        <v>146</v>
      </c>
      <c r="E427" s="321" t="s">
        <v>89</v>
      </c>
      <c r="F427" s="306" t="s">
        <v>93</v>
      </c>
      <c r="G427" s="322"/>
      <c r="H427" s="322"/>
      <c r="I427" s="432">
        <v>44523</v>
      </c>
      <c r="J427" s="415"/>
      <c r="K427" s="432">
        <v>44523</v>
      </c>
      <c r="L427" s="322"/>
      <c r="M427" s="324"/>
      <c r="N427" s="309"/>
      <c r="O427" s="321"/>
      <c r="P427" s="322"/>
      <c r="Q427" s="322"/>
      <c r="R427" s="322"/>
      <c r="S427" s="322"/>
      <c r="T427" s="322">
        <v>1</v>
      </c>
      <c r="U427" s="322"/>
      <c r="V427" s="322"/>
      <c r="W427" s="322"/>
      <c r="X427" s="322"/>
      <c r="Y427" s="322"/>
      <c r="Z427" s="322"/>
      <c r="AA427" s="322"/>
      <c r="AB427" s="322"/>
      <c r="AC427" s="322"/>
      <c r="AD427" s="322"/>
      <c r="AE427" s="323"/>
      <c r="AF427" s="323"/>
      <c r="AG427" s="333"/>
      <c r="AH427" s="358"/>
    </row>
    <row r="428" spans="1:34" ht="12.75" hidden="1" customHeight="1" x14ac:dyDescent="0.25">
      <c r="A428" s="322" t="s">
        <v>54</v>
      </c>
      <c r="B428" s="322"/>
      <c r="C428" s="312">
        <v>9440</v>
      </c>
      <c r="D428" s="320" t="s">
        <v>146</v>
      </c>
      <c r="E428" s="321" t="s">
        <v>93</v>
      </c>
      <c r="F428" s="306"/>
      <c r="G428" s="322"/>
      <c r="H428" s="322"/>
      <c r="I428" s="432">
        <v>44521</v>
      </c>
      <c r="J428" s="415"/>
      <c r="K428" s="432">
        <v>44521</v>
      </c>
      <c r="L428" s="322"/>
      <c r="M428" s="324"/>
      <c r="N428" s="309"/>
      <c r="O428" s="321"/>
      <c r="P428" s="322"/>
      <c r="Q428" s="322"/>
      <c r="R428" s="322"/>
      <c r="S428" s="322"/>
      <c r="T428" s="322">
        <v>1</v>
      </c>
      <c r="U428" s="322"/>
      <c r="V428" s="322"/>
      <c r="W428" s="322"/>
      <c r="X428" s="322"/>
      <c r="Y428" s="322"/>
      <c r="Z428" s="322"/>
      <c r="AA428" s="322"/>
      <c r="AB428" s="322"/>
      <c r="AC428" s="322"/>
      <c r="AD428" s="322"/>
      <c r="AE428" s="323"/>
      <c r="AF428" s="323"/>
      <c r="AG428" s="333"/>
      <c r="AH428" s="358"/>
    </row>
    <row r="429" spans="1:34" ht="12.75" hidden="1" customHeight="1" x14ac:dyDescent="0.25">
      <c r="A429" s="322" t="s">
        <v>46</v>
      </c>
      <c r="B429" s="322"/>
      <c r="C429" s="312">
        <v>9441</v>
      </c>
      <c r="D429" s="320" t="s">
        <v>146</v>
      </c>
      <c r="E429" s="321" t="s">
        <v>89</v>
      </c>
      <c r="F429" s="306" t="s">
        <v>95</v>
      </c>
      <c r="G429" s="322"/>
      <c r="H429" s="322"/>
      <c r="I429" s="432">
        <v>44530</v>
      </c>
      <c r="J429" s="415"/>
      <c r="K429" s="432">
        <v>44530</v>
      </c>
      <c r="L429" s="322"/>
      <c r="M429" s="324"/>
      <c r="N429" s="309"/>
      <c r="O429" s="321"/>
      <c r="P429" s="322"/>
      <c r="Q429" s="322"/>
      <c r="R429" s="322"/>
      <c r="S429" s="322">
        <v>1</v>
      </c>
      <c r="T429" s="322"/>
      <c r="U429" s="322"/>
      <c r="V429" s="322"/>
      <c r="W429" s="322"/>
      <c r="X429" s="322"/>
      <c r="Y429" s="322"/>
      <c r="Z429" s="322"/>
      <c r="AA429" s="322"/>
      <c r="AB429" s="322"/>
      <c r="AC429" s="322"/>
      <c r="AD429" s="322"/>
      <c r="AE429" s="323"/>
      <c r="AF429" s="323"/>
      <c r="AG429" s="333"/>
      <c r="AH429" s="358"/>
    </row>
    <row r="430" spans="1:34" ht="12.75" hidden="1" customHeight="1" x14ac:dyDescent="0.25">
      <c r="A430" s="322" t="s">
        <v>41</v>
      </c>
      <c r="B430" s="322"/>
      <c r="C430" s="312">
        <v>9442</v>
      </c>
      <c r="D430" s="320" t="s">
        <v>146</v>
      </c>
      <c r="E430" s="321" t="s">
        <v>100</v>
      </c>
      <c r="F430" s="306"/>
      <c r="G430" s="322"/>
      <c r="H430" s="322"/>
      <c r="I430" s="432">
        <v>44530</v>
      </c>
      <c r="J430" s="415"/>
      <c r="K430" s="432">
        <v>44530</v>
      </c>
      <c r="L430" s="322"/>
      <c r="M430" s="324"/>
      <c r="N430" s="309"/>
      <c r="O430" s="321"/>
      <c r="P430" s="322"/>
      <c r="Q430" s="322"/>
      <c r="R430" s="322"/>
      <c r="S430" s="322">
        <v>1</v>
      </c>
      <c r="T430" s="322"/>
      <c r="U430" s="322"/>
      <c r="V430" s="322"/>
      <c r="W430" s="322"/>
      <c r="X430" s="322"/>
      <c r="Y430" s="322"/>
      <c r="Z430" s="322"/>
      <c r="AA430" s="322"/>
      <c r="AB430" s="322"/>
      <c r="AC430" s="322"/>
      <c r="AD430" s="322"/>
      <c r="AE430" s="323"/>
      <c r="AF430" s="323"/>
      <c r="AG430" s="333"/>
      <c r="AH430" s="358"/>
    </row>
    <row r="431" spans="1:34" ht="12.75" hidden="1" customHeight="1" x14ac:dyDescent="0.25">
      <c r="A431" s="322" t="s">
        <v>73</v>
      </c>
      <c r="B431" s="322"/>
      <c r="C431" s="312">
        <v>9443</v>
      </c>
      <c r="D431" s="320" t="s">
        <v>146</v>
      </c>
      <c r="E431" s="321" t="s">
        <v>102</v>
      </c>
      <c r="F431" s="306" t="s">
        <v>87</v>
      </c>
      <c r="G431" s="322"/>
      <c r="H431" s="322"/>
      <c r="I431" s="432">
        <v>44507</v>
      </c>
      <c r="J431" s="415"/>
      <c r="K431" s="432">
        <v>44520</v>
      </c>
      <c r="L431" s="322"/>
      <c r="M431" s="324"/>
      <c r="N431" s="309"/>
      <c r="O431" s="321"/>
      <c r="P431" s="322"/>
      <c r="Q431" s="322"/>
      <c r="R431" s="322"/>
      <c r="S431" s="322"/>
      <c r="T431" s="322"/>
      <c r="U431" s="322">
        <v>1</v>
      </c>
      <c r="V431" s="322"/>
      <c r="W431" s="322"/>
      <c r="X431" s="322"/>
      <c r="Y431" s="322"/>
      <c r="Z431" s="322"/>
      <c r="AA431" s="322"/>
      <c r="AB431" s="322"/>
      <c r="AC431" s="322"/>
      <c r="AD431" s="322"/>
      <c r="AE431" s="323"/>
      <c r="AF431" s="323"/>
      <c r="AG431" s="333"/>
      <c r="AH431" s="358"/>
    </row>
    <row r="432" spans="1:34" ht="12.75" hidden="1" customHeight="1" x14ac:dyDescent="0.25">
      <c r="A432" s="322" t="s">
        <v>54</v>
      </c>
      <c r="B432" s="322"/>
      <c r="C432" s="312">
        <v>9444</v>
      </c>
      <c r="D432" s="320" t="s">
        <v>146</v>
      </c>
      <c r="E432" s="321" t="s">
        <v>93</v>
      </c>
      <c r="F432" s="306"/>
      <c r="G432" s="322"/>
      <c r="H432" s="322"/>
      <c r="I432" s="432">
        <v>44528</v>
      </c>
      <c r="J432" s="415"/>
      <c r="K432" s="432">
        <v>44528</v>
      </c>
      <c r="L432" s="322"/>
      <c r="M432" s="324"/>
      <c r="N432" s="309"/>
      <c r="O432" s="321"/>
      <c r="P432" s="322"/>
      <c r="Q432" s="322"/>
      <c r="R432" s="322"/>
      <c r="S432" s="322"/>
      <c r="T432" s="322">
        <v>1</v>
      </c>
      <c r="U432" s="322"/>
      <c r="V432" s="322"/>
      <c r="W432" s="322"/>
      <c r="X432" s="322"/>
      <c r="Y432" s="322"/>
      <c r="Z432" s="322"/>
      <c r="AA432" s="322"/>
      <c r="AB432" s="322"/>
      <c r="AC432" s="322"/>
      <c r="AD432" s="322"/>
      <c r="AE432" s="323"/>
      <c r="AF432" s="323"/>
      <c r="AG432" s="333"/>
      <c r="AH432" s="358"/>
    </row>
    <row r="433" spans="1:34" ht="12.75" hidden="1" customHeight="1" x14ac:dyDescent="0.25">
      <c r="A433" s="322" t="s">
        <v>45</v>
      </c>
      <c r="B433" s="322"/>
      <c r="C433" s="312">
        <v>9445</v>
      </c>
      <c r="D433" s="320" t="s">
        <v>146</v>
      </c>
      <c r="E433" s="321" t="s">
        <v>100</v>
      </c>
      <c r="F433" s="306" t="s">
        <v>93</v>
      </c>
      <c r="G433" s="322"/>
      <c r="H433" s="322"/>
      <c r="I433" s="432">
        <v>44531</v>
      </c>
      <c r="J433" s="415"/>
      <c r="K433" s="432">
        <v>44531</v>
      </c>
      <c r="L433" s="322"/>
      <c r="M433" s="324"/>
      <c r="N433" s="309"/>
      <c r="O433" s="321"/>
      <c r="P433" s="322"/>
      <c r="Q433" s="322"/>
      <c r="R433" s="322"/>
      <c r="S433" s="322"/>
      <c r="T433" s="322"/>
      <c r="U433" s="322">
        <v>1</v>
      </c>
      <c r="V433" s="322"/>
      <c r="W433" s="322"/>
      <c r="X433" s="322"/>
      <c r="Y433" s="322"/>
      <c r="Z433" s="322"/>
      <c r="AA433" s="322"/>
      <c r="AB433" s="322"/>
      <c r="AC433" s="322"/>
      <c r="AD433" s="322"/>
      <c r="AE433" s="323" t="s">
        <v>884</v>
      </c>
      <c r="AF433" s="323" t="s">
        <v>422</v>
      </c>
      <c r="AG433" s="333"/>
      <c r="AH433" s="358"/>
    </row>
    <row r="434" spans="1:34" ht="12.75" hidden="1" customHeight="1" x14ac:dyDescent="0.25">
      <c r="A434" s="322" t="s">
        <v>72</v>
      </c>
      <c r="B434" s="322"/>
      <c r="C434" s="312">
        <v>9446</v>
      </c>
      <c r="D434" s="320" t="s">
        <v>146</v>
      </c>
      <c r="E434" s="321" t="s">
        <v>91</v>
      </c>
      <c r="F434" s="306"/>
      <c r="G434" s="322"/>
      <c r="H434" s="322"/>
      <c r="I434" s="432">
        <v>44531</v>
      </c>
      <c r="J434" s="415"/>
      <c r="K434" s="432">
        <v>44531</v>
      </c>
      <c r="L434" s="322"/>
      <c r="M434" s="324"/>
      <c r="N434" s="309"/>
      <c r="O434" s="321"/>
      <c r="P434" s="322"/>
      <c r="Q434" s="322"/>
      <c r="R434" s="322"/>
      <c r="S434" s="322"/>
      <c r="T434" s="322"/>
      <c r="U434" s="322"/>
      <c r="V434" s="322"/>
      <c r="W434" s="322"/>
      <c r="X434" s="322"/>
      <c r="Y434" s="322"/>
      <c r="Z434" s="322"/>
      <c r="AA434" s="322"/>
      <c r="AB434" s="322"/>
      <c r="AC434" s="322"/>
      <c r="AD434" s="322">
        <v>1</v>
      </c>
      <c r="AE434" s="323" t="s">
        <v>880</v>
      </c>
      <c r="AF434" s="323" t="s">
        <v>881</v>
      </c>
      <c r="AG434" s="333"/>
      <c r="AH434" s="358"/>
    </row>
    <row r="435" spans="1:34" ht="12.75" hidden="1" customHeight="1" x14ac:dyDescent="0.25">
      <c r="A435" s="322" t="s">
        <v>47</v>
      </c>
      <c r="B435" s="322"/>
      <c r="C435" s="312">
        <v>9447</v>
      </c>
      <c r="D435" s="320" t="s">
        <v>146</v>
      </c>
      <c r="E435" s="321" t="s">
        <v>89</v>
      </c>
      <c r="F435" s="306" t="s">
        <v>101</v>
      </c>
      <c r="G435" s="322"/>
      <c r="H435" s="322"/>
      <c r="I435" s="432">
        <v>44531</v>
      </c>
      <c r="J435" s="415"/>
      <c r="K435" s="432">
        <v>44531</v>
      </c>
      <c r="L435" s="322"/>
      <c r="M435" s="324"/>
      <c r="N435" s="309"/>
      <c r="O435" s="321"/>
      <c r="P435" s="322"/>
      <c r="Q435" s="322"/>
      <c r="R435" s="322">
        <v>1</v>
      </c>
      <c r="S435" s="322"/>
      <c r="T435" s="322"/>
      <c r="U435" s="322"/>
      <c r="V435" s="322"/>
      <c r="W435" s="322"/>
      <c r="X435" s="322"/>
      <c r="Y435" s="322"/>
      <c r="Z435" s="322"/>
      <c r="AA435" s="322"/>
      <c r="AB435" s="322"/>
      <c r="AC435" s="322"/>
      <c r="AD435" s="322"/>
      <c r="AE435" s="323" t="s">
        <v>877</v>
      </c>
      <c r="AF435" s="323" t="s">
        <v>422</v>
      </c>
      <c r="AG435" s="333"/>
      <c r="AH435" s="358"/>
    </row>
    <row r="436" spans="1:34" ht="12.75" hidden="1" customHeight="1" x14ac:dyDescent="0.25">
      <c r="A436" s="322" t="s">
        <v>73</v>
      </c>
      <c r="B436" s="322"/>
      <c r="C436" s="312">
        <v>9448</v>
      </c>
      <c r="D436" s="320" t="s">
        <v>146</v>
      </c>
      <c r="E436" s="321" t="s">
        <v>95</v>
      </c>
      <c r="F436" s="306"/>
      <c r="G436" s="322"/>
      <c r="H436" s="322"/>
      <c r="I436" s="432">
        <v>44532</v>
      </c>
      <c r="J436" s="415"/>
      <c r="K436" s="432">
        <v>44532</v>
      </c>
      <c r="L436" s="322"/>
      <c r="M436" s="324"/>
      <c r="N436" s="309"/>
      <c r="O436" s="321"/>
      <c r="P436" s="322"/>
      <c r="Q436" s="322"/>
      <c r="R436" s="322"/>
      <c r="S436" s="322"/>
      <c r="T436" s="322"/>
      <c r="U436" s="322">
        <v>1</v>
      </c>
      <c r="V436" s="322"/>
      <c r="W436" s="322"/>
      <c r="X436" s="322"/>
      <c r="Y436" s="322"/>
      <c r="Z436" s="322"/>
      <c r="AA436" s="322"/>
      <c r="AB436" s="322"/>
      <c r="AC436" s="322"/>
      <c r="AD436" s="322"/>
      <c r="AE436" s="323" t="s">
        <v>887</v>
      </c>
      <c r="AF436" s="323" t="s">
        <v>888</v>
      </c>
      <c r="AG436" s="333"/>
      <c r="AH436" s="358"/>
    </row>
    <row r="437" spans="1:34" ht="12.75" hidden="1" customHeight="1" x14ac:dyDescent="0.25">
      <c r="A437" s="322" t="s">
        <v>47</v>
      </c>
      <c r="B437" s="322"/>
      <c r="C437" s="312">
        <v>9449</v>
      </c>
      <c r="D437" s="320" t="s">
        <v>146</v>
      </c>
      <c r="E437" s="321" t="s">
        <v>100</v>
      </c>
      <c r="F437" s="306" t="s">
        <v>89</v>
      </c>
      <c r="G437" s="322"/>
      <c r="H437" s="322"/>
      <c r="I437" s="432">
        <v>44532</v>
      </c>
      <c r="J437" s="415"/>
      <c r="K437" s="432">
        <v>44532</v>
      </c>
      <c r="L437" s="322"/>
      <c r="M437" s="324"/>
      <c r="N437" s="309"/>
      <c r="O437" s="321"/>
      <c r="P437" s="322"/>
      <c r="Q437" s="322"/>
      <c r="R437" s="322"/>
      <c r="S437" s="322">
        <v>1</v>
      </c>
      <c r="T437" s="322"/>
      <c r="U437" s="322"/>
      <c r="V437" s="322"/>
      <c r="W437" s="322"/>
      <c r="X437" s="322"/>
      <c r="Y437" s="322"/>
      <c r="Z437" s="322"/>
      <c r="AA437" s="322"/>
      <c r="AB437" s="322"/>
      <c r="AC437" s="322"/>
      <c r="AD437" s="322"/>
      <c r="AE437" s="323" t="s">
        <v>889</v>
      </c>
      <c r="AF437" s="323" t="s">
        <v>422</v>
      </c>
      <c r="AG437" s="333"/>
      <c r="AH437" s="358"/>
    </row>
    <row r="438" spans="1:34" ht="12.75" hidden="1" customHeight="1" x14ac:dyDescent="0.25">
      <c r="A438" s="322" t="s">
        <v>54</v>
      </c>
      <c r="B438" s="322"/>
      <c r="C438" s="312">
        <v>9450</v>
      </c>
      <c r="D438" s="320" t="s">
        <v>146</v>
      </c>
      <c r="E438" s="321" t="s">
        <v>91</v>
      </c>
      <c r="F438" s="306" t="s">
        <v>97</v>
      </c>
      <c r="G438" s="322"/>
      <c r="H438" s="322"/>
      <c r="I438" s="432">
        <v>44532</v>
      </c>
      <c r="J438" s="433"/>
      <c r="K438" s="432">
        <v>44532</v>
      </c>
      <c r="L438" s="322"/>
      <c r="M438" s="324"/>
      <c r="N438" s="309"/>
      <c r="O438" s="321"/>
      <c r="P438" s="322"/>
      <c r="Q438" s="322"/>
      <c r="R438" s="322"/>
      <c r="S438" s="322"/>
      <c r="T438" s="322"/>
      <c r="U438" s="322">
        <v>1</v>
      </c>
      <c r="V438" s="322"/>
      <c r="W438" s="322"/>
      <c r="X438" s="322"/>
      <c r="Y438" s="322"/>
      <c r="Z438" s="322"/>
      <c r="AA438" s="322"/>
      <c r="AB438" s="322"/>
      <c r="AC438" s="322"/>
      <c r="AD438" s="322"/>
      <c r="AE438" s="323" t="s">
        <v>890</v>
      </c>
      <c r="AF438" s="323" t="s">
        <v>891</v>
      </c>
      <c r="AG438" s="333"/>
      <c r="AH438" s="358"/>
    </row>
    <row r="439" spans="1:34" ht="12.75" hidden="1" customHeight="1" x14ac:dyDescent="0.25">
      <c r="A439" s="322" t="s">
        <v>73</v>
      </c>
      <c r="B439" s="322"/>
      <c r="C439" s="312">
        <v>9451</v>
      </c>
      <c r="D439" s="320" t="s">
        <v>146</v>
      </c>
      <c r="E439" s="321" t="s">
        <v>617</v>
      </c>
      <c r="F439" s="306"/>
      <c r="G439" s="322"/>
      <c r="H439" s="322"/>
      <c r="I439" s="432">
        <v>44535</v>
      </c>
      <c r="J439" s="415"/>
      <c r="K439" s="432">
        <v>44535</v>
      </c>
      <c r="L439" s="322"/>
      <c r="M439" s="324"/>
      <c r="N439" s="309"/>
      <c r="O439" s="321"/>
      <c r="P439" s="322"/>
      <c r="Q439" s="322"/>
      <c r="R439" s="322"/>
      <c r="S439" s="322"/>
      <c r="T439" s="322"/>
      <c r="U439" s="322">
        <v>1</v>
      </c>
      <c r="V439" s="322"/>
      <c r="W439" s="322"/>
      <c r="X439" s="322"/>
      <c r="Y439" s="322"/>
      <c r="Z439" s="322"/>
      <c r="AA439" s="322"/>
      <c r="AB439" s="322"/>
      <c r="AC439" s="322"/>
      <c r="AD439" s="322"/>
      <c r="AE439" s="323" t="s">
        <v>878</v>
      </c>
      <c r="AF439" s="323" t="s">
        <v>879</v>
      </c>
      <c r="AG439" s="333"/>
      <c r="AH439" s="358"/>
    </row>
    <row r="440" spans="1:34" ht="12.75" hidden="1" customHeight="1" x14ac:dyDescent="0.25">
      <c r="A440" s="322" t="s">
        <v>72</v>
      </c>
      <c r="B440" s="322"/>
      <c r="C440" s="312">
        <v>9452</v>
      </c>
      <c r="D440" s="320" t="s">
        <v>146</v>
      </c>
      <c r="E440" s="321" t="s">
        <v>868</v>
      </c>
      <c r="F440" s="306"/>
      <c r="G440" s="322"/>
      <c r="H440" s="322"/>
      <c r="I440" s="432">
        <v>44553</v>
      </c>
      <c r="J440" s="415"/>
      <c r="K440" s="432">
        <v>44553</v>
      </c>
      <c r="L440" s="322"/>
      <c r="M440" s="324"/>
      <c r="N440" s="309"/>
      <c r="O440" s="321"/>
      <c r="P440" s="322"/>
      <c r="Q440" s="322"/>
      <c r="R440" s="322"/>
      <c r="S440" s="322"/>
      <c r="T440" s="322"/>
      <c r="U440" s="322"/>
      <c r="V440" s="322"/>
      <c r="W440" s="322"/>
      <c r="X440" s="322">
        <v>1</v>
      </c>
      <c r="Y440" s="322"/>
      <c r="Z440" s="322"/>
      <c r="AA440" s="322"/>
      <c r="AB440" s="322"/>
      <c r="AC440" s="322"/>
      <c r="AD440" s="322"/>
      <c r="AE440" s="323" t="s">
        <v>911</v>
      </c>
      <c r="AF440" s="323" t="s">
        <v>912</v>
      </c>
      <c r="AG440" s="333"/>
      <c r="AH440" s="358"/>
    </row>
    <row r="441" spans="1:34" ht="12.75" hidden="1" customHeight="1" x14ac:dyDescent="0.25">
      <c r="A441" s="322" t="s">
        <v>37</v>
      </c>
      <c r="B441" s="322"/>
      <c r="C441" s="312">
        <v>9453</v>
      </c>
      <c r="D441" s="320" t="s">
        <v>146</v>
      </c>
      <c r="E441" s="321" t="s">
        <v>104</v>
      </c>
      <c r="F441" s="306"/>
      <c r="G441" s="322"/>
      <c r="H441" s="322"/>
      <c r="I441" s="432">
        <v>44536</v>
      </c>
      <c r="J441" s="415"/>
      <c r="K441" s="432">
        <v>44536</v>
      </c>
      <c r="L441" s="322"/>
      <c r="M441" s="324"/>
      <c r="N441" s="309"/>
      <c r="O441" s="321"/>
      <c r="P441" s="322"/>
      <c r="Q441" s="322"/>
      <c r="R441" s="322"/>
      <c r="S441" s="322"/>
      <c r="T441" s="322"/>
      <c r="U441" s="322">
        <v>1</v>
      </c>
      <c r="V441" s="322"/>
      <c r="W441" s="322"/>
      <c r="X441" s="322"/>
      <c r="Y441" s="322"/>
      <c r="Z441" s="322"/>
      <c r="AA441" s="322"/>
      <c r="AB441" s="322"/>
      <c r="AC441" s="322"/>
      <c r="AD441" s="322"/>
      <c r="AE441" s="323" t="s">
        <v>892</v>
      </c>
      <c r="AF441" s="323" t="s">
        <v>316</v>
      </c>
      <c r="AG441" s="333" t="s">
        <v>893</v>
      </c>
      <c r="AH441" s="358"/>
    </row>
    <row r="442" spans="1:34" ht="12.75" hidden="1" customHeight="1" x14ac:dyDescent="0.25">
      <c r="A442" s="322" t="s">
        <v>46</v>
      </c>
      <c r="B442" s="322"/>
      <c r="C442" s="312">
        <v>9454</v>
      </c>
      <c r="D442" s="320" t="s">
        <v>146</v>
      </c>
      <c r="E442" s="321" t="s">
        <v>101</v>
      </c>
      <c r="F442" s="306"/>
      <c r="G442" s="322"/>
      <c r="H442" s="322"/>
      <c r="I442" s="432">
        <v>44536</v>
      </c>
      <c r="J442" s="415"/>
      <c r="K442" s="432">
        <v>44536</v>
      </c>
      <c r="L442" s="322"/>
      <c r="M442" s="324"/>
      <c r="N442" s="309"/>
      <c r="O442" s="321"/>
      <c r="P442" s="322"/>
      <c r="Q442" s="322"/>
      <c r="R442" s="322"/>
      <c r="S442" s="322"/>
      <c r="T442" s="322"/>
      <c r="U442" s="322"/>
      <c r="V442" s="322">
        <v>1</v>
      </c>
      <c r="W442" s="322"/>
      <c r="X442" s="322"/>
      <c r="Y442" s="322"/>
      <c r="Z442" s="322"/>
      <c r="AA442" s="322"/>
      <c r="AB442" s="322"/>
      <c r="AC442" s="322"/>
      <c r="AD442" s="322"/>
      <c r="AE442" s="323" t="s">
        <v>875</v>
      </c>
      <c r="AF442" s="323" t="s">
        <v>876</v>
      </c>
      <c r="AG442" s="333"/>
      <c r="AH442" s="358"/>
    </row>
    <row r="443" spans="1:34" ht="12.75" hidden="1" customHeight="1" x14ac:dyDescent="0.25">
      <c r="A443" s="322" t="s">
        <v>72</v>
      </c>
      <c r="B443" s="322"/>
      <c r="C443" s="312">
        <v>9455</v>
      </c>
      <c r="D443" s="320" t="s">
        <v>146</v>
      </c>
      <c r="E443" s="321" t="s">
        <v>101</v>
      </c>
      <c r="F443" s="306" t="s">
        <v>91</v>
      </c>
      <c r="G443" s="322"/>
      <c r="H443" s="322"/>
      <c r="I443" s="432">
        <v>44537</v>
      </c>
      <c r="J443" s="415"/>
      <c r="K443" s="432">
        <v>44537</v>
      </c>
      <c r="L443" s="322"/>
      <c r="M443" s="324"/>
      <c r="N443" s="309"/>
      <c r="O443" s="321"/>
      <c r="P443" s="322"/>
      <c r="Q443" s="322"/>
      <c r="R443" s="322"/>
      <c r="S443" s="322"/>
      <c r="T443" s="322"/>
      <c r="U443" s="322"/>
      <c r="V443" s="322"/>
      <c r="W443" s="322"/>
      <c r="X443" s="322"/>
      <c r="Y443" s="322"/>
      <c r="Z443" s="322"/>
      <c r="AA443" s="322"/>
      <c r="AB443" s="322"/>
      <c r="AC443" s="322">
        <v>1</v>
      </c>
      <c r="AD443" s="322"/>
      <c r="AE443" s="323" t="s">
        <v>874</v>
      </c>
      <c r="AF443" s="323" t="s">
        <v>422</v>
      </c>
      <c r="AG443" s="333"/>
      <c r="AH443" s="358"/>
    </row>
    <row r="444" spans="1:34" ht="12.75" hidden="1" customHeight="1" x14ac:dyDescent="0.25">
      <c r="A444" s="322" t="s">
        <v>72</v>
      </c>
      <c r="B444" s="322"/>
      <c r="C444" s="312">
        <v>9457</v>
      </c>
      <c r="D444" s="320" t="s">
        <v>146</v>
      </c>
      <c r="E444" s="321" t="s">
        <v>95</v>
      </c>
      <c r="F444" s="306"/>
      <c r="G444" s="322"/>
      <c r="H444" s="322"/>
      <c r="I444" s="432">
        <v>44538</v>
      </c>
      <c r="J444" s="415"/>
      <c r="K444" s="432">
        <v>44538</v>
      </c>
      <c r="L444" s="322"/>
      <c r="M444" s="324"/>
      <c r="N444" s="309"/>
      <c r="O444" s="321"/>
      <c r="P444" s="322"/>
      <c r="Q444" s="322"/>
      <c r="R444" s="322"/>
      <c r="S444" s="322"/>
      <c r="T444" s="322"/>
      <c r="U444" s="322"/>
      <c r="V444" s="322"/>
      <c r="W444" s="322"/>
      <c r="X444" s="322">
        <v>1</v>
      </c>
      <c r="Y444" s="322"/>
      <c r="Z444" s="322"/>
      <c r="AA444" s="322"/>
      <c r="AB444" s="322"/>
      <c r="AC444" s="322"/>
      <c r="AD444" s="322"/>
      <c r="AE444" s="323" t="s">
        <v>885</v>
      </c>
      <c r="AF444" s="323" t="s">
        <v>422</v>
      </c>
      <c r="AG444" s="333"/>
      <c r="AH444" s="358"/>
    </row>
    <row r="445" spans="1:34" ht="12.75" hidden="1" customHeight="1" x14ac:dyDescent="0.25">
      <c r="A445" s="322" t="s">
        <v>46</v>
      </c>
      <c r="B445" s="322"/>
      <c r="C445" s="312">
        <v>9458</v>
      </c>
      <c r="D445" s="320" t="s">
        <v>146</v>
      </c>
      <c r="E445" s="321" t="s">
        <v>97</v>
      </c>
      <c r="F445" s="306"/>
      <c r="G445" s="322"/>
      <c r="H445" s="322"/>
      <c r="I445" s="432">
        <v>44538</v>
      </c>
      <c r="J445" s="415"/>
      <c r="K445" s="432">
        <v>44538</v>
      </c>
      <c r="L445" s="322"/>
      <c r="M445" s="324"/>
      <c r="N445" s="309"/>
      <c r="O445" s="321"/>
      <c r="P445" s="322"/>
      <c r="Q445" s="322"/>
      <c r="R445" s="322"/>
      <c r="S445" s="322"/>
      <c r="T445" s="322"/>
      <c r="U445" s="322"/>
      <c r="V445" s="322">
        <v>1</v>
      </c>
      <c r="W445" s="322"/>
      <c r="X445" s="322"/>
      <c r="Y445" s="322"/>
      <c r="Z445" s="322"/>
      <c r="AA445" s="322"/>
      <c r="AB445" s="322"/>
      <c r="AC445" s="322"/>
      <c r="AD445" s="322"/>
      <c r="AE445" s="323" t="s">
        <v>872</v>
      </c>
      <c r="AF445" s="323" t="s">
        <v>873</v>
      </c>
      <c r="AG445" s="333"/>
      <c r="AH445" s="358"/>
    </row>
    <row r="446" spans="1:34" ht="12.75" hidden="1" customHeight="1" x14ac:dyDescent="0.25">
      <c r="A446" s="322" t="s">
        <v>72</v>
      </c>
      <c r="B446" s="322"/>
      <c r="C446" s="312">
        <v>9459</v>
      </c>
      <c r="D446" s="320" t="s">
        <v>146</v>
      </c>
      <c r="E446" s="321" t="s">
        <v>868</v>
      </c>
      <c r="F446" s="306"/>
      <c r="G446" s="322"/>
      <c r="H446" s="322"/>
      <c r="I446" s="432">
        <v>44538</v>
      </c>
      <c r="J446" s="415"/>
      <c r="K446" s="432">
        <v>44538</v>
      </c>
      <c r="L446" s="322"/>
      <c r="M446" s="324"/>
      <c r="N446" s="309"/>
      <c r="O446" s="321"/>
      <c r="P446" s="322"/>
      <c r="Q446" s="322"/>
      <c r="R446" s="322"/>
      <c r="S446" s="322"/>
      <c r="T446" s="322"/>
      <c r="U446" s="322"/>
      <c r="V446" s="322"/>
      <c r="W446" s="322"/>
      <c r="X446" s="322"/>
      <c r="Y446" s="322"/>
      <c r="Z446" s="322"/>
      <c r="AA446" s="322"/>
      <c r="AB446" s="322"/>
      <c r="AC446" s="322"/>
      <c r="AD446" s="322">
        <v>1</v>
      </c>
      <c r="AE446" s="323" t="s">
        <v>869</v>
      </c>
      <c r="AF446" s="323" t="s">
        <v>870</v>
      </c>
      <c r="AG446" s="333"/>
      <c r="AH446" s="358"/>
    </row>
    <row r="447" spans="1:34" ht="12.75" hidden="1" customHeight="1" x14ac:dyDescent="0.25">
      <c r="A447" s="322" t="s">
        <v>72</v>
      </c>
      <c r="B447" s="322"/>
      <c r="C447" s="312">
        <v>9460</v>
      </c>
      <c r="D447" s="320" t="s">
        <v>146</v>
      </c>
      <c r="E447" s="321" t="s">
        <v>91</v>
      </c>
      <c r="F447" s="306"/>
      <c r="G447" s="322"/>
      <c r="H447" s="324"/>
      <c r="I447" s="432">
        <v>44538</v>
      </c>
      <c r="J447" s="415"/>
      <c r="K447" s="432">
        <v>44538</v>
      </c>
      <c r="L447" s="322"/>
      <c r="M447" s="324"/>
      <c r="N447" s="309"/>
      <c r="O447" s="321"/>
      <c r="P447" s="322"/>
      <c r="Q447" s="322"/>
      <c r="R447" s="322"/>
      <c r="S447" s="322"/>
      <c r="T447" s="322"/>
      <c r="U447" s="322"/>
      <c r="V447" s="322"/>
      <c r="W447" s="322"/>
      <c r="X447" s="322"/>
      <c r="Y447" s="322"/>
      <c r="Z447" s="322"/>
      <c r="AA447" s="322"/>
      <c r="AB447" s="322"/>
      <c r="AC447" s="322">
        <v>1</v>
      </c>
      <c r="AD447" s="322"/>
      <c r="AE447" s="323" t="s">
        <v>882</v>
      </c>
      <c r="AF447" s="323" t="s">
        <v>883</v>
      </c>
      <c r="AG447" s="333"/>
      <c r="AH447" s="358"/>
    </row>
    <row r="448" spans="1:34" ht="12.75" hidden="1" customHeight="1" x14ac:dyDescent="0.25">
      <c r="A448" s="322" t="s">
        <v>55</v>
      </c>
      <c r="B448" s="322"/>
      <c r="C448" s="312">
        <v>9461</v>
      </c>
      <c r="D448" s="320" t="s">
        <v>146</v>
      </c>
      <c r="E448" s="321" t="s">
        <v>868</v>
      </c>
      <c r="F448" s="306"/>
      <c r="G448" s="322"/>
      <c r="H448" s="322"/>
      <c r="I448" s="432">
        <v>44539</v>
      </c>
      <c r="J448" s="415"/>
      <c r="K448" s="432">
        <v>44539</v>
      </c>
      <c r="L448" s="322"/>
      <c r="M448" s="324"/>
      <c r="N448" s="309"/>
      <c r="O448" s="321"/>
      <c r="P448" s="322"/>
      <c r="Q448" s="322"/>
      <c r="R448" s="322"/>
      <c r="S448" s="322">
        <v>1</v>
      </c>
      <c r="T448" s="322"/>
      <c r="U448" s="322"/>
      <c r="V448" s="322"/>
      <c r="W448" s="322"/>
      <c r="X448" s="322"/>
      <c r="Y448" s="322"/>
      <c r="Z448" s="322"/>
      <c r="AA448" s="322"/>
      <c r="AB448" s="322"/>
      <c r="AC448" s="322"/>
      <c r="AD448" s="322"/>
      <c r="AE448" s="323" t="s">
        <v>871</v>
      </c>
      <c r="AF448" s="323" t="s">
        <v>422</v>
      </c>
      <c r="AG448" s="333"/>
      <c r="AH448" s="358"/>
    </row>
    <row r="449" spans="1:34" ht="12.75" hidden="1" customHeight="1" x14ac:dyDescent="0.25">
      <c r="A449" s="322" t="s">
        <v>62</v>
      </c>
      <c r="B449" s="322"/>
      <c r="C449" s="312">
        <v>9462</v>
      </c>
      <c r="D449" s="320" t="s">
        <v>146</v>
      </c>
      <c r="E449" s="321" t="s">
        <v>89</v>
      </c>
      <c r="F449" s="306"/>
      <c r="G449" s="322"/>
      <c r="H449" s="322"/>
      <c r="I449" s="432">
        <v>44537</v>
      </c>
      <c r="J449" s="415"/>
      <c r="K449" s="432">
        <v>44537</v>
      </c>
      <c r="L449" s="322"/>
      <c r="M449" s="324"/>
      <c r="N449" s="309"/>
      <c r="O449" s="321"/>
      <c r="P449" s="322"/>
      <c r="Q449" s="322"/>
      <c r="R449" s="322"/>
      <c r="S449" s="322"/>
      <c r="T449" s="322">
        <v>1</v>
      </c>
      <c r="U449" s="322"/>
      <c r="V449" s="322"/>
      <c r="W449" s="322"/>
      <c r="X449" s="322"/>
      <c r="Y449" s="322"/>
      <c r="Z449" s="322"/>
      <c r="AA449" s="322"/>
      <c r="AB449" s="322"/>
      <c r="AC449" s="322"/>
      <c r="AD449" s="322"/>
      <c r="AE449" s="323" t="s">
        <v>916</v>
      </c>
      <c r="AF449" s="323" t="s">
        <v>917</v>
      </c>
      <c r="AG449" s="333"/>
      <c r="AH449" s="358"/>
    </row>
    <row r="450" spans="1:34" ht="12.75" hidden="1" customHeight="1" x14ac:dyDescent="0.25">
      <c r="A450" s="322" t="s">
        <v>72</v>
      </c>
      <c r="B450" s="322"/>
      <c r="C450" s="312">
        <v>9463</v>
      </c>
      <c r="D450" s="320" t="s">
        <v>146</v>
      </c>
      <c r="E450" s="321" t="s">
        <v>101</v>
      </c>
      <c r="F450" s="306"/>
      <c r="G450" s="322"/>
      <c r="H450" s="322"/>
      <c r="I450" s="432">
        <v>44542</v>
      </c>
      <c r="J450" s="415"/>
      <c r="K450" s="432">
        <v>44542</v>
      </c>
      <c r="L450" s="322"/>
      <c r="M450" s="324"/>
      <c r="N450" s="309"/>
      <c r="O450" s="321"/>
      <c r="P450" s="322"/>
      <c r="Q450" s="322"/>
      <c r="R450" s="322"/>
      <c r="S450" s="322"/>
      <c r="T450" s="322"/>
      <c r="U450" s="322"/>
      <c r="V450" s="322"/>
      <c r="W450" s="322"/>
      <c r="X450" s="322"/>
      <c r="Y450" s="322"/>
      <c r="Z450" s="322"/>
      <c r="AA450" s="322"/>
      <c r="AB450" s="322"/>
      <c r="AC450" s="322"/>
      <c r="AD450" s="322">
        <v>1</v>
      </c>
      <c r="AE450" s="323" t="s">
        <v>896</v>
      </c>
      <c r="AF450" s="323" t="s">
        <v>897</v>
      </c>
      <c r="AG450" s="333"/>
      <c r="AH450" s="358"/>
    </row>
    <row r="451" spans="1:34" ht="12.75" hidden="1" customHeight="1" x14ac:dyDescent="0.25">
      <c r="A451" s="322" t="s">
        <v>50</v>
      </c>
      <c r="B451" s="322"/>
      <c r="C451" s="312">
        <v>9464</v>
      </c>
      <c r="D451" s="320" t="s">
        <v>146</v>
      </c>
      <c r="E451" s="321" t="s">
        <v>95</v>
      </c>
      <c r="F451" s="306" t="s">
        <v>97</v>
      </c>
      <c r="G451" s="322"/>
      <c r="H451" s="322"/>
      <c r="I451" s="432">
        <v>44542</v>
      </c>
      <c r="J451" s="415"/>
      <c r="K451" s="432">
        <v>44542</v>
      </c>
      <c r="L451" s="322"/>
      <c r="M451" s="324"/>
      <c r="N451" s="309"/>
      <c r="O451" s="321"/>
      <c r="P451" s="322"/>
      <c r="Q451" s="322"/>
      <c r="R451" s="322">
        <v>1</v>
      </c>
      <c r="S451" s="322">
        <v>1</v>
      </c>
      <c r="T451" s="322"/>
      <c r="U451" s="322"/>
      <c r="V451" s="322"/>
      <c r="W451" s="322"/>
      <c r="X451" s="322"/>
      <c r="Y451" s="322"/>
      <c r="Z451" s="322"/>
      <c r="AA451" s="322"/>
      <c r="AB451" s="322"/>
      <c r="AC451" s="322"/>
      <c r="AD451" s="322"/>
      <c r="AE451" s="323" t="s">
        <v>886</v>
      </c>
      <c r="AF451" s="323" t="s">
        <v>422</v>
      </c>
      <c r="AG451" s="333"/>
      <c r="AH451" s="358"/>
    </row>
    <row r="452" spans="1:34" ht="12.75" hidden="1" customHeight="1" x14ac:dyDescent="0.25">
      <c r="A452" s="322" t="s">
        <v>54</v>
      </c>
      <c r="B452" s="322"/>
      <c r="C452" s="312">
        <v>9465</v>
      </c>
      <c r="D452" s="320" t="s">
        <v>146</v>
      </c>
      <c r="E452" s="321" t="s">
        <v>102</v>
      </c>
      <c r="F452" s="306" t="s">
        <v>100</v>
      </c>
      <c r="G452" s="322"/>
      <c r="H452" s="322"/>
      <c r="I452" s="432">
        <v>44542</v>
      </c>
      <c r="J452" s="415"/>
      <c r="K452" s="432">
        <v>44542</v>
      </c>
      <c r="L452" s="322"/>
      <c r="M452" s="324"/>
      <c r="N452" s="309"/>
      <c r="O452" s="321"/>
      <c r="P452" s="322"/>
      <c r="Q452" s="322"/>
      <c r="R452" s="322"/>
      <c r="S452" s="322"/>
      <c r="T452" s="322"/>
      <c r="U452" s="322">
        <v>1</v>
      </c>
      <c r="V452" s="322"/>
      <c r="W452" s="322"/>
      <c r="X452" s="322"/>
      <c r="Y452" s="322"/>
      <c r="Z452" s="322"/>
      <c r="AA452" s="322"/>
      <c r="AB452" s="322"/>
      <c r="AC452" s="322"/>
      <c r="AD452" s="322"/>
      <c r="AE452" s="323" t="s">
        <v>898</v>
      </c>
      <c r="AF452" s="323" t="s">
        <v>899</v>
      </c>
      <c r="AG452" s="333"/>
      <c r="AH452" s="358"/>
    </row>
    <row r="453" spans="1:34" ht="12.75" hidden="1" customHeight="1" x14ac:dyDescent="0.25">
      <c r="A453" s="322" t="s">
        <v>37</v>
      </c>
      <c r="B453" s="322"/>
      <c r="C453" s="312">
        <v>9466</v>
      </c>
      <c r="D453" s="320" t="s">
        <v>146</v>
      </c>
      <c r="E453" s="321" t="s">
        <v>104</v>
      </c>
      <c r="F453" s="306"/>
      <c r="G453" s="322"/>
      <c r="H453" s="322"/>
      <c r="I453" s="432">
        <v>44543</v>
      </c>
      <c r="J453" s="415"/>
      <c r="K453" s="432">
        <v>44543</v>
      </c>
      <c r="L453" s="322"/>
      <c r="M453" s="324"/>
      <c r="N453" s="309"/>
      <c r="O453" s="321"/>
      <c r="P453" s="322"/>
      <c r="Q453" s="322"/>
      <c r="R453" s="322"/>
      <c r="S453" s="322"/>
      <c r="T453" s="322"/>
      <c r="U453" s="322">
        <v>1</v>
      </c>
      <c r="V453" s="322"/>
      <c r="W453" s="322"/>
      <c r="X453" s="322"/>
      <c r="Y453" s="322"/>
      <c r="Z453" s="322"/>
      <c r="AA453" s="322"/>
      <c r="AB453" s="322"/>
      <c r="AC453" s="322"/>
      <c r="AD453" s="322"/>
      <c r="AE453" s="323" t="s">
        <v>913</v>
      </c>
      <c r="AF453" s="323" t="s">
        <v>316</v>
      </c>
      <c r="AG453" s="333"/>
      <c r="AH453" s="358"/>
    </row>
    <row r="454" spans="1:34" ht="12.75" hidden="1" customHeight="1" x14ac:dyDescent="0.25">
      <c r="A454" s="322" t="s">
        <v>39</v>
      </c>
      <c r="B454" s="322"/>
      <c r="C454" s="312">
        <v>9467</v>
      </c>
      <c r="D454" s="320" t="s">
        <v>146</v>
      </c>
      <c r="E454" s="321" t="s">
        <v>95</v>
      </c>
      <c r="F454" s="306"/>
      <c r="G454" s="322"/>
      <c r="H454" s="322"/>
      <c r="I454" s="432">
        <v>44544</v>
      </c>
      <c r="J454" s="415"/>
      <c r="K454" s="432">
        <v>44544</v>
      </c>
      <c r="L454" s="322"/>
      <c r="M454" s="324"/>
      <c r="N454" s="309"/>
      <c r="O454" s="321"/>
      <c r="P454" s="322"/>
      <c r="Q454" s="322"/>
      <c r="R454" s="322"/>
      <c r="S454" s="322"/>
      <c r="T454" s="322">
        <v>1</v>
      </c>
      <c r="U454" s="322"/>
      <c r="V454" s="322"/>
      <c r="W454" s="322"/>
      <c r="X454" s="322"/>
      <c r="Y454" s="322"/>
      <c r="Z454" s="322"/>
      <c r="AA454" s="322"/>
      <c r="AB454" s="322"/>
      <c r="AC454" s="322"/>
      <c r="AD454" s="322"/>
      <c r="AE454" s="323" t="s">
        <v>763</v>
      </c>
      <c r="AF454" s="323" t="s">
        <v>927</v>
      </c>
      <c r="AG454" s="333"/>
      <c r="AH454" s="358"/>
    </row>
    <row r="455" spans="1:34" ht="12.75" hidden="1" customHeight="1" x14ac:dyDescent="0.25">
      <c r="A455" s="322" t="s">
        <v>72</v>
      </c>
      <c r="B455" s="322"/>
      <c r="C455" s="312">
        <v>9468</v>
      </c>
      <c r="D455" s="320" t="s">
        <v>146</v>
      </c>
      <c r="E455" s="321" t="s">
        <v>103</v>
      </c>
      <c r="F455" s="306"/>
      <c r="G455" s="322"/>
      <c r="H455" s="322"/>
      <c r="I455" s="432">
        <v>44545</v>
      </c>
      <c r="J455" s="415"/>
      <c r="K455" s="432">
        <v>44545</v>
      </c>
      <c r="L455" s="322"/>
      <c r="M455" s="324"/>
      <c r="N455" s="309"/>
      <c r="O455" s="321"/>
      <c r="P455" s="322"/>
      <c r="Q455" s="322"/>
      <c r="R455" s="322"/>
      <c r="S455" s="322"/>
      <c r="T455" s="322"/>
      <c r="U455" s="322"/>
      <c r="V455" s="322"/>
      <c r="W455" s="322">
        <v>1</v>
      </c>
      <c r="X455" s="322"/>
      <c r="Y455" s="322"/>
      <c r="Z455" s="322"/>
      <c r="AA455" s="322"/>
      <c r="AB455" s="322"/>
      <c r="AC455" s="322"/>
      <c r="AD455" s="322"/>
      <c r="AE455" s="323" t="s">
        <v>900</v>
      </c>
      <c r="AF455" s="323" t="s">
        <v>901</v>
      </c>
      <c r="AG455" s="333"/>
      <c r="AH455" s="358"/>
    </row>
    <row r="456" spans="1:34" ht="12.75" hidden="1" customHeight="1" x14ac:dyDescent="0.25">
      <c r="A456" s="322" t="s">
        <v>72</v>
      </c>
      <c r="B456" s="322"/>
      <c r="C456" s="312">
        <v>9469</v>
      </c>
      <c r="D456" s="320" t="s">
        <v>146</v>
      </c>
      <c r="E456" s="321" t="s">
        <v>103</v>
      </c>
      <c r="F456" s="306"/>
      <c r="G456" s="322"/>
      <c r="H456" s="322"/>
      <c r="I456" s="432">
        <v>44546</v>
      </c>
      <c r="J456" s="415"/>
      <c r="K456" s="432">
        <v>44546</v>
      </c>
      <c r="L456" s="322"/>
      <c r="M456" s="324"/>
      <c r="N456" s="309"/>
      <c r="O456" s="321"/>
      <c r="P456" s="322"/>
      <c r="Q456" s="322"/>
      <c r="R456" s="322"/>
      <c r="S456" s="322"/>
      <c r="T456" s="322"/>
      <c r="U456" s="322"/>
      <c r="V456" s="322"/>
      <c r="W456" s="322">
        <v>1</v>
      </c>
      <c r="X456" s="322"/>
      <c r="Y456" s="322"/>
      <c r="Z456" s="322"/>
      <c r="AA456" s="322"/>
      <c r="AB456" s="322"/>
      <c r="AC456" s="322"/>
      <c r="AD456" s="322"/>
      <c r="AE456" s="323" t="s">
        <v>902</v>
      </c>
      <c r="AF456" s="323" t="s">
        <v>901</v>
      </c>
      <c r="AG456" s="333"/>
      <c r="AH456" s="358"/>
    </row>
    <row r="457" spans="1:34" ht="12.75" hidden="1" customHeight="1" x14ac:dyDescent="0.25">
      <c r="A457" s="322" t="s">
        <v>47</v>
      </c>
      <c r="B457" s="322"/>
      <c r="C457" s="312">
        <v>9470</v>
      </c>
      <c r="D457" s="320" t="s">
        <v>146</v>
      </c>
      <c r="E457" s="321" t="s">
        <v>100</v>
      </c>
      <c r="F457" s="306"/>
      <c r="G457" s="322"/>
      <c r="H457" s="322"/>
      <c r="I457" s="432">
        <v>44549</v>
      </c>
      <c r="J457" s="415"/>
      <c r="K457" s="432">
        <v>44549</v>
      </c>
      <c r="L457" s="322"/>
      <c r="M457" s="324"/>
      <c r="N457" s="309"/>
      <c r="O457" s="321"/>
      <c r="P457" s="322"/>
      <c r="Q457" s="322"/>
      <c r="R457" s="322"/>
      <c r="S457" s="322"/>
      <c r="T457" s="322">
        <v>1</v>
      </c>
      <c r="U457" s="322"/>
      <c r="V457" s="322"/>
      <c r="W457" s="322"/>
      <c r="X457" s="322"/>
      <c r="Y457" s="322"/>
      <c r="Z457" s="322"/>
      <c r="AA457" s="322"/>
      <c r="AB457" s="322"/>
      <c r="AC457" s="322"/>
      <c r="AD457" s="322"/>
      <c r="AE457" s="323" t="s">
        <v>763</v>
      </c>
      <c r="AF457" s="323" t="s">
        <v>903</v>
      </c>
      <c r="AG457" s="333"/>
      <c r="AH457" s="358"/>
    </row>
    <row r="458" spans="1:34" ht="12.75" hidden="1" customHeight="1" x14ac:dyDescent="0.25">
      <c r="A458" s="322" t="s">
        <v>43</v>
      </c>
      <c r="B458" s="322"/>
      <c r="C458" s="312">
        <v>9472</v>
      </c>
      <c r="D458" s="320" t="s">
        <v>146</v>
      </c>
      <c r="E458" s="321" t="s">
        <v>95</v>
      </c>
      <c r="F458" s="306" t="s">
        <v>102</v>
      </c>
      <c r="G458" s="322" t="s">
        <v>97</v>
      </c>
      <c r="H458" s="322"/>
      <c r="I458" s="432">
        <v>44550</v>
      </c>
      <c r="J458" s="415"/>
      <c r="K458" s="432">
        <v>44550</v>
      </c>
      <c r="L458" s="322"/>
      <c r="M458" s="324"/>
      <c r="N458" s="309"/>
      <c r="O458" s="321"/>
      <c r="P458" s="322"/>
      <c r="Q458" s="322"/>
      <c r="R458" s="322"/>
      <c r="S458" s="322"/>
      <c r="T458" s="322">
        <v>1</v>
      </c>
      <c r="U458" s="322"/>
      <c r="V458" s="322"/>
      <c r="W458" s="322"/>
      <c r="X458" s="322"/>
      <c r="Y458" s="322"/>
      <c r="Z458" s="322"/>
      <c r="AA458" s="322"/>
      <c r="AB458" s="322"/>
      <c r="AC458" s="322"/>
      <c r="AD458" s="322"/>
      <c r="AE458" s="323" t="s">
        <v>905</v>
      </c>
      <c r="AF458" s="323" t="s">
        <v>904</v>
      </c>
      <c r="AG458" s="333"/>
      <c r="AH458" s="358"/>
    </row>
    <row r="459" spans="1:34" ht="12.75" hidden="1" customHeight="1" x14ac:dyDescent="0.25">
      <c r="A459" s="385" t="s">
        <v>37</v>
      </c>
      <c r="B459" s="322"/>
      <c r="C459" s="312">
        <v>9473</v>
      </c>
      <c r="D459" s="320" t="s">
        <v>146</v>
      </c>
      <c r="E459" s="321" t="s">
        <v>102</v>
      </c>
      <c r="F459" s="306"/>
      <c r="G459" s="322"/>
      <c r="H459" s="322"/>
      <c r="I459" s="432">
        <v>44542</v>
      </c>
      <c r="J459" s="415"/>
      <c r="K459" s="432">
        <v>44542</v>
      </c>
      <c r="L459" s="322"/>
      <c r="M459" s="324"/>
      <c r="N459" s="309"/>
      <c r="O459" s="321"/>
      <c r="P459" s="322"/>
      <c r="Q459" s="322"/>
      <c r="R459" s="322"/>
      <c r="S459" s="322"/>
      <c r="T459" s="322">
        <v>1</v>
      </c>
      <c r="U459" s="322"/>
      <c r="V459" s="322"/>
      <c r="W459" s="322"/>
      <c r="X459" s="322"/>
      <c r="Y459" s="322"/>
      <c r="Z459" s="322"/>
      <c r="AA459" s="322"/>
      <c r="AB459" s="322"/>
      <c r="AC459" s="322"/>
      <c r="AD459" s="322"/>
      <c r="AE459" s="323" t="s">
        <v>894</v>
      </c>
      <c r="AF459" s="323" t="s">
        <v>895</v>
      </c>
      <c r="AG459" s="333"/>
      <c r="AH459" s="358"/>
    </row>
    <row r="460" spans="1:34" ht="12.75" hidden="1" customHeight="1" x14ac:dyDescent="0.25">
      <c r="A460" s="322" t="s">
        <v>72</v>
      </c>
      <c r="B460" s="322"/>
      <c r="C460" s="312">
        <v>9474</v>
      </c>
      <c r="D460" s="320" t="s">
        <v>146</v>
      </c>
      <c r="E460" s="321" t="s">
        <v>868</v>
      </c>
      <c r="F460" s="306"/>
      <c r="G460" s="322"/>
      <c r="H460" s="322"/>
      <c r="I460" s="432">
        <v>44542</v>
      </c>
      <c r="J460" s="415"/>
      <c r="K460" s="432">
        <v>44542</v>
      </c>
      <c r="L460" s="322"/>
      <c r="M460" s="324"/>
      <c r="N460" s="309"/>
      <c r="O460" s="321"/>
      <c r="P460" s="322"/>
      <c r="Q460" s="322"/>
      <c r="R460" s="322"/>
      <c r="S460" s="322"/>
      <c r="T460" s="322"/>
      <c r="U460" s="322"/>
      <c r="V460" s="322"/>
      <c r="W460" s="322"/>
      <c r="X460" s="322"/>
      <c r="Y460" s="322"/>
      <c r="Z460" s="322"/>
      <c r="AA460" s="322"/>
      <c r="AB460" s="322"/>
      <c r="AC460" s="322">
        <v>1</v>
      </c>
      <c r="AD460" s="322"/>
      <c r="AE460" s="323" t="s">
        <v>928</v>
      </c>
      <c r="AF460" s="323" t="s">
        <v>316</v>
      </c>
      <c r="AG460" s="333"/>
      <c r="AH460" s="358"/>
    </row>
    <row r="461" spans="1:34" ht="12.75" hidden="1" customHeight="1" x14ac:dyDescent="0.25">
      <c r="A461" s="322" t="s">
        <v>45</v>
      </c>
      <c r="B461" s="322"/>
      <c r="C461" s="312">
        <v>9475</v>
      </c>
      <c r="D461" s="320" t="s">
        <v>146</v>
      </c>
      <c r="E461" s="321" t="s">
        <v>102</v>
      </c>
      <c r="F461" s="306"/>
      <c r="G461" s="322"/>
      <c r="H461" s="322"/>
      <c r="I461" s="432">
        <v>44551</v>
      </c>
      <c r="J461" s="415"/>
      <c r="K461" s="432">
        <v>44551</v>
      </c>
      <c r="L461" s="322"/>
      <c r="M461" s="324"/>
      <c r="N461" s="309"/>
      <c r="O461" s="321"/>
      <c r="P461" s="322"/>
      <c r="Q461" s="322"/>
      <c r="R461" s="322"/>
      <c r="S461" s="322"/>
      <c r="T461" s="322"/>
      <c r="U461" s="322"/>
      <c r="V461" s="322">
        <v>1</v>
      </c>
      <c r="W461" s="322"/>
      <c r="X461" s="322"/>
      <c r="Y461" s="322"/>
      <c r="Z461" s="322"/>
      <c r="AA461" s="322"/>
      <c r="AB461" s="322"/>
      <c r="AC461" s="322"/>
      <c r="AD461" s="322"/>
      <c r="AE461" s="323" t="s">
        <v>918</v>
      </c>
      <c r="AF461" s="323" t="s">
        <v>925</v>
      </c>
      <c r="AG461" s="333"/>
      <c r="AH461" s="358"/>
    </row>
    <row r="462" spans="1:34" ht="12.75" hidden="1" customHeight="1" x14ac:dyDescent="0.25">
      <c r="A462" s="322" t="s">
        <v>31</v>
      </c>
      <c r="B462" s="322"/>
      <c r="C462" s="312">
        <v>9476</v>
      </c>
      <c r="D462" s="320" t="s">
        <v>146</v>
      </c>
      <c r="E462" s="321" t="s">
        <v>102</v>
      </c>
      <c r="F462" s="306"/>
      <c r="G462" s="322"/>
      <c r="H462" s="322"/>
      <c r="I462" s="432">
        <v>44551</v>
      </c>
      <c r="J462" s="415"/>
      <c r="K462" s="432">
        <v>44551</v>
      </c>
      <c r="L462" s="322"/>
      <c r="M462" s="324"/>
      <c r="N462" s="309"/>
      <c r="O462" s="321"/>
      <c r="P462" s="322"/>
      <c r="Q462" s="322"/>
      <c r="R462" s="322"/>
      <c r="S462" s="322"/>
      <c r="T462" s="322"/>
      <c r="U462" s="322">
        <v>1</v>
      </c>
      <c r="V462" s="322"/>
      <c r="W462" s="322"/>
      <c r="X462" s="322"/>
      <c r="Y462" s="322"/>
      <c r="Z462" s="322"/>
      <c r="AA462" s="322"/>
      <c r="AB462" s="322"/>
      <c r="AC462" s="322"/>
      <c r="AD462" s="322"/>
      <c r="AE462" s="323" t="s">
        <v>918</v>
      </c>
      <c r="AF462" s="323" t="s">
        <v>919</v>
      </c>
      <c r="AG462" s="333"/>
      <c r="AH462" s="358"/>
    </row>
    <row r="463" spans="1:34" ht="12.75" hidden="1" customHeight="1" x14ac:dyDescent="0.25">
      <c r="A463" s="322" t="s">
        <v>72</v>
      </c>
      <c r="B463" s="322"/>
      <c r="C463" s="312">
        <v>9477</v>
      </c>
      <c r="D463" s="320" t="s">
        <v>146</v>
      </c>
      <c r="E463" s="321" t="s">
        <v>101</v>
      </c>
      <c r="F463" s="306"/>
      <c r="G463" s="322"/>
      <c r="H463" s="322"/>
      <c r="I463" s="432">
        <v>44552</v>
      </c>
      <c r="J463" s="415"/>
      <c r="K463" s="432">
        <v>44552</v>
      </c>
      <c r="L463" s="322"/>
      <c r="M463" s="324"/>
      <c r="N463" s="309"/>
      <c r="O463" s="321"/>
      <c r="P463" s="322"/>
      <c r="Q463" s="322"/>
      <c r="R463" s="322"/>
      <c r="S463" s="322"/>
      <c r="T463" s="322"/>
      <c r="U463" s="322"/>
      <c r="V463" s="322"/>
      <c r="W463" s="322"/>
      <c r="X463" s="322"/>
      <c r="Y463" s="322"/>
      <c r="Z463" s="322"/>
      <c r="AA463" s="322"/>
      <c r="AB463" s="322"/>
      <c r="AC463" s="322">
        <v>1</v>
      </c>
      <c r="AD463" s="322">
        <v>1</v>
      </c>
      <c r="AE463" s="323" t="s">
        <v>906</v>
      </c>
      <c r="AF463" s="323" t="s">
        <v>907</v>
      </c>
      <c r="AG463" s="333"/>
      <c r="AH463" s="358"/>
    </row>
    <row r="464" spans="1:34" ht="12.75" hidden="1" customHeight="1" x14ac:dyDescent="0.25">
      <c r="A464" s="322" t="s">
        <v>72</v>
      </c>
      <c r="B464" s="322"/>
      <c r="C464" s="312">
        <v>9478</v>
      </c>
      <c r="D464" s="320" t="s">
        <v>146</v>
      </c>
      <c r="E464" s="321" t="s">
        <v>95</v>
      </c>
      <c r="F464" s="306"/>
      <c r="G464" s="322"/>
      <c r="H464" s="322"/>
      <c r="I464" s="432">
        <v>44552</v>
      </c>
      <c r="J464" s="415"/>
      <c r="K464" s="432">
        <v>44552</v>
      </c>
      <c r="L464" s="322"/>
      <c r="M464" s="324"/>
      <c r="N464" s="309"/>
      <c r="O464" s="321"/>
      <c r="P464" s="322"/>
      <c r="Q464" s="322"/>
      <c r="R464" s="322"/>
      <c r="S464" s="322"/>
      <c r="T464" s="322"/>
      <c r="U464" s="322"/>
      <c r="V464" s="322"/>
      <c r="W464" s="322"/>
      <c r="X464" s="322">
        <v>1</v>
      </c>
      <c r="Y464" s="322"/>
      <c r="Z464" s="322"/>
      <c r="AA464" s="322"/>
      <c r="AB464" s="322"/>
      <c r="AC464" s="322"/>
      <c r="AD464" s="322"/>
      <c r="AE464" s="323" t="s">
        <v>926</v>
      </c>
      <c r="AF464" s="323" t="s">
        <v>316</v>
      </c>
      <c r="AG464" s="333"/>
      <c r="AH464" s="358"/>
    </row>
    <row r="465" spans="1:34" ht="12.75" hidden="1" customHeight="1" x14ac:dyDescent="0.25">
      <c r="A465" s="322" t="s">
        <v>37</v>
      </c>
      <c r="B465" s="322"/>
      <c r="C465" s="312">
        <v>9479</v>
      </c>
      <c r="D465" s="320" t="s">
        <v>146</v>
      </c>
      <c r="E465" s="321" t="s">
        <v>104</v>
      </c>
      <c r="F465" s="306"/>
      <c r="G465" s="322"/>
      <c r="H465" s="322"/>
      <c r="I465" s="432">
        <v>44553</v>
      </c>
      <c r="J465" s="415"/>
      <c r="K465" s="432">
        <v>44553</v>
      </c>
      <c r="L465" s="322"/>
      <c r="M465" s="324"/>
      <c r="N465" s="309"/>
      <c r="O465" s="321"/>
      <c r="P465" s="322"/>
      <c r="Q465" s="322"/>
      <c r="R465" s="322"/>
      <c r="S465" s="322"/>
      <c r="T465" s="322"/>
      <c r="U465" s="322">
        <v>1</v>
      </c>
      <c r="V465" s="322"/>
      <c r="W465" s="322"/>
      <c r="X465" s="322"/>
      <c r="Y465" s="322"/>
      <c r="Z465" s="322"/>
      <c r="AA465" s="322"/>
      <c r="AB465" s="322"/>
      <c r="AC465" s="322"/>
      <c r="AD465" s="322"/>
      <c r="AE465" s="323" t="s">
        <v>908</v>
      </c>
      <c r="AF465" s="323" t="s">
        <v>316</v>
      </c>
      <c r="AG465" s="333"/>
      <c r="AH465" s="358"/>
    </row>
    <row r="466" spans="1:34" ht="12.75" hidden="1" customHeight="1" x14ac:dyDescent="0.25">
      <c r="A466" s="322" t="s">
        <v>72</v>
      </c>
      <c r="B466" s="322"/>
      <c r="C466" s="312">
        <v>9480</v>
      </c>
      <c r="D466" s="320" t="s">
        <v>146</v>
      </c>
      <c r="E466" s="321" t="s">
        <v>103</v>
      </c>
      <c r="F466" s="306"/>
      <c r="G466" s="322"/>
      <c r="H466" s="322"/>
      <c r="I466" s="432">
        <v>44560</v>
      </c>
      <c r="J466" s="415"/>
      <c r="K466" s="432">
        <v>44560</v>
      </c>
      <c r="L466" s="322"/>
      <c r="M466" s="324"/>
      <c r="N466" s="309"/>
      <c r="O466" s="321"/>
      <c r="P466" s="322"/>
      <c r="Q466" s="322"/>
      <c r="R466" s="322"/>
      <c r="S466" s="322"/>
      <c r="T466" s="322"/>
      <c r="U466" s="322"/>
      <c r="V466" s="322"/>
      <c r="W466" s="322">
        <v>1</v>
      </c>
      <c r="X466" s="322"/>
      <c r="Y466" s="322"/>
      <c r="Z466" s="322"/>
      <c r="AA466" s="322"/>
      <c r="AB466" s="322"/>
      <c r="AC466" s="322"/>
      <c r="AD466" s="322"/>
      <c r="AE466" s="323" t="s">
        <v>730</v>
      </c>
      <c r="AF466" s="323" t="s">
        <v>784</v>
      </c>
      <c r="AG466" s="333"/>
      <c r="AH466" s="358"/>
    </row>
    <row r="467" spans="1:34" ht="12.75" hidden="1" customHeight="1" x14ac:dyDescent="0.25">
      <c r="A467" s="322" t="s">
        <v>37</v>
      </c>
      <c r="B467" s="322"/>
      <c r="C467" s="312">
        <v>9481</v>
      </c>
      <c r="D467" s="320" t="s">
        <v>146</v>
      </c>
      <c r="E467" s="321" t="s">
        <v>104</v>
      </c>
      <c r="F467" s="306"/>
      <c r="G467" s="322"/>
      <c r="H467" s="322"/>
      <c r="I467" s="432">
        <v>44522</v>
      </c>
      <c r="J467" s="415"/>
      <c r="K467" s="432">
        <v>44532</v>
      </c>
      <c r="L467" s="322"/>
      <c r="M467" s="324"/>
      <c r="N467" s="309"/>
      <c r="O467" s="321"/>
      <c r="P467" s="322"/>
      <c r="Q467" s="322"/>
      <c r="R467" s="322"/>
      <c r="S467" s="322"/>
      <c r="T467" s="322"/>
      <c r="U467" s="322">
        <v>1</v>
      </c>
      <c r="V467" s="322"/>
      <c r="W467" s="322"/>
      <c r="X467" s="322"/>
      <c r="Y467" s="322"/>
      <c r="Z467" s="322"/>
      <c r="AA467" s="322"/>
      <c r="AB467" s="322"/>
      <c r="AC467" s="322"/>
      <c r="AD467" s="322"/>
      <c r="AE467" s="323" t="s">
        <v>914</v>
      </c>
      <c r="AF467" s="323" t="s">
        <v>422</v>
      </c>
      <c r="AG467" s="333" t="s">
        <v>915</v>
      </c>
      <c r="AH467" s="358"/>
    </row>
    <row r="468" spans="1:34" ht="12.75" hidden="1" customHeight="1" x14ac:dyDescent="0.25">
      <c r="A468" s="322" t="s">
        <v>72</v>
      </c>
      <c r="B468" s="322"/>
      <c r="C468" s="312">
        <v>9482</v>
      </c>
      <c r="D468" s="320" t="s">
        <v>146</v>
      </c>
      <c r="E468" s="321" t="s">
        <v>101</v>
      </c>
      <c r="F468" s="306"/>
      <c r="G468" s="322"/>
      <c r="H468" s="322"/>
      <c r="I468" s="432">
        <v>44552</v>
      </c>
      <c r="J468" s="415"/>
      <c r="K468" s="432">
        <v>44552</v>
      </c>
      <c r="L468" s="322"/>
      <c r="M468" s="324"/>
      <c r="N468" s="309"/>
      <c r="O468" s="321"/>
      <c r="P468" s="322"/>
      <c r="Q468" s="322"/>
      <c r="R468" s="322"/>
      <c r="S468" s="322"/>
      <c r="T468" s="322"/>
      <c r="U468" s="322"/>
      <c r="V468" s="322"/>
      <c r="W468" s="322"/>
      <c r="X468" s="322"/>
      <c r="Y468" s="322"/>
      <c r="Z468" s="322"/>
      <c r="AA468" s="322"/>
      <c r="AB468" s="322"/>
      <c r="AC468" s="322">
        <v>1</v>
      </c>
      <c r="AD468" s="322"/>
      <c r="AE468" s="323" t="s">
        <v>920</v>
      </c>
      <c r="AF468" s="323" t="s">
        <v>422</v>
      </c>
      <c r="AG468" s="333"/>
      <c r="AH468" s="358"/>
    </row>
    <row r="469" spans="1:34" ht="12.75" hidden="1" customHeight="1" x14ac:dyDescent="0.25">
      <c r="A469" s="322" t="s">
        <v>72</v>
      </c>
      <c r="B469" s="322"/>
      <c r="C469" s="312">
        <v>9483</v>
      </c>
      <c r="D469" s="320" t="s">
        <v>146</v>
      </c>
      <c r="E469" s="321" t="s">
        <v>102</v>
      </c>
      <c r="F469" s="306"/>
      <c r="G469" s="322"/>
      <c r="H469" s="322"/>
      <c r="I469" s="432">
        <v>44552</v>
      </c>
      <c r="J469" s="415"/>
      <c r="K469" s="432">
        <v>44552</v>
      </c>
      <c r="L469" s="322"/>
      <c r="M469" s="324"/>
      <c r="N469" s="309"/>
      <c r="O469" s="321"/>
      <c r="P469" s="322"/>
      <c r="Q469" s="322"/>
      <c r="R469" s="322"/>
      <c r="S469" s="322"/>
      <c r="T469" s="322"/>
      <c r="U469" s="322"/>
      <c r="V469" s="322"/>
      <c r="W469" s="322"/>
      <c r="X469" s="322"/>
      <c r="Y469" s="322">
        <v>1</v>
      </c>
      <c r="Z469" s="322"/>
      <c r="AA469" s="322"/>
      <c r="AB469" s="322"/>
      <c r="AC469" s="322"/>
      <c r="AD469" s="322"/>
      <c r="AE469" s="323" t="s">
        <v>921</v>
      </c>
      <c r="AF469" s="323" t="s">
        <v>922</v>
      </c>
      <c r="AG469" s="333"/>
      <c r="AH469" s="358"/>
    </row>
    <row r="470" spans="1:34" ht="12.75" hidden="1" customHeight="1" x14ac:dyDescent="0.25">
      <c r="A470" s="322" t="s">
        <v>72</v>
      </c>
      <c r="B470" s="322"/>
      <c r="C470" s="312">
        <v>9484</v>
      </c>
      <c r="D470" s="320" t="s">
        <v>146</v>
      </c>
      <c r="E470" s="321" t="s">
        <v>95</v>
      </c>
      <c r="F470" s="306"/>
      <c r="G470" s="322"/>
      <c r="H470" s="322"/>
      <c r="I470" s="432">
        <v>44552</v>
      </c>
      <c r="J470" s="415"/>
      <c r="K470" s="432">
        <v>44552</v>
      </c>
      <c r="L470" s="322"/>
      <c r="M470" s="324"/>
      <c r="N470" s="309"/>
      <c r="O470" s="321"/>
      <c r="P470" s="322"/>
      <c r="Q470" s="322"/>
      <c r="R470" s="322"/>
      <c r="S470" s="322"/>
      <c r="T470" s="322"/>
      <c r="U470" s="322"/>
      <c r="V470" s="322"/>
      <c r="W470" s="322">
        <v>1</v>
      </c>
      <c r="X470" s="322"/>
      <c r="Y470" s="322"/>
      <c r="Z470" s="322"/>
      <c r="AA470" s="322"/>
      <c r="AB470" s="322"/>
      <c r="AC470" s="322"/>
      <c r="AD470" s="322"/>
      <c r="AE470" s="323" t="s">
        <v>923</v>
      </c>
      <c r="AF470" s="323" t="s">
        <v>924</v>
      </c>
      <c r="AG470" s="333"/>
      <c r="AH470" s="358"/>
    </row>
    <row r="471" spans="1:34" x14ac:dyDescent="0.25">
      <c r="AE471" s="334"/>
      <c r="AF471" s="334"/>
      <c r="AG471" s="334"/>
    </row>
    <row r="472" spans="1:34" x14ac:dyDescent="0.25">
      <c r="AE472" s="334"/>
      <c r="AF472" s="334"/>
      <c r="AG472" s="334"/>
    </row>
    <row r="473" spans="1:34" x14ac:dyDescent="0.25">
      <c r="AE473" s="334"/>
      <c r="AF473" s="334"/>
      <c r="AG473" s="334"/>
    </row>
    <row r="474" spans="1:34" x14ac:dyDescent="0.25">
      <c r="AE474" s="334"/>
      <c r="AF474" s="334"/>
      <c r="AG474" s="334"/>
    </row>
    <row r="475" spans="1:34" x14ac:dyDescent="0.25">
      <c r="AE475" s="334"/>
      <c r="AF475" s="334"/>
      <c r="AG475" s="334"/>
    </row>
    <row r="476" spans="1:34" x14ac:dyDescent="0.25">
      <c r="AE476" s="334"/>
      <c r="AF476" s="334"/>
      <c r="AG476" s="334"/>
    </row>
    <row r="477" spans="1:34" x14ac:dyDescent="0.25">
      <c r="AE477" s="334"/>
      <c r="AF477" s="334"/>
      <c r="AG477" s="334"/>
    </row>
    <row r="478" spans="1:34" x14ac:dyDescent="0.25">
      <c r="AE478" s="334"/>
      <c r="AF478" s="334"/>
      <c r="AG478" s="334"/>
    </row>
    <row r="479" spans="1:34" x14ac:dyDescent="0.25">
      <c r="AE479" s="334"/>
      <c r="AF479" s="334"/>
      <c r="AG479" s="334"/>
    </row>
    <row r="480" spans="1:34" x14ac:dyDescent="0.25">
      <c r="AE480" s="334"/>
      <c r="AF480" s="334"/>
      <c r="AG480" s="334"/>
    </row>
    <row r="481" spans="31:33" x14ac:dyDescent="0.25">
      <c r="AE481" s="334"/>
      <c r="AF481" s="334"/>
      <c r="AG481" s="334"/>
    </row>
    <row r="482" spans="31:33" x14ac:dyDescent="0.25">
      <c r="AE482" s="334"/>
      <c r="AF482" s="334"/>
      <c r="AG482" s="334"/>
    </row>
    <row r="483" spans="31:33" x14ac:dyDescent="0.25">
      <c r="AE483" s="334"/>
      <c r="AF483" s="334"/>
      <c r="AG483" s="334"/>
    </row>
    <row r="484" spans="31:33" x14ac:dyDescent="0.25">
      <c r="AE484" s="334"/>
      <c r="AF484" s="334"/>
      <c r="AG484" s="334"/>
    </row>
    <row r="485" spans="31:33" x14ac:dyDescent="0.25">
      <c r="AE485" s="334"/>
      <c r="AF485" s="334"/>
      <c r="AG485" s="334"/>
    </row>
    <row r="486" spans="31:33" x14ac:dyDescent="0.25">
      <c r="AE486" s="334"/>
      <c r="AF486" s="334"/>
      <c r="AG486" s="334"/>
    </row>
    <row r="487" spans="31:33" x14ac:dyDescent="0.25">
      <c r="AE487" s="334"/>
      <c r="AF487" s="334"/>
      <c r="AG487" s="334"/>
    </row>
    <row r="488" spans="31:33" x14ac:dyDescent="0.25">
      <c r="AE488" s="334"/>
      <c r="AF488" s="334"/>
      <c r="AG488" s="334"/>
    </row>
    <row r="489" spans="31:33" x14ac:dyDescent="0.25">
      <c r="AE489" s="334"/>
      <c r="AF489" s="334"/>
      <c r="AG489" s="334"/>
    </row>
    <row r="490" spans="31:33" x14ac:dyDescent="0.25">
      <c r="AE490" s="334"/>
      <c r="AF490" s="334"/>
      <c r="AG490" s="334"/>
    </row>
    <row r="491" spans="31:33" x14ac:dyDescent="0.25">
      <c r="AE491" s="334"/>
      <c r="AF491" s="334"/>
      <c r="AG491" s="334"/>
    </row>
    <row r="492" spans="31:33" x14ac:dyDescent="0.25">
      <c r="AE492" s="334"/>
      <c r="AF492" s="334"/>
      <c r="AG492" s="334"/>
    </row>
    <row r="493" spans="31:33" x14ac:dyDescent="0.25">
      <c r="AE493" s="334"/>
      <c r="AF493" s="334"/>
      <c r="AG493" s="334"/>
    </row>
    <row r="494" spans="31:33" x14ac:dyDescent="0.25">
      <c r="AE494" s="334"/>
      <c r="AF494" s="334"/>
      <c r="AG494" s="334"/>
    </row>
    <row r="495" spans="31:33" x14ac:dyDescent="0.25">
      <c r="AE495" s="334"/>
      <c r="AF495" s="334"/>
      <c r="AG495" s="334"/>
    </row>
    <row r="496" spans="31:33" x14ac:dyDescent="0.25">
      <c r="AE496" s="334"/>
      <c r="AF496" s="334"/>
      <c r="AG496" s="334"/>
    </row>
    <row r="497" spans="31:33" x14ac:dyDescent="0.25">
      <c r="AE497" s="334"/>
      <c r="AF497" s="334"/>
      <c r="AG497" s="334"/>
    </row>
    <row r="498" spans="31:33" x14ac:dyDescent="0.25">
      <c r="AE498" s="334"/>
      <c r="AF498" s="334"/>
      <c r="AG498" s="334"/>
    </row>
    <row r="499" spans="31:33" x14ac:dyDescent="0.25">
      <c r="AE499" s="334"/>
      <c r="AF499" s="334"/>
      <c r="AG499" s="334"/>
    </row>
    <row r="500" spans="31:33" x14ac:dyDescent="0.25">
      <c r="AE500" s="334"/>
      <c r="AF500" s="334"/>
      <c r="AG500" s="334"/>
    </row>
    <row r="501" spans="31:33" x14ac:dyDescent="0.25">
      <c r="AE501" s="334"/>
      <c r="AF501" s="334"/>
      <c r="AG501" s="334"/>
    </row>
    <row r="502" spans="31:33" x14ac:dyDescent="0.25">
      <c r="AE502" s="334"/>
      <c r="AF502" s="334"/>
      <c r="AG502" s="334"/>
    </row>
    <row r="503" spans="31:33" x14ac:dyDescent="0.25">
      <c r="AE503" s="334"/>
      <c r="AF503" s="334"/>
      <c r="AG503" s="334"/>
    </row>
    <row r="504" spans="31:33" x14ac:dyDescent="0.25">
      <c r="AE504" s="334"/>
      <c r="AF504" s="334"/>
      <c r="AG504" s="334"/>
    </row>
    <row r="505" spans="31:33" x14ac:dyDescent="0.25">
      <c r="AE505" s="334"/>
      <c r="AF505" s="334"/>
      <c r="AG505" s="334"/>
    </row>
    <row r="506" spans="31:33" x14ac:dyDescent="0.25">
      <c r="AE506" s="334"/>
      <c r="AF506" s="334"/>
      <c r="AG506" s="334"/>
    </row>
    <row r="507" spans="31:33" x14ac:dyDescent="0.25">
      <c r="AE507" s="334"/>
      <c r="AF507" s="334"/>
      <c r="AG507" s="334"/>
    </row>
    <row r="508" spans="31:33" x14ac:dyDescent="0.25">
      <c r="AE508" s="334"/>
      <c r="AF508" s="334"/>
      <c r="AG508" s="334"/>
    </row>
    <row r="509" spans="31:33" x14ac:dyDescent="0.25">
      <c r="AE509" s="334"/>
      <c r="AF509" s="334"/>
      <c r="AG509" s="334"/>
    </row>
    <row r="510" spans="31:33" x14ac:dyDescent="0.25">
      <c r="AE510" s="334"/>
      <c r="AF510" s="334"/>
      <c r="AG510" s="334"/>
    </row>
    <row r="511" spans="31:33" x14ac:dyDescent="0.25">
      <c r="AE511" s="334"/>
      <c r="AF511" s="334"/>
      <c r="AG511" s="334"/>
    </row>
    <row r="512" spans="31:33" x14ac:dyDescent="0.25">
      <c r="AE512" s="334"/>
      <c r="AF512" s="334"/>
      <c r="AG512" s="334"/>
    </row>
    <row r="513" spans="31:33" x14ac:dyDescent="0.25">
      <c r="AE513" s="334"/>
      <c r="AF513" s="334"/>
      <c r="AG513" s="334"/>
    </row>
    <row r="514" spans="31:33" x14ac:dyDescent="0.25">
      <c r="AE514" s="334"/>
      <c r="AF514" s="334"/>
      <c r="AG514" s="334"/>
    </row>
    <row r="515" spans="31:33" x14ac:dyDescent="0.25">
      <c r="AE515" s="334"/>
      <c r="AF515" s="334"/>
      <c r="AG515" s="334"/>
    </row>
    <row r="516" spans="31:33" x14ac:dyDescent="0.25">
      <c r="AE516" s="334"/>
      <c r="AF516" s="334"/>
      <c r="AG516" s="334"/>
    </row>
    <row r="517" spans="31:33" x14ac:dyDescent="0.25">
      <c r="AE517" s="334"/>
      <c r="AF517" s="334"/>
      <c r="AG517" s="334"/>
    </row>
    <row r="518" spans="31:33" x14ac:dyDescent="0.25">
      <c r="AE518" s="334"/>
      <c r="AF518" s="334"/>
      <c r="AG518" s="334"/>
    </row>
    <row r="519" spans="31:33" x14ac:dyDescent="0.25">
      <c r="AE519" s="334"/>
      <c r="AF519" s="334"/>
      <c r="AG519" s="334"/>
    </row>
    <row r="520" spans="31:33" x14ac:dyDescent="0.25">
      <c r="AE520" s="334"/>
      <c r="AF520" s="334"/>
      <c r="AG520" s="334"/>
    </row>
    <row r="521" spans="31:33" x14ac:dyDescent="0.25">
      <c r="AE521" s="334"/>
      <c r="AF521" s="334"/>
      <c r="AG521" s="334"/>
    </row>
    <row r="522" spans="31:33" x14ac:dyDescent="0.25">
      <c r="AE522" s="334"/>
      <c r="AF522" s="334"/>
      <c r="AG522" s="334"/>
    </row>
    <row r="523" spans="31:33" x14ac:dyDescent="0.25">
      <c r="AE523" s="334"/>
      <c r="AF523" s="334"/>
      <c r="AG523" s="334"/>
    </row>
    <row r="524" spans="31:33" x14ac:dyDescent="0.25">
      <c r="AE524" s="334"/>
      <c r="AF524" s="334"/>
      <c r="AG524" s="334"/>
    </row>
    <row r="525" spans="31:33" x14ac:dyDescent="0.25">
      <c r="AE525" s="334"/>
      <c r="AF525" s="334"/>
      <c r="AG525" s="334"/>
    </row>
    <row r="526" spans="31:33" x14ac:dyDescent="0.25">
      <c r="AE526" s="334"/>
      <c r="AF526" s="334"/>
      <c r="AG526" s="334"/>
    </row>
    <row r="527" spans="31:33" x14ac:dyDescent="0.25">
      <c r="AE527" s="334"/>
      <c r="AF527" s="334"/>
      <c r="AG527" s="334"/>
    </row>
    <row r="528" spans="31:33" x14ac:dyDescent="0.25">
      <c r="AE528" s="334"/>
      <c r="AF528" s="334"/>
      <c r="AG528" s="334"/>
    </row>
    <row r="529" spans="31:33" x14ac:dyDescent="0.25">
      <c r="AE529" s="334"/>
      <c r="AF529" s="334"/>
      <c r="AG529" s="334"/>
    </row>
    <row r="530" spans="31:33" x14ac:dyDescent="0.25">
      <c r="AE530" s="334"/>
      <c r="AF530" s="334"/>
      <c r="AG530" s="334"/>
    </row>
    <row r="531" spans="31:33" x14ac:dyDescent="0.25">
      <c r="AE531" s="334"/>
      <c r="AF531" s="334"/>
      <c r="AG531" s="334"/>
    </row>
    <row r="532" spans="31:33" x14ac:dyDescent="0.25">
      <c r="AE532" s="334"/>
      <c r="AF532" s="334"/>
      <c r="AG532" s="334"/>
    </row>
    <row r="533" spans="31:33" x14ac:dyDescent="0.25">
      <c r="AE533" s="334"/>
      <c r="AF533" s="334"/>
      <c r="AG533" s="334"/>
    </row>
    <row r="534" spans="31:33" x14ac:dyDescent="0.25">
      <c r="AE534" s="334"/>
      <c r="AF534" s="334"/>
      <c r="AG534" s="334"/>
    </row>
    <row r="535" spans="31:33" x14ac:dyDescent="0.25">
      <c r="AE535" s="334"/>
      <c r="AF535" s="334"/>
      <c r="AG535" s="334"/>
    </row>
    <row r="536" spans="31:33" x14ac:dyDescent="0.25">
      <c r="AE536" s="334"/>
      <c r="AF536" s="334"/>
      <c r="AG536" s="334"/>
    </row>
    <row r="537" spans="31:33" x14ac:dyDescent="0.25">
      <c r="AE537" s="334"/>
      <c r="AF537" s="334"/>
      <c r="AG537" s="334"/>
    </row>
    <row r="538" spans="31:33" x14ac:dyDescent="0.25">
      <c r="AE538" s="334"/>
      <c r="AF538" s="334"/>
      <c r="AG538" s="334"/>
    </row>
    <row r="539" spans="31:33" x14ac:dyDescent="0.25">
      <c r="AE539" s="334"/>
      <c r="AF539" s="334"/>
      <c r="AG539" s="334"/>
    </row>
    <row r="540" spans="31:33" x14ac:dyDescent="0.25">
      <c r="AE540" s="334"/>
      <c r="AF540" s="334"/>
      <c r="AG540" s="334"/>
    </row>
    <row r="541" spans="31:33" x14ac:dyDescent="0.25">
      <c r="AE541" s="334"/>
      <c r="AF541" s="334"/>
      <c r="AG541" s="334"/>
    </row>
    <row r="542" spans="31:33" x14ac:dyDescent="0.25">
      <c r="AE542" s="334"/>
      <c r="AF542" s="334"/>
      <c r="AG542" s="334"/>
    </row>
    <row r="543" spans="31:33" x14ac:dyDescent="0.25">
      <c r="AE543" s="334"/>
      <c r="AF543" s="334"/>
      <c r="AG543" s="334"/>
    </row>
    <row r="544" spans="31:33" x14ac:dyDescent="0.25">
      <c r="AE544" s="334"/>
      <c r="AF544" s="334"/>
      <c r="AG544" s="334"/>
    </row>
    <row r="545" spans="31:33" x14ac:dyDescent="0.25">
      <c r="AE545" s="334"/>
      <c r="AF545" s="334"/>
      <c r="AG545" s="334"/>
    </row>
    <row r="546" spans="31:33" x14ac:dyDescent="0.25">
      <c r="AE546" s="334"/>
      <c r="AF546" s="334"/>
      <c r="AG546" s="334"/>
    </row>
    <row r="547" spans="31:33" x14ac:dyDescent="0.25">
      <c r="AE547" s="334"/>
      <c r="AF547" s="334"/>
      <c r="AG547" s="334"/>
    </row>
    <row r="548" spans="31:33" x14ac:dyDescent="0.25">
      <c r="AE548" s="334"/>
      <c r="AF548" s="334"/>
      <c r="AG548" s="334"/>
    </row>
    <row r="549" spans="31:33" x14ac:dyDescent="0.25">
      <c r="AE549" s="334"/>
      <c r="AF549" s="334"/>
      <c r="AG549" s="334"/>
    </row>
    <row r="550" spans="31:33" x14ac:dyDescent="0.25">
      <c r="AE550" s="334"/>
      <c r="AF550" s="334"/>
      <c r="AG550" s="334"/>
    </row>
    <row r="551" spans="31:33" x14ac:dyDescent="0.25">
      <c r="AE551" s="334"/>
      <c r="AF551" s="334"/>
      <c r="AG551" s="334"/>
    </row>
    <row r="552" spans="31:33" x14ac:dyDescent="0.25">
      <c r="AE552" s="334"/>
      <c r="AF552" s="334"/>
      <c r="AG552" s="334"/>
    </row>
    <row r="553" spans="31:33" x14ac:dyDescent="0.25">
      <c r="AE553" s="334"/>
      <c r="AF553" s="334"/>
      <c r="AG553" s="334"/>
    </row>
    <row r="554" spans="31:33" x14ac:dyDescent="0.25">
      <c r="AE554" s="334"/>
      <c r="AF554" s="334"/>
      <c r="AG554" s="334"/>
    </row>
    <row r="555" spans="31:33" x14ac:dyDescent="0.25">
      <c r="AE555" s="334"/>
      <c r="AF555" s="334"/>
      <c r="AG555" s="334"/>
    </row>
    <row r="556" spans="31:33" x14ac:dyDescent="0.25">
      <c r="AE556" s="334"/>
      <c r="AF556" s="334"/>
      <c r="AG556" s="334"/>
    </row>
    <row r="557" spans="31:33" x14ac:dyDescent="0.25">
      <c r="AE557" s="334"/>
      <c r="AF557" s="334"/>
      <c r="AG557" s="334"/>
    </row>
    <row r="558" spans="31:33" x14ac:dyDescent="0.25">
      <c r="AE558" s="334"/>
      <c r="AF558" s="334"/>
      <c r="AG558" s="334"/>
    </row>
    <row r="559" spans="31:33" x14ac:dyDescent="0.25">
      <c r="AE559" s="334"/>
      <c r="AF559" s="334"/>
      <c r="AG559" s="334"/>
    </row>
    <row r="560" spans="31:33" x14ac:dyDescent="0.25">
      <c r="AE560" s="334"/>
      <c r="AF560" s="334"/>
      <c r="AG560" s="334"/>
    </row>
    <row r="561" spans="31:33" x14ac:dyDescent="0.25">
      <c r="AE561" s="334"/>
      <c r="AF561" s="334"/>
      <c r="AG561" s="334"/>
    </row>
    <row r="562" spans="31:33" x14ac:dyDescent="0.25">
      <c r="AE562" s="334"/>
      <c r="AF562" s="334"/>
      <c r="AG562" s="334"/>
    </row>
    <row r="563" spans="31:33" x14ac:dyDescent="0.25">
      <c r="AE563" s="334"/>
      <c r="AF563" s="334"/>
      <c r="AG563" s="334"/>
    </row>
    <row r="564" spans="31:33" x14ac:dyDescent="0.25">
      <c r="AE564" s="334"/>
      <c r="AF564" s="334"/>
      <c r="AG564" s="334"/>
    </row>
    <row r="565" spans="31:33" x14ac:dyDescent="0.25">
      <c r="AE565" s="334"/>
      <c r="AF565" s="334"/>
      <c r="AG565" s="334"/>
    </row>
    <row r="566" spans="31:33" x14ac:dyDescent="0.25">
      <c r="AE566" s="334"/>
      <c r="AF566" s="334"/>
      <c r="AG566" s="334"/>
    </row>
    <row r="567" spans="31:33" x14ac:dyDescent="0.25">
      <c r="AE567" s="334"/>
      <c r="AF567" s="334"/>
      <c r="AG567" s="334"/>
    </row>
    <row r="568" spans="31:33" x14ac:dyDescent="0.25">
      <c r="AE568" s="334"/>
      <c r="AF568" s="334"/>
      <c r="AG568" s="334"/>
    </row>
    <row r="569" spans="31:33" x14ac:dyDescent="0.25">
      <c r="AE569" s="334"/>
      <c r="AF569" s="334"/>
      <c r="AG569" s="334"/>
    </row>
    <row r="570" spans="31:33" x14ac:dyDescent="0.25">
      <c r="AE570" s="334"/>
      <c r="AF570" s="334"/>
      <c r="AG570" s="334"/>
    </row>
    <row r="571" spans="31:33" x14ac:dyDescent="0.25">
      <c r="AE571" s="334"/>
      <c r="AF571" s="334"/>
      <c r="AG571" s="334"/>
    </row>
    <row r="572" spans="31:33" x14ac:dyDescent="0.25">
      <c r="AE572" s="334"/>
      <c r="AF572" s="334"/>
      <c r="AG572" s="334"/>
    </row>
    <row r="573" spans="31:33" x14ac:dyDescent="0.25">
      <c r="AE573" s="334"/>
      <c r="AF573" s="334"/>
      <c r="AG573" s="334"/>
    </row>
    <row r="574" spans="31:33" x14ac:dyDescent="0.25">
      <c r="AE574" s="334"/>
      <c r="AF574" s="334"/>
      <c r="AG574" s="334"/>
    </row>
    <row r="575" spans="31:33" x14ac:dyDescent="0.25">
      <c r="AE575" s="334"/>
      <c r="AF575" s="334"/>
      <c r="AG575" s="334"/>
    </row>
    <row r="576" spans="31:33" x14ac:dyDescent="0.25">
      <c r="AE576" s="334"/>
      <c r="AF576" s="334"/>
      <c r="AG576" s="334"/>
    </row>
    <row r="577" spans="31:33" x14ac:dyDescent="0.25">
      <c r="AE577" s="334"/>
      <c r="AF577" s="334"/>
      <c r="AG577" s="334"/>
    </row>
    <row r="578" spans="31:33" x14ac:dyDescent="0.25">
      <c r="AE578" s="334"/>
      <c r="AF578" s="334"/>
      <c r="AG578" s="334"/>
    </row>
    <row r="579" spans="31:33" x14ac:dyDescent="0.25">
      <c r="AE579" s="334"/>
      <c r="AF579" s="334"/>
      <c r="AG579" s="334"/>
    </row>
    <row r="580" spans="31:33" x14ac:dyDescent="0.25">
      <c r="AE580" s="334"/>
      <c r="AF580" s="334"/>
      <c r="AG580" s="334"/>
    </row>
    <row r="581" spans="31:33" x14ac:dyDescent="0.25">
      <c r="AE581" s="334"/>
      <c r="AF581" s="334"/>
      <c r="AG581" s="334"/>
    </row>
    <row r="582" spans="31:33" x14ac:dyDescent="0.25">
      <c r="AE582" s="334"/>
      <c r="AF582" s="334"/>
      <c r="AG582" s="334"/>
    </row>
    <row r="583" spans="31:33" x14ac:dyDescent="0.25">
      <c r="AE583" s="334"/>
      <c r="AF583" s="334"/>
      <c r="AG583" s="334"/>
    </row>
    <row r="584" spans="31:33" x14ac:dyDescent="0.25">
      <c r="AE584" s="334"/>
      <c r="AF584" s="334"/>
      <c r="AG584" s="334"/>
    </row>
    <row r="585" spans="31:33" x14ac:dyDescent="0.25">
      <c r="AE585" s="334"/>
      <c r="AF585" s="334"/>
      <c r="AG585" s="334"/>
    </row>
    <row r="586" spans="31:33" x14ac:dyDescent="0.25">
      <c r="AE586" s="334"/>
      <c r="AF586" s="334"/>
      <c r="AG586" s="334"/>
    </row>
    <row r="587" spans="31:33" x14ac:dyDescent="0.25">
      <c r="AE587" s="334"/>
      <c r="AF587" s="334"/>
      <c r="AG587" s="334"/>
    </row>
    <row r="588" spans="31:33" x14ac:dyDescent="0.25">
      <c r="AE588" s="334"/>
      <c r="AF588" s="334"/>
      <c r="AG588" s="334"/>
    </row>
    <row r="589" spans="31:33" x14ac:dyDescent="0.25">
      <c r="AE589" s="334"/>
      <c r="AF589" s="334"/>
      <c r="AG589" s="334"/>
    </row>
    <row r="590" spans="31:33" x14ac:dyDescent="0.25">
      <c r="AE590" s="334"/>
      <c r="AF590" s="334"/>
      <c r="AG590" s="334"/>
    </row>
    <row r="591" spans="31:33" x14ac:dyDescent="0.25">
      <c r="AE591" s="334"/>
      <c r="AF591" s="334"/>
      <c r="AG591" s="334"/>
    </row>
    <row r="592" spans="31:33" x14ac:dyDescent="0.25">
      <c r="AE592" s="334"/>
      <c r="AF592" s="334"/>
      <c r="AG592" s="334"/>
    </row>
    <row r="593" spans="31:33" x14ac:dyDescent="0.25">
      <c r="AE593" s="334"/>
      <c r="AF593" s="334"/>
      <c r="AG593" s="334"/>
    </row>
    <row r="594" spans="31:33" x14ac:dyDescent="0.25">
      <c r="AE594" s="334"/>
      <c r="AF594" s="334"/>
      <c r="AG594" s="334"/>
    </row>
    <row r="595" spans="31:33" x14ac:dyDescent="0.25">
      <c r="AE595" s="334"/>
      <c r="AF595" s="334"/>
      <c r="AG595" s="334"/>
    </row>
    <row r="596" spans="31:33" x14ac:dyDescent="0.25">
      <c r="AE596" s="334"/>
      <c r="AF596" s="334"/>
      <c r="AG596" s="334"/>
    </row>
    <row r="597" spans="31:33" x14ac:dyDescent="0.25">
      <c r="AE597" s="334"/>
      <c r="AF597" s="334"/>
      <c r="AG597" s="334"/>
    </row>
    <row r="598" spans="31:33" x14ac:dyDescent="0.25">
      <c r="AE598" s="334"/>
      <c r="AF598" s="334"/>
      <c r="AG598" s="334"/>
    </row>
    <row r="599" spans="31:33" x14ac:dyDescent="0.25">
      <c r="AE599" s="334"/>
      <c r="AF599" s="334"/>
      <c r="AG599" s="334"/>
    </row>
    <row r="600" spans="31:33" x14ac:dyDescent="0.25">
      <c r="AE600" s="334"/>
      <c r="AF600" s="334"/>
      <c r="AG600" s="334"/>
    </row>
    <row r="601" spans="31:33" x14ac:dyDescent="0.25">
      <c r="AE601" s="334"/>
      <c r="AF601" s="334"/>
      <c r="AG601" s="334"/>
    </row>
    <row r="602" spans="31:33" x14ac:dyDescent="0.25">
      <c r="AE602" s="334"/>
      <c r="AF602" s="334"/>
      <c r="AG602" s="334"/>
    </row>
    <row r="603" spans="31:33" x14ac:dyDescent="0.25">
      <c r="AE603" s="334"/>
      <c r="AF603" s="334"/>
      <c r="AG603" s="334"/>
    </row>
    <row r="604" spans="31:33" x14ac:dyDescent="0.25">
      <c r="AE604" s="334"/>
      <c r="AF604" s="334"/>
      <c r="AG604" s="334"/>
    </row>
    <row r="605" spans="31:33" x14ac:dyDescent="0.25">
      <c r="AE605" s="334"/>
      <c r="AF605" s="334"/>
      <c r="AG605" s="334"/>
    </row>
    <row r="606" spans="31:33" x14ac:dyDescent="0.25">
      <c r="AE606" s="334"/>
      <c r="AF606" s="334"/>
      <c r="AG606" s="334"/>
    </row>
    <row r="607" spans="31:33" x14ac:dyDescent="0.25">
      <c r="AE607" s="334"/>
      <c r="AF607" s="334"/>
      <c r="AG607" s="334"/>
    </row>
    <row r="608" spans="31:33" x14ac:dyDescent="0.25">
      <c r="AE608" s="334"/>
      <c r="AF608" s="334"/>
      <c r="AG608" s="334"/>
    </row>
    <row r="609" spans="31:33" x14ac:dyDescent="0.25">
      <c r="AE609" s="334"/>
      <c r="AF609" s="334"/>
      <c r="AG609" s="334"/>
    </row>
    <row r="610" spans="31:33" x14ac:dyDescent="0.25">
      <c r="AE610" s="334"/>
      <c r="AF610" s="334"/>
      <c r="AG610" s="334"/>
    </row>
    <row r="611" spans="31:33" x14ac:dyDescent="0.25">
      <c r="AE611" s="334"/>
      <c r="AF611" s="334"/>
      <c r="AG611" s="334"/>
    </row>
    <row r="612" spans="31:33" x14ac:dyDescent="0.25">
      <c r="AE612" s="334"/>
      <c r="AF612" s="334"/>
      <c r="AG612" s="334"/>
    </row>
    <row r="613" spans="31:33" x14ac:dyDescent="0.25">
      <c r="AE613" s="334"/>
      <c r="AF613" s="334"/>
      <c r="AG613" s="334"/>
    </row>
    <row r="614" spans="31:33" x14ac:dyDescent="0.25">
      <c r="AE614" s="334"/>
      <c r="AF614" s="334"/>
      <c r="AG614" s="334"/>
    </row>
    <row r="615" spans="31:33" x14ac:dyDescent="0.25">
      <c r="AE615" s="334"/>
      <c r="AF615" s="334"/>
      <c r="AG615" s="334"/>
    </row>
    <row r="616" spans="31:33" x14ac:dyDescent="0.25">
      <c r="AE616" s="334"/>
      <c r="AF616" s="334"/>
      <c r="AG616" s="334"/>
    </row>
    <row r="617" spans="31:33" x14ac:dyDescent="0.25">
      <c r="AE617" s="334"/>
      <c r="AF617" s="334"/>
      <c r="AG617" s="334"/>
    </row>
    <row r="618" spans="31:33" x14ac:dyDescent="0.25">
      <c r="AE618" s="334"/>
      <c r="AF618" s="334"/>
      <c r="AG618" s="334"/>
    </row>
    <row r="619" spans="31:33" x14ac:dyDescent="0.25">
      <c r="AE619" s="334"/>
      <c r="AF619" s="334"/>
      <c r="AG619" s="334"/>
    </row>
    <row r="620" spans="31:33" x14ac:dyDescent="0.25">
      <c r="AE620" s="334"/>
      <c r="AF620" s="334"/>
      <c r="AG620" s="334"/>
    </row>
    <row r="621" spans="31:33" x14ac:dyDescent="0.25">
      <c r="AE621" s="334"/>
      <c r="AF621" s="334"/>
      <c r="AG621" s="334"/>
    </row>
    <row r="622" spans="31:33" x14ac:dyDescent="0.25">
      <c r="AE622" s="334"/>
      <c r="AF622" s="334"/>
      <c r="AG622" s="334"/>
    </row>
    <row r="623" spans="31:33" x14ac:dyDescent="0.25">
      <c r="AE623" s="334"/>
      <c r="AF623" s="334"/>
      <c r="AG623" s="334"/>
    </row>
    <row r="624" spans="31:33" x14ac:dyDescent="0.25">
      <c r="AE624" s="334"/>
      <c r="AF624" s="334"/>
      <c r="AG624" s="334"/>
    </row>
    <row r="625" spans="31:33" x14ac:dyDescent="0.25">
      <c r="AE625" s="334"/>
      <c r="AF625" s="334"/>
      <c r="AG625" s="334"/>
    </row>
    <row r="626" spans="31:33" x14ac:dyDescent="0.25">
      <c r="AE626" s="334"/>
      <c r="AF626" s="334"/>
      <c r="AG626" s="334"/>
    </row>
    <row r="627" spans="31:33" x14ac:dyDescent="0.25">
      <c r="AE627" s="334"/>
      <c r="AF627" s="334"/>
      <c r="AG627" s="334"/>
    </row>
    <row r="628" spans="31:33" x14ac:dyDescent="0.25">
      <c r="AE628" s="334"/>
      <c r="AF628" s="334"/>
      <c r="AG628" s="334"/>
    </row>
    <row r="629" spans="31:33" x14ac:dyDescent="0.25">
      <c r="AE629" s="334"/>
      <c r="AF629" s="334"/>
      <c r="AG629" s="334"/>
    </row>
    <row r="630" spans="31:33" x14ac:dyDescent="0.25">
      <c r="AE630" s="334"/>
      <c r="AF630" s="334"/>
      <c r="AG630" s="334"/>
    </row>
    <row r="631" spans="31:33" x14ac:dyDescent="0.25">
      <c r="AE631" s="334"/>
      <c r="AF631" s="334"/>
      <c r="AG631" s="334"/>
    </row>
    <row r="632" spans="31:33" x14ac:dyDescent="0.25">
      <c r="AE632" s="334"/>
      <c r="AF632" s="334"/>
      <c r="AG632" s="334"/>
    </row>
    <row r="633" spans="31:33" x14ac:dyDescent="0.25">
      <c r="AE633" s="334"/>
      <c r="AF633" s="334"/>
      <c r="AG633" s="334"/>
    </row>
    <row r="634" spans="31:33" x14ac:dyDescent="0.25">
      <c r="AE634" s="334"/>
      <c r="AF634" s="334"/>
      <c r="AG634" s="334"/>
    </row>
    <row r="635" spans="31:33" x14ac:dyDescent="0.25">
      <c r="AE635" s="334"/>
      <c r="AF635" s="334"/>
      <c r="AG635" s="334"/>
    </row>
    <row r="636" spans="31:33" x14ac:dyDescent="0.25">
      <c r="AE636" s="334"/>
      <c r="AF636" s="334"/>
      <c r="AG636" s="334"/>
    </row>
    <row r="637" spans="31:33" x14ac:dyDescent="0.25">
      <c r="AE637" s="334"/>
      <c r="AF637" s="334"/>
      <c r="AG637" s="334"/>
    </row>
    <row r="638" spans="31:33" x14ac:dyDescent="0.25">
      <c r="AE638" s="334"/>
      <c r="AF638" s="334"/>
      <c r="AG638" s="334"/>
    </row>
    <row r="639" spans="31:33" x14ac:dyDescent="0.25">
      <c r="AE639" s="334"/>
      <c r="AF639" s="334"/>
      <c r="AG639" s="334"/>
    </row>
    <row r="640" spans="31:33" x14ac:dyDescent="0.25">
      <c r="AE640" s="334"/>
      <c r="AF640" s="334"/>
      <c r="AG640" s="334"/>
    </row>
    <row r="641" spans="31:33" x14ac:dyDescent="0.25">
      <c r="AE641" s="334"/>
      <c r="AF641" s="334"/>
      <c r="AG641" s="334"/>
    </row>
    <row r="642" spans="31:33" x14ac:dyDescent="0.25">
      <c r="AE642" s="334"/>
      <c r="AF642" s="334"/>
      <c r="AG642" s="334"/>
    </row>
    <row r="643" spans="31:33" x14ac:dyDescent="0.25">
      <c r="AE643" s="334"/>
      <c r="AF643" s="334"/>
      <c r="AG643" s="334"/>
    </row>
    <row r="644" spans="31:33" x14ac:dyDescent="0.25">
      <c r="AE644" s="334"/>
      <c r="AF644" s="334"/>
      <c r="AG644" s="334"/>
    </row>
    <row r="645" spans="31:33" x14ac:dyDescent="0.25">
      <c r="AE645" s="334"/>
      <c r="AF645" s="334"/>
      <c r="AG645" s="334"/>
    </row>
    <row r="646" spans="31:33" x14ac:dyDescent="0.25">
      <c r="AE646" s="334"/>
      <c r="AF646" s="334"/>
      <c r="AG646" s="334"/>
    </row>
    <row r="647" spans="31:33" x14ac:dyDescent="0.25">
      <c r="AE647" s="334"/>
      <c r="AF647" s="334"/>
      <c r="AG647" s="334"/>
    </row>
    <row r="648" spans="31:33" x14ac:dyDescent="0.25">
      <c r="AE648" s="334"/>
      <c r="AF648" s="334"/>
      <c r="AG648" s="334"/>
    </row>
    <row r="649" spans="31:33" x14ac:dyDescent="0.25">
      <c r="AE649" s="334"/>
      <c r="AF649" s="334"/>
      <c r="AG649" s="334"/>
    </row>
    <row r="650" spans="31:33" x14ac:dyDescent="0.25">
      <c r="AE650" s="334"/>
      <c r="AF650" s="334"/>
      <c r="AG650" s="334"/>
    </row>
    <row r="651" spans="31:33" x14ac:dyDescent="0.25">
      <c r="AE651" s="334"/>
      <c r="AF651" s="334"/>
      <c r="AG651" s="334"/>
    </row>
    <row r="652" spans="31:33" x14ac:dyDescent="0.25">
      <c r="AE652" s="334"/>
      <c r="AF652" s="334"/>
      <c r="AG652" s="334"/>
    </row>
    <row r="653" spans="31:33" x14ac:dyDescent="0.25">
      <c r="AE653" s="334"/>
      <c r="AF653" s="334"/>
      <c r="AG653" s="334"/>
    </row>
    <row r="654" spans="31:33" x14ac:dyDescent="0.25">
      <c r="AE654" s="334"/>
      <c r="AF654" s="334"/>
      <c r="AG654" s="334"/>
    </row>
    <row r="655" spans="31:33" x14ac:dyDescent="0.25">
      <c r="AE655" s="334"/>
      <c r="AF655" s="334"/>
      <c r="AG655" s="334"/>
    </row>
    <row r="656" spans="31:33" x14ac:dyDescent="0.25">
      <c r="AE656" s="334"/>
      <c r="AF656" s="334"/>
      <c r="AG656" s="334"/>
    </row>
    <row r="657" spans="31:33" x14ac:dyDescent="0.25">
      <c r="AE657" s="334"/>
      <c r="AF657" s="334"/>
      <c r="AG657" s="334"/>
    </row>
    <row r="658" spans="31:33" x14ac:dyDescent="0.25">
      <c r="AE658" s="334"/>
      <c r="AF658" s="334"/>
      <c r="AG658" s="334"/>
    </row>
    <row r="659" spans="31:33" x14ac:dyDescent="0.25">
      <c r="AE659" s="334"/>
      <c r="AF659" s="334"/>
      <c r="AG659" s="334"/>
    </row>
    <row r="660" spans="31:33" x14ac:dyDescent="0.25">
      <c r="AE660" s="334"/>
      <c r="AF660" s="334"/>
      <c r="AG660" s="334"/>
    </row>
    <row r="661" spans="31:33" x14ac:dyDescent="0.25">
      <c r="AE661" s="334"/>
      <c r="AF661" s="334"/>
      <c r="AG661" s="334"/>
    </row>
    <row r="662" spans="31:33" x14ac:dyDescent="0.25">
      <c r="AE662" s="334"/>
      <c r="AF662" s="334"/>
      <c r="AG662" s="334"/>
    </row>
    <row r="663" spans="31:33" x14ac:dyDescent="0.25">
      <c r="AE663" s="334"/>
      <c r="AF663" s="334"/>
      <c r="AG663" s="334"/>
    </row>
    <row r="664" spans="31:33" x14ac:dyDescent="0.25">
      <c r="AE664" s="334"/>
      <c r="AF664" s="334"/>
      <c r="AG664" s="334"/>
    </row>
    <row r="665" spans="31:33" x14ac:dyDescent="0.25">
      <c r="AE665" s="334"/>
      <c r="AF665" s="334"/>
      <c r="AG665" s="334"/>
    </row>
    <row r="666" spans="31:33" x14ac:dyDescent="0.25">
      <c r="AE666" s="334"/>
      <c r="AF666" s="334"/>
      <c r="AG666" s="334"/>
    </row>
    <row r="667" spans="31:33" x14ac:dyDescent="0.25">
      <c r="AE667" s="334"/>
      <c r="AF667" s="334"/>
      <c r="AG667" s="334"/>
    </row>
    <row r="668" spans="31:33" x14ac:dyDescent="0.25">
      <c r="AE668" s="334"/>
      <c r="AF668" s="334"/>
      <c r="AG668" s="334"/>
    </row>
    <row r="669" spans="31:33" x14ac:dyDescent="0.25">
      <c r="AE669" s="334"/>
      <c r="AF669" s="334"/>
      <c r="AG669" s="334"/>
    </row>
    <row r="670" spans="31:33" x14ac:dyDescent="0.25">
      <c r="AE670" s="334"/>
      <c r="AF670" s="334"/>
      <c r="AG670" s="334"/>
    </row>
    <row r="671" spans="31:33" x14ac:dyDescent="0.25">
      <c r="AE671" s="334"/>
      <c r="AF671" s="334"/>
      <c r="AG671" s="334"/>
    </row>
    <row r="672" spans="31:33" x14ac:dyDescent="0.25">
      <c r="AE672" s="334"/>
      <c r="AF672" s="334"/>
      <c r="AG672" s="334"/>
    </row>
    <row r="673" spans="31:33" x14ac:dyDescent="0.25">
      <c r="AE673" s="334"/>
      <c r="AF673" s="334"/>
      <c r="AG673" s="334"/>
    </row>
    <row r="674" spans="31:33" x14ac:dyDescent="0.25">
      <c r="AE674" s="334"/>
      <c r="AF674" s="334"/>
      <c r="AG674" s="334"/>
    </row>
    <row r="675" spans="31:33" x14ac:dyDescent="0.25">
      <c r="AE675" s="334"/>
      <c r="AF675" s="334"/>
      <c r="AG675" s="334"/>
    </row>
    <row r="676" spans="31:33" x14ac:dyDescent="0.25">
      <c r="AE676" s="334"/>
      <c r="AF676" s="334"/>
      <c r="AG676" s="334"/>
    </row>
    <row r="677" spans="31:33" x14ac:dyDescent="0.25">
      <c r="AE677" s="334"/>
      <c r="AF677" s="334"/>
      <c r="AG677" s="334"/>
    </row>
    <row r="678" spans="31:33" x14ac:dyDescent="0.25">
      <c r="AE678" s="334"/>
      <c r="AF678" s="334"/>
      <c r="AG678" s="334"/>
    </row>
    <row r="679" spans="31:33" x14ac:dyDescent="0.25">
      <c r="AE679" s="334"/>
      <c r="AF679" s="334"/>
      <c r="AG679" s="334"/>
    </row>
    <row r="680" spans="31:33" x14ac:dyDescent="0.25">
      <c r="AE680" s="334"/>
      <c r="AF680" s="334"/>
      <c r="AG680" s="334"/>
    </row>
    <row r="681" spans="31:33" x14ac:dyDescent="0.25">
      <c r="AE681" s="334"/>
      <c r="AF681" s="334"/>
      <c r="AG681" s="334"/>
    </row>
    <row r="682" spans="31:33" x14ac:dyDescent="0.25">
      <c r="AE682" s="334"/>
      <c r="AF682" s="334"/>
      <c r="AG682" s="334"/>
    </row>
    <row r="683" spans="31:33" x14ac:dyDescent="0.25">
      <c r="AE683" s="334"/>
      <c r="AF683" s="334"/>
      <c r="AG683" s="334"/>
    </row>
    <row r="684" spans="31:33" x14ac:dyDescent="0.25">
      <c r="AE684" s="334"/>
      <c r="AF684" s="334"/>
      <c r="AG684" s="334"/>
    </row>
    <row r="685" spans="31:33" x14ac:dyDescent="0.25">
      <c r="AE685" s="334"/>
      <c r="AF685" s="334"/>
      <c r="AG685" s="334"/>
    </row>
    <row r="686" spans="31:33" x14ac:dyDescent="0.25">
      <c r="AE686" s="334"/>
      <c r="AF686" s="334"/>
      <c r="AG686" s="334"/>
    </row>
    <row r="687" spans="31:33" x14ac:dyDescent="0.25">
      <c r="AE687" s="334"/>
      <c r="AF687" s="334"/>
      <c r="AG687" s="334"/>
    </row>
    <row r="688" spans="31:33" x14ac:dyDescent="0.25">
      <c r="AE688" s="334"/>
      <c r="AF688" s="334"/>
      <c r="AG688" s="334"/>
    </row>
    <row r="689" spans="31:33" x14ac:dyDescent="0.25">
      <c r="AE689" s="334"/>
      <c r="AF689" s="334"/>
      <c r="AG689" s="334"/>
    </row>
    <row r="690" spans="31:33" x14ac:dyDescent="0.25">
      <c r="AE690" s="334"/>
      <c r="AF690" s="334"/>
      <c r="AG690" s="334"/>
    </row>
    <row r="691" spans="31:33" x14ac:dyDescent="0.25">
      <c r="AE691" s="334"/>
      <c r="AF691" s="334"/>
      <c r="AG691" s="334"/>
    </row>
    <row r="692" spans="31:33" x14ac:dyDescent="0.25">
      <c r="AE692" s="334"/>
      <c r="AF692" s="334"/>
      <c r="AG692" s="334"/>
    </row>
    <row r="693" spans="31:33" x14ac:dyDescent="0.25">
      <c r="AE693" s="334"/>
      <c r="AF693" s="334"/>
      <c r="AG693" s="334"/>
    </row>
    <row r="694" spans="31:33" x14ac:dyDescent="0.25">
      <c r="AE694" s="334"/>
      <c r="AF694" s="334"/>
      <c r="AG694" s="334"/>
    </row>
    <row r="695" spans="31:33" x14ac:dyDescent="0.25">
      <c r="AE695" s="334"/>
      <c r="AF695" s="334"/>
      <c r="AG695" s="334"/>
    </row>
    <row r="696" spans="31:33" x14ac:dyDescent="0.25">
      <c r="AE696" s="334"/>
      <c r="AF696" s="334"/>
      <c r="AG696" s="334"/>
    </row>
    <row r="697" spans="31:33" x14ac:dyDescent="0.25">
      <c r="AE697" s="334"/>
      <c r="AF697" s="334"/>
      <c r="AG697" s="334"/>
    </row>
    <row r="698" spans="31:33" x14ac:dyDescent="0.25">
      <c r="AE698" s="334"/>
      <c r="AF698" s="334"/>
      <c r="AG698" s="334"/>
    </row>
    <row r="699" spans="31:33" x14ac:dyDescent="0.25">
      <c r="AE699" s="334"/>
      <c r="AF699" s="334"/>
      <c r="AG699" s="334"/>
    </row>
    <row r="700" spans="31:33" x14ac:dyDescent="0.25">
      <c r="AE700" s="334"/>
      <c r="AF700" s="334"/>
      <c r="AG700" s="334"/>
    </row>
    <row r="701" spans="31:33" x14ac:dyDescent="0.25">
      <c r="AE701" s="334"/>
      <c r="AF701" s="334"/>
      <c r="AG701" s="334"/>
    </row>
    <row r="702" spans="31:33" x14ac:dyDescent="0.25">
      <c r="AE702" s="334"/>
      <c r="AF702" s="334"/>
      <c r="AG702" s="334"/>
    </row>
    <row r="703" spans="31:33" x14ac:dyDescent="0.25">
      <c r="AE703" s="334"/>
      <c r="AF703" s="334"/>
      <c r="AG703" s="334"/>
    </row>
    <row r="704" spans="31:33" x14ac:dyDescent="0.25">
      <c r="AE704" s="334"/>
      <c r="AF704" s="334"/>
      <c r="AG704" s="334"/>
    </row>
    <row r="705" spans="31:33" x14ac:dyDescent="0.25">
      <c r="AE705" s="334"/>
      <c r="AF705" s="334"/>
      <c r="AG705" s="334"/>
    </row>
    <row r="706" spans="31:33" x14ac:dyDescent="0.25">
      <c r="AE706" s="334"/>
      <c r="AF706" s="334"/>
      <c r="AG706" s="334"/>
    </row>
    <row r="707" spans="31:33" x14ac:dyDescent="0.25">
      <c r="AE707" s="334"/>
      <c r="AF707" s="334"/>
      <c r="AG707" s="334"/>
    </row>
    <row r="708" spans="31:33" x14ac:dyDescent="0.25">
      <c r="AE708" s="334"/>
      <c r="AF708" s="334"/>
      <c r="AG708" s="334"/>
    </row>
    <row r="709" spans="31:33" x14ac:dyDescent="0.25">
      <c r="AE709" s="334"/>
      <c r="AF709" s="334"/>
      <c r="AG709" s="334"/>
    </row>
    <row r="710" spans="31:33" x14ac:dyDescent="0.25">
      <c r="AE710" s="334"/>
      <c r="AF710" s="334"/>
      <c r="AG710" s="334"/>
    </row>
    <row r="711" spans="31:33" x14ac:dyDescent="0.25">
      <c r="AE711" s="334"/>
      <c r="AF711" s="334"/>
      <c r="AG711" s="334"/>
    </row>
    <row r="712" spans="31:33" x14ac:dyDescent="0.25">
      <c r="AE712" s="334"/>
      <c r="AF712" s="334"/>
      <c r="AG712" s="334"/>
    </row>
    <row r="713" spans="31:33" x14ac:dyDescent="0.25">
      <c r="AE713" s="334"/>
      <c r="AF713" s="334"/>
      <c r="AG713" s="334"/>
    </row>
    <row r="714" spans="31:33" x14ac:dyDescent="0.25">
      <c r="AE714" s="334"/>
      <c r="AF714" s="334"/>
      <c r="AG714" s="334"/>
    </row>
    <row r="715" spans="31:33" x14ac:dyDescent="0.25">
      <c r="AE715" s="334"/>
      <c r="AF715" s="334"/>
      <c r="AG715" s="334"/>
    </row>
    <row r="716" spans="31:33" x14ac:dyDescent="0.25">
      <c r="AE716" s="334"/>
      <c r="AF716" s="334"/>
      <c r="AG716" s="334"/>
    </row>
    <row r="717" spans="31:33" x14ac:dyDescent="0.25">
      <c r="AE717" s="334"/>
      <c r="AF717" s="334"/>
      <c r="AG717" s="334"/>
    </row>
    <row r="718" spans="31:33" x14ac:dyDescent="0.25">
      <c r="AE718" s="334"/>
      <c r="AF718" s="334"/>
      <c r="AG718" s="334"/>
    </row>
    <row r="719" spans="31:33" x14ac:dyDescent="0.25">
      <c r="AE719" s="334"/>
      <c r="AF719" s="334"/>
      <c r="AG719" s="334"/>
    </row>
    <row r="720" spans="31:33" x14ac:dyDescent="0.25">
      <c r="AE720" s="334"/>
      <c r="AF720" s="334"/>
      <c r="AG720" s="334"/>
    </row>
    <row r="721" spans="31:33" x14ac:dyDescent="0.25">
      <c r="AE721" s="334"/>
      <c r="AF721" s="334"/>
      <c r="AG721" s="334"/>
    </row>
    <row r="722" spans="31:33" x14ac:dyDescent="0.25">
      <c r="AE722" s="334"/>
      <c r="AF722" s="334"/>
      <c r="AG722" s="334"/>
    </row>
    <row r="723" spans="31:33" x14ac:dyDescent="0.25">
      <c r="AE723" s="334"/>
      <c r="AF723" s="334"/>
      <c r="AG723" s="334"/>
    </row>
    <row r="724" spans="31:33" x14ac:dyDescent="0.25">
      <c r="AE724" s="334"/>
      <c r="AF724" s="334"/>
      <c r="AG724" s="334"/>
    </row>
    <row r="725" spans="31:33" x14ac:dyDescent="0.25">
      <c r="AE725" s="334"/>
      <c r="AF725" s="334"/>
      <c r="AG725" s="334"/>
    </row>
    <row r="726" spans="31:33" x14ac:dyDescent="0.25">
      <c r="AE726" s="334"/>
      <c r="AF726" s="334"/>
      <c r="AG726" s="334"/>
    </row>
    <row r="727" spans="31:33" x14ac:dyDescent="0.25">
      <c r="AE727" s="334"/>
      <c r="AF727" s="334"/>
      <c r="AG727" s="334"/>
    </row>
    <row r="728" spans="31:33" x14ac:dyDescent="0.25">
      <c r="AE728" s="334"/>
      <c r="AF728" s="334"/>
      <c r="AG728" s="334"/>
    </row>
    <row r="729" spans="31:33" x14ac:dyDescent="0.25">
      <c r="AE729" s="334"/>
      <c r="AF729" s="334"/>
      <c r="AG729" s="334"/>
    </row>
    <row r="730" spans="31:33" x14ac:dyDescent="0.25">
      <c r="AE730" s="334"/>
      <c r="AF730" s="334"/>
      <c r="AG730" s="334"/>
    </row>
    <row r="731" spans="31:33" x14ac:dyDescent="0.25">
      <c r="AE731" s="334"/>
      <c r="AF731" s="334"/>
      <c r="AG731" s="334"/>
    </row>
    <row r="732" spans="31:33" x14ac:dyDescent="0.25">
      <c r="AE732" s="334"/>
      <c r="AF732" s="334"/>
      <c r="AG732" s="334"/>
    </row>
    <row r="733" spans="31:33" x14ac:dyDescent="0.25">
      <c r="AE733" s="334"/>
      <c r="AF733" s="334"/>
      <c r="AG733" s="334"/>
    </row>
    <row r="734" spans="31:33" x14ac:dyDescent="0.25">
      <c r="AE734" s="334"/>
      <c r="AF734" s="334"/>
      <c r="AG734" s="334"/>
    </row>
    <row r="735" spans="31:33" x14ac:dyDescent="0.25">
      <c r="AE735" s="334"/>
      <c r="AF735" s="334"/>
      <c r="AG735" s="334"/>
    </row>
    <row r="736" spans="31:33" x14ac:dyDescent="0.25">
      <c r="AE736" s="334"/>
      <c r="AF736" s="334"/>
      <c r="AG736" s="334"/>
    </row>
    <row r="737" spans="31:33" x14ac:dyDescent="0.25">
      <c r="AE737" s="334"/>
      <c r="AF737" s="334"/>
      <c r="AG737" s="334"/>
    </row>
    <row r="738" spans="31:33" x14ac:dyDescent="0.25">
      <c r="AE738" s="334"/>
      <c r="AF738" s="334"/>
      <c r="AG738" s="334"/>
    </row>
    <row r="739" spans="31:33" x14ac:dyDescent="0.25">
      <c r="AE739" s="334"/>
      <c r="AF739" s="334"/>
      <c r="AG739" s="334"/>
    </row>
    <row r="740" spans="31:33" x14ac:dyDescent="0.25">
      <c r="AE740" s="334"/>
      <c r="AF740" s="334"/>
      <c r="AG740" s="334"/>
    </row>
    <row r="741" spans="31:33" x14ac:dyDescent="0.25">
      <c r="AE741" s="334"/>
      <c r="AF741" s="334"/>
      <c r="AG741" s="334"/>
    </row>
    <row r="742" spans="31:33" x14ac:dyDescent="0.25">
      <c r="AE742" s="334"/>
      <c r="AF742" s="334"/>
      <c r="AG742" s="334"/>
    </row>
    <row r="743" spans="31:33" x14ac:dyDescent="0.25">
      <c r="AE743" s="334"/>
      <c r="AF743" s="334"/>
      <c r="AG743" s="334"/>
    </row>
    <row r="744" spans="31:33" x14ac:dyDescent="0.25">
      <c r="AE744" s="334"/>
      <c r="AF744" s="334"/>
      <c r="AG744" s="334"/>
    </row>
    <row r="745" spans="31:33" x14ac:dyDescent="0.25">
      <c r="AE745" s="334"/>
      <c r="AF745" s="334"/>
      <c r="AG745" s="334"/>
    </row>
    <row r="746" spans="31:33" x14ac:dyDescent="0.25">
      <c r="AE746" s="334"/>
      <c r="AF746" s="334"/>
      <c r="AG746" s="334"/>
    </row>
    <row r="747" spans="31:33" x14ac:dyDescent="0.25">
      <c r="AE747" s="334"/>
      <c r="AF747" s="334"/>
      <c r="AG747" s="334"/>
    </row>
    <row r="748" spans="31:33" x14ac:dyDescent="0.25">
      <c r="AE748" s="334"/>
      <c r="AF748" s="334"/>
      <c r="AG748" s="334"/>
    </row>
    <row r="749" spans="31:33" x14ac:dyDescent="0.25">
      <c r="AE749" s="334"/>
      <c r="AF749" s="334"/>
      <c r="AG749" s="334"/>
    </row>
    <row r="750" spans="31:33" x14ac:dyDescent="0.25">
      <c r="AE750" s="334"/>
      <c r="AF750" s="334"/>
      <c r="AG750" s="334"/>
    </row>
    <row r="751" spans="31:33" x14ac:dyDescent="0.25">
      <c r="AE751" s="334"/>
      <c r="AF751" s="334"/>
      <c r="AG751" s="334"/>
    </row>
    <row r="752" spans="31:33" x14ac:dyDescent="0.25">
      <c r="AE752" s="334"/>
      <c r="AF752" s="334"/>
      <c r="AG752" s="334"/>
    </row>
    <row r="753" spans="31:33" x14ac:dyDescent="0.25">
      <c r="AE753" s="334"/>
      <c r="AF753" s="334"/>
      <c r="AG753" s="334"/>
    </row>
    <row r="754" spans="31:33" x14ac:dyDescent="0.25">
      <c r="AE754" s="334"/>
      <c r="AF754" s="334"/>
      <c r="AG754" s="334"/>
    </row>
    <row r="755" spans="31:33" x14ac:dyDescent="0.25">
      <c r="AE755" s="334"/>
      <c r="AF755" s="334"/>
      <c r="AG755" s="334"/>
    </row>
    <row r="756" spans="31:33" x14ac:dyDescent="0.25">
      <c r="AE756" s="334"/>
      <c r="AF756" s="334"/>
      <c r="AG756" s="334"/>
    </row>
    <row r="757" spans="31:33" x14ac:dyDescent="0.25">
      <c r="AE757" s="334"/>
      <c r="AF757" s="334"/>
      <c r="AG757" s="334"/>
    </row>
    <row r="758" spans="31:33" x14ac:dyDescent="0.25">
      <c r="AE758" s="334"/>
      <c r="AF758" s="334"/>
      <c r="AG758" s="334"/>
    </row>
    <row r="759" spans="31:33" x14ac:dyDescent="0.25">
      <c r="AE759" s="334"/>
      <c r="AF759" s="334"/>
      <c r="AG759" s="334"/>
    </row>
    <row r="760" spans="31:33" x14ac:dyDescent="0.25">
      <c r="AE760" s="334"/>
      <c r="AF760" s="334"/>
      <c r="AG760" s="334"/>
    </row>
    <row r="761" spans="31:33" x14ac:dyDescent="0.25">
      <c r="AE761" s="334"/>
      <c r="AF761" s="334"/>
      <c r="AG761" s="334"/>
    </row>
    <row r="762" spans="31:33" x14ac:dyDescent="0.25">
      <c r="AE762" s="334"/>
      <c r="AF762" s="334"/>
      <c r="AG762" s="334"/>
    </row>
    <row r="763" spans="31:33" x14ac:dyDescent="0.25">
      <c r="AE763" s="334"/>
      <c r="AF763" s="334"/>
      <c r="AG763" s="334"/>
    </row>
    <row r="764" spans="31:33" x14ac:dyDescent="0.25">
      <c r="AE764" s="334"/>
      <c r="AF764" s="334"/>
      <c r="AG764" s="334"/>
    </row>
    <row r="765" spans="31:33" x14ac:dyDescent="0.25">
      <c r="AE765" s="334"/>
      <c r="AF765" s="334"/>
      <c r="AG765" s="334"/>
    </row>
    <row r="766" spans="31:33" x14ac:dyDescent="0.25">
      <c r="AE766" s="334"/>
      <c r="AF766" s="334"/>
      <c r="AG766" s="334"/>
    </row>
    <row r="767" spans="31:33" x14ac:dyDescent="0.25">
      <c r="AE767" s="334"/>
      <c r="AF767" s="334"/>
      <c r="AG767" s="334"/>
    </row>
    <row r="768" spans="31:33" x14ac:dyDescent="0.25">
      <c r="AE768" s="334"/>
      <c r="AF768" s="334"/>
      <c r="AG768" s="334"/>
    </row>
    <row r="769" spans="31:33" x14ac:dyDescent="0.25">
      <c r="AE769" s="334"/>
      <c r="AF769" s="334"/>
      <c r="AG769" s="334"/>
    </row>
    <row r="770" spans="31:33" x14ac:dyDescent="0.25">
      <c r="AE770" s="334"/>
      <c r="AF770" s="334"/>
      <c r="AG770" s="334"/>
    </row>
    <row r="771" spans="31:33" x14ac:dyDescent="0.25">
      <c r="AE771" s="334"/>
      <c r="AF771" s="334"/>
      <c r="AG771" s="334"/>
    </row>
    <row r="772" spans="31:33" x14ac:dyDescent="0.25">
      <c r="AE772" s="334"/>
      <c r="AF772" s="334"/>
      <c r="AG772" s="334"/>
    </row>
    <row r="773" spans="31:33" x14ac:dyDescent="0.25">
      <c r="AE773" s="334"/>
      <c r="AF773" s="334"/>
      <c r="AG773" s="334"/>
    </row>
    <row r="774" spans="31:33" x14ac:dyDescent="0.25">
      <c r="AE774" s="334"/>
      <c r="AF774" s="334"/>
      <c r="AG774" s="334"/>
    </row>
    <row r="775" spans="31:33" x14ac:dyDescent="0.25">
      <c r="AE775" s="334"/>
      <c r="AF775" s="334"/>
      <c r="AG775" s="334"/>
    </row>
    <row r="776" spans="31:33" x14ac:dyDescent="0.25">
      <c r="AE776" s="334"/>
      <c r="AF776" s="334"/>
      <c r="AG776" s="334"/>
    </row>
    <row r="777" spans="31:33" x14ac:dyDescent="0.25">
      <c r="AE777" s="334"/>
      <c r="AF777" s="334"/>
      <c r="AG777" s="334"/>
    </row>
    <row r="778" spans="31:33" x14ac:dyDescent="0.25">
      <c r="AE778" s="334"/>
      <c r="AF778" s="334"/>
      <c r="AG778" s="334"/>
    </row>
    <row r="779" spans="31:33" x14ac:dyDescent="0.25">
      <c r="AE779" s="334"/>
      <c r="AF779" s="334"/>
      <c r="AG779" s="334"/>
    </row>
    <row r="780" spans="31:33" x14ac:dyDescent="0.25">
      <c r="AE780" s="334"/>
      <c r="AF780" s="334"/>
      <c r="AG780" s="334"/>
    </row>
    <row r="781" spans="31:33" x14ac:dyDescent="0.25">
      <c r="AE781" s="334"/>
      <c r="AF781" s="334"/>
      <c r="AG781" s="334"/>
    </row>
    <row r="782" spans="31:33" x14ac:dyDescent="0.25">
      <c r="AE782" s="334"/>
      <c r="AF782" s="334"/>
      <c r="AG782" s="334"/>
    </row>
    <row r="783" spans="31:33" x14ac:dyDescent="0.25">
      <c r="AE783" s="334"/>
      <c r="AF783" s="334"/>
      <c r="AG783" s="334"/>
    </row>
    <row r="784" spans="31:33" x14ac:dyDescent="0.25">
      <c r="AE784" s="334"/>
      <c r="AF784" s="334"/>
      <c r="AG784" s="334"/>
    </row>
    <row r="785" spans="31:33" x14ac:dyDescent="0.25">
      <c r="AE785" s="334"/>
      <c r="AF785" s="334"/>
      <c r="AG785" s="334"/>
    </row>
    <row r="786" spans="31:33" x14ac:dyDescent="0.25">
      <c r="AE786" s="334"/>
      <c r="AF786" s="334"/>
      <c r="AG786" s="334"/>
    </row>
    <row r="787" spans="31:33" x14ac:dyDescent="0.25">
      <c r="AE787" s="334"/>
      <c r="AF787" s="334"/>
      <c r="AG787" s="334"/>
    </row>
    <row r="788" spans="31:33" x14ac:dyDescent="0.25">
      <c r="AE788" s="334"/>
      <c r="AF788" s="334"/>
      <c r="AG788" s="334"/>
    </row>
    <row r="789" spans="31:33" x14ac:dyDescent="0.25">
      <c r="AE789" s="334"/>
      <c r="AF789" s="334"/>
      <c r="AG789" s="334"/>
    </row>
    <row r="790" spans="31:33" x14ac:dyDescent="0.25">
      <c r="AE790" s="334"/>
      <c r="AF790" s="334"/>
      <c r="AG790" s="334"/>
    </row>
    <row r="791" spans="31:33" x14ac:dyDescent="0.25">
      <c r="AE791" s="334"/>
      <c r="AF791" s="334"/>
      <c r="AG791" s="334"/>
    </row>
    <row r="792" spans="31:33" x14ac:dyDescent="0.25">
      <c r="AE792" s="334"/>
      <c r="AF792" s="334"/>
      <c r="AG792" s="334"/>
    </row>
    <row r="793" spans="31:33" x14ac:dyDescent="0.25">
      <c r="AE793" s="334"/>
      <c r="AF793" s="334"/>
      <c r="AG793" s="334"/>
    </row>
    <row r="794" spans="31:33" x14ac:dyDescent="0.25">
      <c r="AE794" s="334"/>
      <c r="AF794" s="334"/>
      <c r="AG794" s="334"/>
    </row>
    <row r="795" spans="31:33" x14ac:dyDescent="0.25">
      <c r="AE795" s="334"/>
      <c r="AF795" s="334"/>
      <c r="AG795" s="334"/>
    </row>
    <row r="796" spans="31:33" x14ac:dyDescent="0.25">
      <c r="AE796" s="334"/>
      <c r="AF796" s="334"/>
      <c r="AG796" s="334"/>
    </row>
    <row r="797" spans="31:33" x14ac:dyDescent="0.25">
      <c r="AE797" s="334"/>
      <c r="AF797" s="334"/>
      <c r="AG797" s="334"/>
    </row>
    <row r="798" spans="31:33" x14ac:dyDescent="0.25">
      <c r="AE798" s="334"/>
      <c r="AF798" s="334"/>
      <c r="AG798" s="334"/>
    </row>
    <row r="799" spans="31:33" x14ac:dyDescent="0.25">
      <c r="AE799" s="334"/>
      <c r="AF799" s="334"/>
      <c r="AG799" s="334"/>
    </row>
    <row r="800" spans="31:33" x14ac:dyDescent="0.25">
      <c r="AE800" s="334"/>
      <c r="AF800" s="334"/>
      <c r="AG800" s="334"/>
    </row>
    <row r="801" spans="31:33" x14ac:dyDescent="0.25">
      <c r="AE801" s="334"/>
      <c r="AF801" s="334"/>
      <c r="AG801" s="334"/>
    </row>
    <row r="802" spans="31:33" x14ac:dyDescent="0.25">
      <c r="AE802" s="334"/>
      <c r="AF802" s="334"/>
      <c r="AG802" s="334"/>
    </row>
    <row r="803" spans="31:33" x14ac:dyDescent="0.25">
      <c r="AE803" s="334"/>
      <c r="AF803" s="334"/>
      <c r="AG803" s="334"/>
    </row>
    <row r="804" spans="31:33" x14ac:dyDescent="0.25">
      <c r="AE804" s="334"/>
      <c r="AF804" s="334"/>
      <c r="AG804" s="334"/>
    </row>
    <row r="805" spans="31:33" x14ac:dyDescent="0.25">
      <c r="AE805" s="334"/>
      <c r="AF805" s="334"/>
      <c r="AG805" s="334"/>
    </row>
    <row r="806" spans="31:33" x14ac:dyDescent="0.25">
      <c r="AE806" s="334"/>
      <c r="AF806" s="334"/>
      <c r="AG806" s="334"/>
    </row>
    <row r="807" spans="31:33" x14ac:dyDescent="0.25">
      <c r="AE807" s="334"/>
      <c r="AF807" s="334"/>
      <c r="AG807" s="334"/>
    </row>
    <row r="808" spans="31:33" x14ac:dyDescent="0.25">
      <c r="AE808" s="334"/>
      <c r="AF808" s="334"/>
      <c r="AG808" s="334"/>
    </row>
    <row r="809" spans="31:33" x14ac:dyDescent="0.25">
      <c r="AE809" s="334"/>
      <c r="AF809" s="334"/>
      <c r="AG809" s="334"/>
    </row>
    <row r="810" spans="31:33" x14ac:dyDescent="0.25">
      <c r="AE810" s="334"/>
      <c r="AF810" s="334"/>
      <c r="AG810" s="334"/>
    </row>
    <row r="811" spans="31:33" x14ac:dyDescent="0.25">
      <c r="AE811" s="334"/>
      <c r="AF811" s="334"/>
      <c r="AG811" s="334"/>
    </row>
    <row r="812" spans="31:33" x14ac:dyDescent="0.25">
      <c r="AE812" s="334"/>
      <c r="AF812" s="334"/>
      <c r="AG812" s="334"/>
    </row>
    <row r="813" spans="31:33" x14ac:dyDescent="0.25">
      <c r="AE813" s="334"/>
      <c r="AF813" s="334"/>
      <c r="AG813" s="334"/>
    </row>
    <row r="814" spans="31:33" x14ac:dyDescent="0.25">
      <c r="AE814" s="334"/>
      <c r="AF814" s="334"/>
      <c r="AG814" s="334"/>
    </row>
    <row r="815" spans="31:33" x14ac:dyDescent="0.25">
      <c r="AE815" s="334"/>
      <c r="AF815" s="334"/>
      <c r="AG815" s="334"/>
    </row>
    <row r="816" spans="31:33" x14ac:dyDescent="0.25">
      <c r="AE816" s="334"/>
      <c r="AF816" s="334"/>
      <c r="AG816" s="334"/>
    </row>
    <row r="817" spans="31:33" x14ac:dyDescent="0.25">
      <c r="AE817" s="334"/>
      <c r="AF817" s="334"/>
      <c r="AG817" s="334"/>
    </row>
    <row r="818" spans="31:33" x14ac:dyDescent="0.25">
      <c r="AE818" s="334"/>
      <c r="AF818" s="334"/>
      <c r="AG818" s="334"/>
    </row>
    <row r="819" spans="31:33" x14ac:dyDescent="0.25">
      <c r="AE819" s="334"/>
      <c r="AF819" s="334"/>
      <c r="AG819" s="334"/>
    </row>
    <row r="820" spans="31:33" x14ac:dyDescent="0.25">
      <c r="AE820" s="334"/>
      <c r="AF820" s="334"/>
      <c r="AG820" s="334"/>
    </row>
    <row r="821" spans="31:33" x14ac:dyDescent="0.25">
      <c r="AE821" s="334"/>
      <c r="AF821" s="334"/>
      <c r="AG821" s="334"/>
    </row>
    <row r="822" spans="31:33" x14ac:dyDescent="0.25">
      <c r="AE822" s="334"/>
      <c r="AF822" s="334"/>
      <c r="AG822" s="334"/>
    </row>
    <row r="823" spans="31:33" x14ac:dyDescent="0.25">
      <c r="AE823" s="334"/>
      <c r="AF823" s="334"/>
      <c r="AG823" s="334"/>
    </row>
    <row r="824" spans="31:33" x14ac:dyDescent="0.25">
      <c r="AE824" s="334"/>
      <c r="AF824" s="334"/>
      <c r="AG824" s="334"/>
    </row>
    <row r="825" spans="31:33" x14ac:dyDescent="0.25">
      <c r="AE825" s="334"/>
      <c r="AF825" s="334"/>
      <c r="AG825" s="334"/>
    </row>
    <row r="826" spans="31:33" x14ac:dyDescent="0.25">
      <c r="AE826" s="334"/>
      <c r="AF826" s="334"/>
      <c r="AG826" s="334"/>
    </row>
    <row r="827" spans="31:33" x14ac:dyDescent="0.25">
      <c r="AE827" s="334"/>
      <c r="AF827" s="334"/>
      <c r="AG827" s="334"/>
    </row>
    <row r="828" spans="31:33" x14ac:dyDescent="0.25">
      <c r="AE828" s="334"/>
      <c r="AF828" s="334"/>
      <c r="AG828" s="334"/>
    </row>
    <row r="829" spans="31:33" x14ac:dyDescent="0.25">
      <c r="AE829" s="334"/>
      <c r="AF829" s="334"/>
      <c r="AG829" s="334"/>
    </row>
    <row r="830" spans="31:33" x14ac:dyDescent="0.25">
      <c r="AE830" s="334"/>
      <c r="AF830" s="334"/>
      <c r="AG830" s="334"/>
    </row>
    <row r="831" spans="31:33" x14ac:dyDescent="0.25">
      <c r="AE831" s="334"/>
      <c r="AF831" s="334"/>
      <c r="AG831" s="334"/>
    </row>
    <row r="832" spans="31:33" x14ac:dyDescent="0.25">
      <c r="AE832" s="334"/>
      <c r="AF832" s="334"/>
      <c r="AG832" s="334"/>
    </row>
    <row r="833" spans="31:33" x14ac:dyDescent="0.25">
      <c r="AE833" s="334"/>
      <c r="AF833" s="334"/>
      <c r="AG833" s="334"/>
    </row>
    <row r="834" spans="31:33" x14ac:dyDescent="0.25">
      <c r="AE834" s="334"/>
      <c r="AF834" s="334"/>
      <c r="AG834" s="334"/>
    </row>
    <row r="835" spans="31:33" x14ac:dyDescent="0.25">
      <c r="AE835" s="334"/>
      <c r="AF835" s="334"/>
      <c r="AG835" s="334"/>
    </row>
  </sheetData>
  <mergeCells count="9">
    <mergeCell ref="O4:Q4"/>
    <mergeCell ref="R4:AG4"/>
    <mergeCell ref="A1:K1"/>
    <mergeCell ref="A4:B4"/>
    <mergeCell ref="C4:D4"/>
    <mergeCell ref="E4:H4"/>
    <mergeCell ref="I4:J4"/>
    <mergeCell ref="K4:L4"/>
    <mergeCell ref="M4:N4"/>
  </mergeCells>
  <dataValidations count="5">
    <dataValidation type="date" allowBlank="1" showInputMessage="1" showErrorMessage="1" sqref="K91 K81:K87 K6:K79 K395:K470 K385:K393 K96:K378" xr:uid="{00000000-0002-0000-0400-000002000000}">
      <formula1>44197</formula1>
      <formula2>44561</formula2>
    </dataValidation>
    <dataValidation type="custom" allowBlank="1" showInputMessage="1" showErrorMessage="1" error="Tawaf no se puede repetir nº de orden" sqref="C38:C42 C313:C470" xr:uid="{00000000-0002-0000-0400-000000000000}">
      <formula1>COUNTIF($C$6:$C$470,C38)=1</formula1>
    </dataValidation>
    <dataValidation type="custom" allowBlank="1" showInputMessage="1" showErrorMessage="1" error="Nuara no se puede repetir nº de orden" sqref="C6:C37 C151:C312 C43:C134" xr:uid="{00000000-0002-0000-0400-000001000000}">
      <formula1>COUNTIF($C$6:$C$470,C6)=1</formula1>
    </dataValidation>
    <dataValidation type="custom" allowBlank="1" showInputMessage="1" showErrorMessage="1" error="Nuata  no se puede repetir nº de orden" sqref="C135:C150" xr:uid="{00000000-0002-0000-0400-000003000000}">
      <formula1>COUNTIF($C$6:$C$470,C135)=1</formula1>
    </dataValidation>
    <dataValidation type="date" allowBlank="1" showInputMessage="1" showErrorMessage="1" sqref="K471:K3388" xr:uid="{00000000-0002-0000-0400-000004000000}">
      <formula1>43831</formula1>
      <formula2>44196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5000000}">
          <x14:formula1>
            <xm:f>'https://lissolutionseu-my.sharepoint.com/RRMM/BASE DE DATOS/2017 2018/2017 2018/[Base de Trabajo correctivas  de 2017 (Autoguardado).xlsx]Lista de camiones'!#REF!</xm:f>
          </x14:formula1>
          <xm:sqref>A1:A3</xm:sqref>
        </x14:dataValidation>
        <x14:dataValidation type="list" allowBlank="1" showInputMessage="1" showErrorMessage="1" xr:uid="{00000000-0002-0000-0400-000006000000}">
          <x14:formula1>
            <xm:f>'Nombre de trabaj'!$B$2:$B$18</xm:f>
          </x14:formula1>
          <xm:sqref>E6:E84 F6:H379 E381:H470 E86:E379</xm:sqref>
        </x14:dataValidation>
        <x14:dataValidation type="list" allowBlank="1" showInputMessage="1" showErrorMessage="1" error="Dato no valido" xr:uid="{00000000-0002-0000-0400-000007000000}">
          <x14:formula1>
            <xm:f>'Lista de camiones'!$A$2:$A$51</xm:f>
          </x14:formula1>
          <xm:sqref>B43:B257 B261:B470</xm:sqref>
        </x14:dataValidation>
        <x14:dataValidation type="list" allowBlank="1" showInputMessage="1" showErrorMessage="1" error="Dato no valido" xr:uid="{00000000-0002-0000-0400-000008000000}">
          <x14:formula1>
            <xm:f>'https://lissolutionseu-my.sharepoint.com/RRMM/BASE DE DATOS/2017 2018/2017 2018/[Base de Trabajo correctivas  de 2017 (Autoguardado).xlsx]Lista de camiones'!#REF!</xm:f>
          </x14:formula1>
          <xm:sqref>B6:B42</xm:sqref>
        </x14:dataValidation>
        <x14:dataValidation type="list" allowBlank="1" showInputMessage="1" showErrorMessage="1" xr:uid="{00000000-0002-0000-0400-000009000000}">
          <x14:formula1>
            <xm:f>'Lista de camiones'!$A$2:$A$51</xm:f>
          </x14:formula1>
          <xm:sqref>A6:A470</xm:sqref>
        </x14:dataValidation>
        <x14:dataValidation type="list" allowBlank="1" showInputMessage="1" showErrorMessage="1" xr:uid="{00000000-0002-0000-0400-00000A000000}">
          <x14:formula1>
            <xm:f>'Nombre de trabaj'!$B$2:$B$17</xm:f>
          </x14:formula1>
          <xm:sqref>H471:H845 F471:F1393</xm:sqref>
        </x14:dataValidation>
        <x14:dataValidation type="list" allowBlank="1" showInputMessage="1" showErrorMessage="1" error="tawaf solo se aceptan los datos de la lista" xr:uid="{00000000-0002-0000-0400-00000B000000}">
          <x14:formula1>
            <xm:f>'Lista de camiones'!$A$2:$A$51</xm:f>
          </x14:formula1>
          <xm:sqref>A471:A493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O1621"/>
  <sheetViews>
    <sheetView topLeftCell="A25" workbookViewId="0"/>
  </sheetViews>
  <sheetFormatPr baseColWidth="10" defaultRowHeight="13.2" x14ac:dyDescent="0.25"/>
  <sheetData>
    <row r="3" spans="1:41" x14ac:dyDescent="0.25">
      <c r="A3" s="156" t="s">
        <v>147</v>
      </c>
      <c r="B3" s="174" t="s">
        <v>149</v>
      </c>
      <c r="C3" s="175" t="s">
        <v>130</v>
      </c>
      <c r="D3" s="175" t="s">
        <v>131</v>
      </c>
      <c r="E3" s="175" t="s">
        <v>132</v>
      </c>
      <c r="F3" s="175" t="s">
        <v>150</v>
      </c>
      <c r="G3" s="175" t="s">
        <v>151</v>
      </c>
      <c r="H3" s="176" t="s">
        <v>152</v>
      </c>
      <c r="I3" s="77"/>
      <c r="J3" s="77"/>
      <c r="K3" s="78"/>
      <c r="L3" s="79"/>
      <c r="M3" s="79"/>
      <c r="N3" s="79"/>
      <c r="O3" s="79"/>
      <c r="P3" s="79"/>
      <c r="Q3" s="79"/>
      <c r="R3" s="79"/>
      <c r="S3" s="79"/>
      <c r="T3" s="80"/>
      <c r="U3" s="80"/>
      <c r="V3" s="80"/>
      <c r="W3" s="80"/>
      <c r="X3" s="80"/>
      <c r="Y3" s="81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</row>
    <row r="4" spans="1:41" ht="15.6" x14ac:dyDescent="0.3">
      <c r="A4" s="269" t="s">
        <v>153</v>
      </c>
      <c r="B4" s="166" t="s">
        <v>39</v>
      </c>
      <c r="C4" s="87">
        <f>SUMIF(BaseDatosCorrectiva!$A$6:$A$470,B4,BaseDatosCorrectiva!$R$6:$R$470)</f>
        <v>1</v>
      </c>
      <c r="D4" s="87">
        <f ca="1">SUMIF(BaseDatosCorrectiva!$A$5:$A$470,B4,BaseDatosCorrectiva!$S$5:$S$77)</f>
        <v>1</v>
      </c>
      <c r="E4" s="87">
        <f>SUMIF(BaseDatosCorrectiva!$A$6:$A$470,B4,BaseDatosCorrectiva!$T$6:$T$470)</f>
        <v>3</v>
      </c>
      <c r="F4" s="87">
        <f ca="1">SUMIF(BaseDatosCorrectiva!$A$5:$A$470,B4,BaseDatosCorrectiva!$U$5:$U$77)</f>
        <v>4</v>
      </c>
      <c r="G4" s="87">
        <f>SUMIF(BaseDatosCorrectiva!$A$5:$A$470,B4,BaseDatosCorrectiva!$V$5:$V$470)</f>
        <v>2</v>
      </c>
      <c r="H4" s="82">
        <f ca="1">SUM(C4:G4)</f>
        <v>11</v>
      </c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83"/>
      <c r="U4" s="84"/>
      <c r="V4" s="78"/>
      <c r="W4" s="78"/>
      <c r="X4" s="85"/>
      <c r="Y4" s="86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pans="1:41" ht="15.6" x14ac:dyDescent="0.3">
      <c r="A5" s="270"/>
      <c r="B5" s="168" t="s">
        <v>41</v>
      </c>
      <c r="C5" s="87">
        <f>SUMIF(BaseDatosCorrectiva!$A$6:$A$470,B5,BaseDatosCorrectiva!$R$6:$R$470)</f>
        <v>0</v>
      </c>
      <c r="D5" s="87">
        <f ca="1">SUMIF(BaseDatosCorrectiva!$A$5:$A$470,B5,BaseDatosCorrectiva!$S$5:$S$77)</f>
        <v>1</v>
      </c>
      <c r="E5" s="87">
        <f>SUMIF(BaseDatosCorrectiva!$A$6:$A$470,B5,BaseDatosCorrectiva!$T$6:$T$470)</f>
        <v>3</v>
      </c>
      <c r="F5" s="87">
        <f ca="1">SUMIF(BaseDatosCorrectiva!$A$5:$A$470,B5,BaseDatosCorrectiva!$U$5:$U$77)</f>
        <v>3</v>
      </c>
      <c r="G5" s="87">
        <f>SUMIF(BaseDatosCorrectiva!$A$5:$A$470,B5,BaseDatosCorrectiva!$V$5:$V$470)</f>
        <v>0</v>
      </c>
      <c r="H5" s="82">
        <f ca="1">SUM(C5:G5)</f>
        <v>7</v>
      </c>
      <c r="I5" s="78"/>
      <c r="J5" s="78"/>
      <c r="K5" s="78"/>
      <c r="L5" s="78"/>
      <c r="M5" s="88"/>
      <c r="N5" s="78"/>
      <c r="O5" s="78"/>
      <c r="P5" s="78"/>
      <c r="Q5" s="78"/>
      <c r="R5" s="78"/>
      <c r="S5" s="78"/>
      <c r="T5" s="84"/>
      <c r="U5" s="84"/>
      <c r="V5" s="11"/>
      <c r="W5" s="78"/>
      <c r="X5" s="85"/>
      <c r="Y5" s="86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 ht="15.6" x14ac:dyDescent="0.3">
      <c r="A6" s="270"/>
      <c r="B6" s="168" t="s">
        <v>42</v>
      </c>
      <c r="C6" s="87">
        <f>SUMIF(BaseDatosCorrectiva!$A$6:$A$470,B6,BaseDatosCorrectiva!$R$6:$R$470)</f>
        <v>1</v>
      </c>
      <c r="D6" s="87">
        <f ca="1">SUMIF(BaseDatosCorrectiva!$A$5:$A$470,B6,BaseDatosCorrectiva!$S$5:$S$77)</f>
        <v>1</v>
      </c>
      <c r="E6" s="87">
        <f>SUMIF(BaseDatosCorrectiva!$A$6:$A$470,B6,BaseDatosCorrectiva!$T$6:$T$470)</f>
        <v>0</v>
      </c>
      <c r="F6" s="87">
        <f ca="1">SUMIF(BaseDatosCorrectiva!$A$5:$A$470,B6,BaseDatosCorrectiva!$U$5:$U$77)</f>
        <v>2</v>
      </c>
      <c r="G6" s="87">
        <f>SUMIF(BaseDatosCorrectiva!$A$5:$A$470,B6,BaseDatosCorrectiva!$V$5:$V$470)</f>
        <v>1</v>
      </c>
      <c r="H6" s="82">
        <f ca="1">SUM(C6:G6)</f>
        <v>5</v>
      </c>
      <c r="I6" s="78"/>
      <c r="J6" s="78"/>
      <c r="K6" s="78"/>
      <c r="L6" s="78"/>
      <c r="M6" s="88"/>
      <c r="N6" s="78"/>
      <c r="O6" s="78"/>
      <c r="P6" s="78"/>
      <c r="Q6" s="78"/>
      <c r="R6" s="78"/>
      <c r="S6" s="78"/>
      <c r="T6" s="84"/>
      <c r="U6" s="84"/>
      <c r="V6" s="11"/>
      <c r="W6" s="78"/>
      <c r="X6" s="85"/>
      <c r="Y6" s="86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spans="1:41" ht="15.6" x14ac:dyDescent="0.3">
      <c r="A7" s="271"/>
      <c r="B7" s="167" t="s">
        <v>43</v>
      </c>
      <c r="C7" s="87">
        <f>SUMIF(BaseDatosCorrectiva!$A$6:$A$470,B7,BaseDatosCorrectiva!$R$6:$R$470)</f>
        <v>2</v>
      </c>
      <c r="D7" s="87">
        <f ca="1">SUMIF(BaseDatosCorrectiva!$A$5:$A$470,B7,BaseDatosCorrectiva!$S$5:$S$77)</f>
        <v>1</v>
      </c>
      <c r="E7" s="87">
        <f>SUMIF(BaseDatosCorrectiva!$A$6:$A$470,B7,BaseDatosCorrectiva!$T$6:$T$470)</f>
        <v>3</v>
      </c>
      <c r="F7" s="87">
        <f ca="1">SUMIF(BaseDatosCorrectiva!$A$5:$A$470,B7,BaseDatosCorrectiva!$U$5:$U$77)</f>
        <v>2</v>
      </c>
      <c r="G7" s="87">
        <f>SUMIF(BaseDatosCorrectiva!$A$5:$A$470,B7,BaseDatosCorrectiva!$V$5:$V$470)</f>
        <v>2</v>
      </c>
      <c r="H7" s="82">
        <f ca="1">SUM(C7:G7)</f>
        <v>10</v>
      </c>
      <c r="I7" s="78"/>
      <c r="J7" s="78"/>
      <c r="K7" s="78"/>
      <c r="L7" s="78"/>
      <c r="M7" s="88"/>
      <c r="N7" s="78"/>
      <c r="O7" s="78"/>
      <c r="P7" s="78"/>
      <c r="Q7" s="78"/>
      <c r="R7" s="78"/>
      <c r="S7" s="78"/>
      <c r="T7" s="83"/>
      <c r="U7" s="84"/>
      <c r="V7" s="11"/>
      <c r="W7" s="78"/>
      <c r="X7" s="85"/>
      <c r="Y7" s="86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ht="15.6" x14ac:dyDescent="0.3">
      <c r="A8" s="89"/>
      <c r="B8" s="158" t="s">
        <v>154</v>
      </c>
      <c r="C8" s="90">
        <f t="shared" ref="C8:H8" si="0">SUM(C4:C7)</f>
        <v>4</v>
      </c>
      <c r="D8" s="90">
        <f t="shared" ca="1" si="0"/>
        <v>4</v>
      </c>
      <c r="E8" s="90">
        <f t="shared" si="0"/>
        <v>9</v>
      </c>
      <c r="F8" s="90">
        <f t="shared" ca="1" si="0"/>
        <v>11</v>
      </c>
      <c r="G8" s="90">
        <f t="shared" si="0"/>
        <v>5</v>
      </c>
      <c r="H8" s="162">
        <f t="shared" ca="1" si="0"/>
        <v>33</v>
      </c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84"/>
      <c r="U8" s="84"/>
      <c r="V8" s="11"/>
      <c r="W8" s="78"/>
      <c r="X8" s="85"/>
      <c r="Y8" s="86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ht="26.4" x14ac:dyDescent="0.3">
      <c r="A9" s="269" t="s">
        <v>155</v>
      </c>
      <c r="B9" s="166" t="s">
        <v>44</v>
      </c>
      <c r="C9" s="87">
        <f>SUMIF(BaseDatosCorrectiva!$A$6:$A$470,B9,BaseDatosCorrectiva!$R$6:$R$470)</f>
        <v>5</v>
      </c>
      <c r="D9" s="87">
        <f ca="1">SUMIF(BaseDatosCorrectiva!$A$5:$A$470,B9,BaseDatosCorrectiva!$S$5:$S$77)</f>
        <v>7</v>
      </c>
      <c r="E9" s="87">
        <f>SUMIF(BaseDatosCorrectiva!$A$6:$A$470,B9,BaseDatosCorrectiva!$T$6:$T$470)</f>
        <v>1</v>
      </c>
      <c r="F9" s="87">
        <f ca="1">SUMIF(BaseDatosCorrectiva!$A$5:$A$470,B9,BaseDatosCorrectiva!$U$5:$U$77)</f>
        <v>6</v>
      </c>
      <c r="G9" s="87">
        <f>SUMIF(BaseDatosCorrectiva!$A$5:$A$470,B9,BaseDatosCorrectiva!$V$5:$V$470)</f>
        <v>2</v>
      </c>
      <c r="H9" s="82">
        <f ca="1">SUM(C9:G9)</f>
        <v>21</v>
      </c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84"/>
      <c r="U9" s="84"/>
      <c r="V9" s="78"/>
      <c r="W9" s="78"/>
      <c r="X9" s="85"/>
      <c r="Y9" s="86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ht="15.6" x14ac:dyDescent="0.3">
      <c r="A10" s="271"/>
      <c r="B10" s="167" t="s">
        <v>45</v>
      </c>
      <c r="C10" s="87">
        <f>SUMIF(BaseDatosCorrectiva!$A$6:$A$470,B10,BaseDatosCorrectiva!$R$6:$R$470)</f>
        <v>2</v>
      </c>
      <c r="D10" s="87">
        <f ca="1">SUMIF(BaseDatosCorrectiva!$A$5:$A$470,B10,BaseDatosCorrectiva!$S$5:$S$77)</f>
        <v>0</v>
      </c>
      <c r="E10" s="87">
        <f>SUMIF(BaseDatosCorrectiva!$A$6:$A$470,B10,BaseDatosCorrectiva!$T$6:$T$470)</f>
        <v>1</v>
      </c>
      <c r="F10" s="87">
        <f ca="1">SUMIF(BaseDatosCorrectiva!$A$5:$A$470,B10,BaseDatosCorrectiva!$U$5:$U$77)</f>
        <v>4</v>
      </c>
      <c r="G10" s="87">
        <f>SUMIF(BaseDatosCorrectiva!$A$5:$A$470,B10,BaseDatosCorrectiva!$V$5:$V$470)</f>
        <v>2</v>
      </c>
      <c r="H10" s="82">
        <f ca="1">SUM(C10:G10)</f>
        <v>9</v>
      </c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84"/>
      <c r="U10" s="84"/>
      <c r="V10" s="11"/>
      <c r="W10" s="78"/>
      <c r="X10" s="91"/>
      <c r="Y10" s="86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ht="15.6" x14ac:dyDescent="0.3">
      <c r="A11" s="89"/>
      <c r="B11" s="158" t="s">
        <v>154</v>
      </c>
      <c r="C11" s="90">
        <f t="shared" ref="C11:H11" si="1">SUM(C9:C10)</f>
        <v>7</v>
      </c>
      <c r="D11" s="90">
        <f t="shared" ca="1" si="1"/>
        <v>7</v>
      </c>
      <c r="E11" s="90">
        <f t="shared" si="1"/>
        <v>2</v>
      </c>
      <c r="F11" s="90">
        <f t="shared" ca="1" si="1"/>
        <v>10</v>
      </c>
      <c r="G11" s="90">
        <f t="shared" si="1"/>
        <v>4</v>
      </c>
      <c r="H11" s="162">
        <f t="shared" ca="1" si="1"/>
        <v>30</v>
      </c>
      <c r="I11" s="78"/>
      <c r="J11" s="11"/>
      <c r="K11" s="78"/>
      <c r="L11" s="157"/>
      <c r="M11" s="11"/>
      <c r="N11" s="11"/>
      <c r="O11" s="11"/>
      <c r="P11" s="11"/>
      <c r="Q11" s="11"/>
      <c r="R11" s="11"/>
      <c r="S11" s="11"/>
      <c r="T11" s="84"/>
      <c r="U11" s="84"/>
      <c r="V11" s="11"/>
      <c r="W11" s="78"/>
      <c r="X11" s="91"/>
      <c r="Y11" s="86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ht="15.6" x14ac:dyDescent="0.3">
      <c r="A12" s="272" t="s">
        <v>156</v>
      </c>
      <c r="B12" s="166" t="s">
        <v>46</v>
      </c>
      <c r="C12" s="87">
        <f>SUMIF(BaseDatosCorrectiva!$A$6:$A$470,B12,BaseDatosCorrectiva!$R$6:$R$470)</f>
        <v>1</v>
      </c>
      <c r="D12" s="87">
        <f ca="1">SUMIF(BaseDatosCorrectiva!$A$5:$A$470,B12,BaseDatosCorrectiva!$S$5:$S$77)</f>
        <v>1</v>
      </c>
      <c r="E12" s="87">
        <f>SUMIF(BaseDatosCorrectiva!$A$6:$A$470,B12,BaseDatosCorrectiva!$T$6:$T$470)</f>
        <v>0</v>
      </c>
      <c r="F12" s="87">
        <f ca="1">SUMIF(BaseDatosCorrectiva!$A$5:$A$470,B12,BaseDatosCorrectiva!$U$5:$U$77)</f>
        <v>11</v>
      </c>
      <c r="G12" s="87">
        <f>SUMIF(BaseDatosCorrectiva!$A$5:$A$470,B12,BaseDatosCorrectiva!$V$5:$V$470)</f>
        <v>4</v>
      </c>
      <c r="H12" s="82">
        <f ca="1">SUM(C12:G12)</f>
        <v>17</v>
      </c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84"/>
      <c r="U12" s="84"/>
      <c r="V12" s="11"/>
      <c r="W12" s="78"/>
      <c r="X12" s="85"/>
      <c r="Y12" s="86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x14ac:dyDescent="0.25">
      <c r="A13" s="273"/>
      <c r="B13" s="168" t="s">
        <v>47</v>
      </c>
      <c r="C13" s="87">
        <f>SUMIF(BaseDatosCorrectiva!$A$6:$A$470,B13,BaseDatosCorrectiva!$R$6:$R$470)</f>
        <v>4</v>
      </c>
      <c r="D13" s="87">
        <f ca="1">SUMIF(BaseDatosCorrectiva!$A$5:$A$470,B13,BaseDatosCorrectiva!$S$5:$S$77)</f>
        <v>2</v>
      </c>
      <c r="E13" s="87">
        <f>SUMIF(BaseDatosCorrectiva!$A$6:$A$470,B13,BaseDatosCorrectiva!$T$6:$T$470)</f>
        <v>2</v>
      </c>
      <c r="F13" s="87">
        <f ca="1">SUMIF(BaseDatosCorrectiva!$A$5:$A$470,B13,BaseDatosCorrectiva!$U$5:$U$77)</f>
        <v>6</v>
      </c>
      <c r="G13" s="87">
        <f>SUMIF(BaseDatosCorrectiva!$A$5:$A$470,B13,BaseDatosCorrectiva!$V$5:$V$470)</f>
        <v>1</v>
      </c>
      <c r="H13" s="82">
        <f ca="1">SUM(C13:G13)</f>
        <v>15</v>
      </c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11"/>
      <c r="W13" s="78"/>
      <c r="X13" s="86"/>
      <c r="Y13" s="86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x14ac:dyDescent="0.25">
      <c r="A14" s="274"/>
      <c r="B14" s="167" t="s">
        <v>48</v>
      </c>
      <c r="C14" s="87">
        <f>SUMIF(BaseDatosCorrectiva!$A$6:$A$470,B14,BaseDatosCorrectiva!$R$6:$R$470)</f>
        <v>1</v>
      </c>
      <c r="D14" s="87">
        <f ca="1">SUMIF(BaseDatosCorrectiva!$A$5:$A$470,B14,BaseDatosCorrectiva!$S$5:$S$77)</f>
        <v>0</v>
      </c>
      <c r="E14" s="87">
        <f>SUMIF(BaseDatosCorrectiva!$A$6:$A$470,B14,BaseDatosCorrectiva!$T$6:$T$470)</f>
        <v>5</v>
      </c>
      <c r="F14" s="87">
        <f ca="1">SUMIF(BaseDatosCorrectiva!$A$5:$A$470,B14,BaseDatosCorrectiva!$U$5:$U$77)</f>
        <v>11</v>
      </c>
      <c r="G14" s="87">
        <f>SUMIF(BaseDatosCorrectiva!$A$5:$A$470,B14,BaseDatosCorrectiva!$V$5:$V$470)</f>
        <v>3</v>
      </c>
      <c r="H14" s="82">
        <f ca="1">SUM(C14:G14)</f>
        <v>20</v>
      </c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11"/>
      <c r="W14" s="78"/>
      <c r="X14" s="85"/>
      <c r="Y14" s="86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ht="15.6" x14ac:dyDescent="0.3">
      <c r="A15" s="159"/>
      <c r="B15" s="158" t="s">
        <v>154</v>
      </c>
      <c r="C15" s="90">
        <f t="shared" ref="C15:H15" si="2">SUM(C12:C14)</f>
        <v>6</v>
      </c>
      <c r="D15" s="90">
        <f t="shared" ca="1" si="2"/>
        <v>3</v>
      </c>
      <c r="E15" s="90">
        <f t="shared" si="2"/>
        <v>7</v>
      </c>
      <c r="F15" s="90">
        <f t="shared" ca="1" si="2"/>
        <v>28</v>
      </c>
      <c r="G15" s="90">
        <f t="shared" si="2"/>
        <v>8</v>
      </c>
      <c r="H15" s="162">
        <f t="shared" ca="1" si="2"/>
        <v>52</v>
      </c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84"/>
      <c r="U15" s="84"/>
      <c r="V15" s="78"/>
      <c r="W15" s="78"/>
      <c r="X15" s="91"/>
      <c r="Y15" s="11"/>
      <c r="Z15" s="85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ht="26.4" x14ac:dyDescent="0.25">
      <c r="A16" s="269" t="s">
        <v>157</v>
      </c>
      <c r="B16" s="166" t="s">
        <v>49</v>
      </c>
      <c r="C16" s="87">
        <f>SUMIF(BaseDatosCorrectiva!$A$6:$A$470,B16,BaseDatosCorrectiva!$R$6:$R$470)</f>
        <v>3</v>
      </c>
      <c r="D16" s="87">
        <f ca="1">SUMIF(BaseDatosCorrectiva!$A$5:$A$470,B16,BaseDatosCorrectiva!$S$5:$S$77)</f>
        <v>1</v>
      </c>
      <c r="E16" s="87">
        <f>SUMIF(BaseDatosCorrectiva!$A$6:$A$470,B16,BaseDatosCorrectiva!$T$6:$T$470)</f>
        <v>2</v>
      </c>
      <c r="F16" s="87">
        <f ca="1">SUMIF(BaseDatosCorrectiva!$A$5:$A$470,B16,BaseDatosCorrectiva!$U$5:$U$77)</f>
        <v>7</v>
      </c>
      <c r="G16" s="87">
        <f>SUMIF(BaseDatosCorrectiva!$A$5:$A$470,B16,BaseDatosCorrectiva!$V$5:$V$470)</f>
        <v>1</v>
      </c>
      <c r="H16" s="82">
        <f ca="1">SUM(C16:G16)</f>
        <v>14</v>
      </c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11"/>
      <c r="W16" s="11"/>
      <c r="X16" s="85"/>
      <c r="Y16" s="86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ht="15.6" x14ac:dyDescent="0.3">
      <c r="A17" s="271"/>
      <c r="B17" s="167" t="s">
        <v>50</v>
      </c>
      <c r="C17" s="87">
        <f>SUMIF(BaseDatosCorrectiva!$A$6:$A$470,B17,BaseDatosCorrectiva!$R$6:$R$470)</f>
        <v>3</v>
      </c>
      <c r="D17" s="87">
        <f ca="1">SUMIF(BaseDatosCorrectiva!$A$5:$A$470,B17,BaseDatosCorrectiva!$S$5:$S$77)</f>
        <v>3</v>
      </c>
      <c r="E17" s="87">
        <f>SUMIF(BaseDatosCorrectiva!$A$6:$A$470,B17,BaseDatosCorrectiva!$T$6:$T$470)</f>
        <v>5</v>
      </c>
      <c r="F17" s="87">
        <f ca="1">SUMIF(BaseDatosCorrectiva!$A$5:$A$470,B17,BaseDatosCorrectiva!$U$5:$U$77)</f>
        <v>0</v>
      </c>
      <c r="G17" s="87">
        <f>SUMIF(BaseDatosCorrectiva!$A$5:$A$470,B17,BaseDatosCorrectiva!$V$5:$V$470)</f>
        <v>1</v>
      </c>
      <c r="H17" s="82">
        <f ca="1">SUM(C17:G17)</f>
        <v>12</v>
      </c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84"/>
      <c r="U17" s="84"/>
      <c r="V17" s="11"/>
      <c r="W17" s="11"/>
      <c r="X17" s="91"/>
      <c r="Y17" s="86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ht="13.8" x14ac:dyDescent="0.25">
      <c r="A18" s="159"/>
      <c r="B18" s="158" t="s">
        <v>154</v>
      </c>
      <c r="C18" s="90">
        <f t="shared" ref="C18:H18" si="3">SUM(C16:C17)</f>
        <v>6</v>
      </c>
      <c r="D18" s="90">
        <f t="shared" ca="1" si="3"/>
        <v>4</v>
      </c>
      <c r="E18" s="90">
        <f t="shared" si="3"/>
        <v>7</v>
      </c>
      <c r="F18" s="90">
        <f t="shared" ca="1" si="3"/>
        <v>7</v>
      </c>
      <c r="G18" s="90">
        <f t="shared" si="3"/>
        <v>2</v>
      </c>
      <c r="H18" s="162">
        <f t="shared" ca="1" si="3"/>
        <v>26</v>
      </c>
      <c r="I18" s="11"/>
      <c r="J18" s="11"/>
      <c r="K18" s="78"/>
      <c r="L18" s="11"/>
      <c r="M18" s="11"/>
      <c r="N18" s="11"/>
      <c r="O18" s="11"/>
      <c r="P18" s="11"/>
      <c r="Q18" s="11"/>
      <c r="R18" s="11"/>
      <c r="S18" s="11"/>
      <c r="T18" s="78"/>
      <c r="U18" s="78"/>
      <c r="V18" s="11"/>
      <c r="W18" s="11"/>
      <c r="X18" s="9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ht="15.6" x14ac:dyDescent="0.3">
      <c r="A19" s="269" t="s">
        <v>158</v>
      </c>
      <c r="B19" s="166" t="s">
        <v>51</v>
      </c>
      <c r="C19" s="87">
        <f>SUMIF(BaseDatosCorrectiva!$A$6:$A$470,B19,BaseDatosCorrectiva!$R$6:$R$470)</f>
        <v>1</v>
      </c>
      <c r="D19" s="87">
        <f ca="1">SUMIF(BaseDatosCorrectiva!$A$5:$A$470,B19,BaseDatosCorrectiva!$S$5:$S$77)</f>
        <v>1</v>
      </c>
      <c r="E19" s="87">
        <f>SUMIF(BaseDatosCorrectiva!$A$6:$A$470,B19,BaseDatosCorrectiva!$T$6:$T$470)</f>
        <v>11</v>
      </c>
      <c r="F19" s="87">
        <f ca="1">SUMIF(BaseDatosCorrectiva!$A$5:$A$470,B19,BaseDatosCorrectiva!$U$5:$U$77)</f>
        <v>7</v>
      </c>
      <c r="G19" s="87">
        <f>SUMIF(BaseDatosCorrectiva!$A$5:$A$470,B19,BaseDatosCorrectiva!$V$5:$V$470)</f>
        <v>1</v>
      </c>
      <c r="H19" s="82">
        <f ca="1">SUM(C19:G19)</f>
        <v>21</v>
      </c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84"/>
      <c r="U19" s="84"/>
      <c r="V19" s="11"/>
      <c r="W19" s="11"/>
      <c r="X19" s="91"/>
      <c r="Y19" s="86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ht="15.6" x14ac:dyDescent="0.3">
      <c r="A20" s="271"/>
      <c r="B20" s="170" t="s">
        <v>52</v>
      </c>
      <c r="C20" s="87">
        <f>SUMIF(BaseDatosCorrectiva!$A$6:$A$470,B20,BaseDatosCorrectiva!$R$6:$R$470)</f>
        <v>3</v>
      </c>
      <c r="D20" s="87">
        <f ca="1">SUMIF(BaseDatosCorrectiva!$A$5:$A$470,B20,BaseDatosCorrectiva!$S$5:$S$77)</f>
        <v>1</v>
      </c>
      <c r="E20" s="87">
        <f>SUMIF(BaseDatosCorrectiva!$A$6:$A$470,B20,BaseDatosCorrectiva!$T$6:$T$470)</f>
        <v>5</v>
      </c>
      <c r="F20" s="87">
        <f ca="1">SUMIF(BaseDatosCorrectiva!$A$5:$A$470,B20,BaseDatosCorrectiva!$U$5:$U$77)</f>
        <v>2</v>
      </c>
      <c r="G20" s="87">
        <f>SUMIF(BaseDatosCorrectiva!$A$5:$A$470,B20,BaseDatosCorrectiva!$V$5:$V$470)</f>
        <v>0</v>
      </c>
      <c r="H20" s="82">
        <f ca="1">SUM(C20:G20)</f>
        <v>11</v>
      </c>
      <c r="I20" s="78"/>
      <c r="J20" s="78"/>
      <c r="K20" s="78"/>
      <c r="L20" s="94"/>
      <c r="M20" s="78"/>
      <c r="N20" s="78"/>
      <c r="O20" s="78"/>
      <c r="P20" s="78"/>
      <c r="Q20" s="78"/>
      <c r="R20" s="78"/>
      <c r="S20" s="78"/>
      <c r="T20" s="84"/>
      <c r="U20" s="84"/>
      <c r="V20" s="11"/>
      <c r="W20" s="11"/>
      <c r="X20" s="91"/>
      <c r="Y20" s="86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ht="15.6" x14ac:dyDescent="0.3">
      <c r="A21" s="163"/>
      <c r="B21" s="164" t="s">
        <v>154</v>
      </c>
      <c r="C21" s="90">
        <f t="shared" ref="C21:H21" si="4">SUM(C19:C20)</f>
        <v>4</v>
      </c>
      <c r="D21" s="90">
        <f t="shared" ca="1" si="4"/>
        <v>2</v>
      </c>
      <c r="E21" s="90">
        <f t="shared" si="4"/>
        <v>16</v>
      </c>
      <c r="F21" s="90">
        <f t="shared" ca="1" si="4"/>
        <v>9</v>
      </c>
      <c r="G21" s="90">
        <f t="shared" si="4"/>
        <v>1</v>
      </c>
      <c r="H21" s="162">
        <f t="shared" ca="1" si="4"/>
        <v>32</v>
      </c>
      <c r="I21" s="78"/>
      <c r="J21" s="78"/>
      <c r="K21" s="78"/>
      <c r="L21" s="94"/>
      <c r="M21" s="78"/>
      <c r="N21" s="78"/>
      <c r="O21" s="78"/>
      <c r="P21" s="78"/>
      <c r="Q21" s="78"/>
      <c r="R21" s="78"/>
      <c r="S21" s="78"/>
      <c r="T21" s="84"/>
      <c r="U21" s="84"/>
      <c r="V21" s="11"/>
      <c r="W21" s="11"/>
      <c r="X21" s="91"/>
      <c r="Y21" s="86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ht="15.6" x14ac:dyDescent="0.3">
      <c r="A22" s="172"/>
      <c r="B22" s="171" t="s">
        <v>63</v>
      </c>
      <c r="C22" s="87">
        <f>SUMIF(BaseDatosCorrectiva!$A$6:$A$470,B22,BaseDatosCorrectiva!$R$6:$R$470)</f>
        <v>0</v>
      </c>
      <c r="D22" s="87">
        <f ca="1">SUMIF(BaseDatosCorrectiva!$A$5:$A$470,B22,BaseDatosCorrectiva!$S$5:$S$77)</f>
        <v>1</v>
      </c>
      <c r="E22" s="87">
        <f>SUMIF(BaseDatosCorrectiva!$A$6:$A$470,B22,BaseDatosCorrectiva!$T$6:$T$470)</f>
        <v>0</v>
      </c>
      <c r="F22" s="87">
        <f ca="1">SUMIF(BaseDatosCorrectiva!$A$5:$A$470,B22,BaseDatosCorrectiva!$U$5:$U$77)</f>
        <v>0</v>
      </c>
      <c r="G22" s="87">
        <f>SUMIF(BaseDatosCorrectiva!$A$5:$A$470,B22,BaseDatosCorrectiva!$V$5:$V$470)</f>
        <v>0</v>
      </c>
      <c r="H22" s="82">
        <f ca="1">SUM(C22:G22)</f>
        <v>1</v>
      </c>
      <c r="I22" s="78"/>
      <c r="J22" s="78"/>
      <c r="K22" s="78"/>
      <c r="L22" s="94"/>
      <c r="M22" s="78"/>
      <c r="N22" s="78"/>
      <c r="O22" s="78"/>
      <c r="P22" s="78"/>
      <c r="Q22" s="78"/>
      <c r="R22" s="78"/>
      <c r="S22" s="78"/>
      <c r="T22" s="84"/>
      <c r="U22" s="84"/>
      <c r="V22" s="11"/>
      <c r="W22" s="11"/>
      <c r="X22" s="91"/>
      <c r="Y22" s="86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ht="15.6" x14ac:dyDescent="0.3">
      <c r="A23" s="173"/>
      <c r="B23" s="101" t="s">
        <v>64</v>
      </c>
      <c r="C23" s="87">
        <f>SUMIF(BaseDatosCorrectiva!$A$6:$A$470,B23,BaseDatosCorrectiva!$R$6:$R$470)</f>
        <v>0</v>
      </c>
      <c r="D23" s="87">
        <f ca="1">SUMIF(BaseDatosCorrectiva!$A$5:$A$470,B23,BaseDatosCorrectiva!$S$5:$S$77)</f>
        <v>1</v>
      </c>
      <c r="E23" s="87">
        <f>SUMIF(BaseDatosCorrectiva!$A$6:$A$470,B23,BaseDatosCorrectiva!$T$6:$T$470)</f>
        <v>1</v>
      </c>
      <c r="F23" s="87">
        <f ca="1">SUMIF(BaseDatosCorrectiva!$A$5:$A$470,B23,BaseDatosCorrectiva!$U$5:$U$77)</f>
        <v>1</v>
      </c>
      <c r="G23" s="87">
        <f>SUMIF(BaseDatosCorrectiva!$A$5:$A$470,B23,BaseDatosCorrectiva!$V$5:$V$470)</f>
        <v>0</v>
      </c>
      <c r="H23" s="82">
        <f ca="1">SUM(C23:G23)</f>
        <v>3</v>
      </c>
      <c r="I23" s="78"/>
      <c r="J23" s="78"/>
      <c r="K23" s="78"/>
      <c r="L23" s="94"/>
      <c r="M23" s="78"/>
      <c r="N23" s="78"/>
      <c r="O23" s="78"/>
      <c r="P23" s="78"/>
      <c r="Q23" s="78"/>
      <c r="R23" s="78"/>
      <c r="S23" s="78"/>
      <c r="T23" s="84"/>
      <c r="U23" s="84"/>
      <c r="V23" s="11"/>
      <c r="W23" s="11"/>
      <c r="X23" s="91"/>
      <c r="Y23" s="86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ht="15.6" x14ac:dyDescent="0.3">
      <c r="A24" s="159"/>
      <c r="B24" s="158" t="s">
        <v>154</v>
      </c>
      <c r="C24" s="90">
        <f t="shared" ref="C24:H24" si="5">SUM(C22:C23)</f>
        <v>0</v>
      </c>
      <c r="D24" s="90">
        <f t="shared" ca="1" si="5"/>
        <v>2</v>
      </c>
      <c r="E24" s="90">
        <f t="shared" si="5"/>
        <v>1</v>
      </c>
      <c r="F24" s="90">
        <f t="shared" ca="1" si="5"/>
        <v>1</v>
      </c>
      <c r="G24" s="90">
        <f t="shared" si="5"/>
        <v>0</v>
      </c>
      <c r="H24" s="162">
        <f t="shared" ca="1" si="5"/>
        <v>4</v>
      </c>
      <c r="I24" s="11"/>
      <c r="J24" s="11"/>
      <c r="K24" s="78"/>
      <c r="L24" s="11"/>
      <c r="M24" s="11"/>
      <c r="N24" s="11"/>
      <c r="O24" s="11"/>
      <c r="P24" s="11"/>
      <c r="Q24" s="11"/>
      <c r="R24" s="11"/>
      <c r="S24" s="11"/>
      <c r="T24" s="84"/>
      <c r="U24" s="84"/>
      <c r="V24" s="11"/>
      <c r="W24" s="11"/>
      <c r="X24" s="9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ht="15.6" x14ac:dyDescent="0.3">
      <c r="A25" s="275" t="s">
        <v>159</v>
      </c>
      <c r="B25" s="166" t="s">
        <v>53</v>
      </c>
      <c r="C25" s="87">
        <f>SUMIF(BaseDatosCorrectiva!$A$6:$A$470,B25,BaseDatosCorrectiva!$R$6:$R$470)</f>
        <v>0</v>
      </c>
      <c r="D25" s="87">
        <f ca="1">SUMIF(BaseDatosCorrectiva!$A$5:$A$470,B25,BaseDatosCorrectiva!$S$5:$S$77)</f>
        <v>2</v>
      </c>
      <c r="E25" s="87">
        <f>SUMIF(BaseDatosCorrectiva!$A$6:$A$470,B25,BaseDatosCorrectiva!$T$6:$T$470)</f>
        <v>8</v>
      </c>
      <c r="F25" s="87">
        <f ca="1">SUMIF(BaseDatosCorrectiva!$A$5:$A$470,B25,BaseDatosCorrectiva!$U$5:$U$77)</f>
        <v>3</v>
      </c>
      <c r="G25" s="87">
        <f>SUMIF(BaseDatosCorrectiva!$A$5:$A$470,B25,BaseDatosCorrectiva!$V$5:$V$470)</f>
        <v>1</v>
      </c>
      <c r="H25" s="82">
        <f ca="1">SUM(C25:G25)</f>
        <v>14</v>
      </c>
      <c r="I25" s="11"/>
      <c r="J25" s="11"/>
      <c r="K25" s="78"/>
      <c r="L25" s="11"/>
      <c r="M25" s="11"/>
      <c r="N25" s="11"/>
      <c r="O25" s="78"/>
      <c r="P25" s="11"/>
      <c r="Q25" s="11"/>
      <c r="R25" s="11"/>
      <c r="S25" s="11"/>
      <c r="T25" s="84"/>
      <c r="U25" s="84"/>
      <c r="V25" s="11"/>
      <c r="W25" s="11"/>
      <c r="X25" s="9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ht="15.6" x14ac:dyDescent="0.3">
      <c r="A26" s="276"/>
      <c r="B26" s="168" t="s">
        <v>54</v>
      </c>
      <c r="C26" s="87">
        <f>SUMIF(BaseDatosCorrectiva!$A$6:$A$470,B26,BaseDatosCorrectiva!$R$6:$R$470)</f>
        <v>0</v>
      </c>
      <c r="D26" s="87">
        <f ca="1">SUMIF(BaseDatosCorrectiva!$A$5:$A$470,B26,BaseDatosCorrectiva!$S$5:$S$77)</f>
        <v>1</v>
      </c>
      <c r="E26" s="87">
        <f>SUMIF(BaseDatosCorrectiva!$A$6:$A$470,B26,BaseDatosCorrectiva!$T$6:$T$470)</f>
        <v>6</v>
      </c>
      <c r="F26" s="87">
        <f ca="1">SUMIF(BaseDatosCorrectiva!$A$5:$A$470,B26,BaseDatosCorrectiva!$U$5:$U$77)</f>
        <v>4</v>
      </c>
      <c r="G26" s="87">
        <f>SUMIF(BaseDatosCorrectiva!$A$5:$A$470,B26,BaseDatosCorrectiva!$V$5:$V$470)</f>
        <v>2</v>
      </c>
      <c r="H26" s="82">
        <f ca="1">SUM(C26:G26)</f>
        <v>13</v>
      </c>
      <c r="I26" s="78"/>
      <c r="J26" s="78"/>
      <c r="K26" s="11"/>
      <c r="L26" s="78"/>
      <c r="M26" s="78"/>
      <c r="N26" s="78"/>
      <c r="O26" s="78"/>
      <c r="P26" s="78"/>
      <c r="Q26" s="78"/>
      <c r="R26" s="78"/>
      <c r="S26" s="78"/>
      <c r="T26" s="84"/>
      <c r="U26" s="84"/>
      <c r="V26" s="84"/>
      <c r="W26" s="78"/>
      <c r="X26" s="85"/>
      <c r="Y26" s="86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ht="15.6" x14ac:dyDescent="0.3">
      <c r="A27" s="276"/>
      <c r="B27" s="168" t="s">
        <v>55</v>
      </c>
      <c r="C27" s="87">
        <f>SUMIF(BaseDatosCorrectiva!$A$6:$A$470,B27,BaseDatosCorrectiva!$R$6:$R$470)</f>
        <v>2</v>
      </c>
      <c r="D27" s="87">
        <f ca="1">SUMIF(BaseDatosCorrectiva!$A$5:$A$470,B27,BaseDatosCorrectiva!$S$5:$S$77)</f>
        <v>3</v>
      </c>
      <c r="E27" s="87">
        <f>SUMIF(BaseDatosCorrectiva!$A$6:$A$470,B27,BaseDatosCorrectiva!$T$6:$T$470)</f>
        <v>4</v>
      </c>
      <c r="F27" s="87">
        <f ca="1">SUMIF(BaseDatosCorrectiva!$A$5:$A$470,B27,BaseDatosCorrectiva!$U$5:$U$77)</f>
        <v>2</v>
      </c>
      <c r="G27" s="87">
        <f>SUMIF(BaseDatosCorrectiva!$A$5:$A$470,B27,BaseDatosCorrectiva!$V$5:$V$470)</f>
        <v>0</v>
      </c>
      <c r="H27" s="82">
        <f ca="1">SUM(C27:G27)</f>
        <v>11</v>
      </c>
      <c r="I27" s="78"/>
      <c r="J27" s="78"/>
      <c r="K27" s="11"/>
      <c r="L27" s="11"/>
      <c r="M27" s="11"/>
      <c r="N27" s="78"/>
      <c r="O27" s="11"/>
      <c r="P27" s="11"/>
      <c r="Q27" s="11"/>
      <c r="R27" s="11"/>
      <c r="S27" s="11"/>
      <c r="T27" s="84"/>
      <c r="U27" s="84"/>
      <c r="V27" s="11"/>
      <c r="W27" s="11"/>
      <c r="X27" s="9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ht="15.6" x14ac:dyDescent="0.3">
      <c r="A28" s="277"/>
      <c r="B28" s="167" t="s">
        <v>56</v>
      </c>
      <c r="C28" s="87">
        <f>SUMIF(BaseDatosCorrectiva!$A$6:$A$470,B28,BaseDatosCorrectiva!$R$6:$R$470)</f>
        <v>0</v>
      </c>
      <c r="D28" s="87">
        <f ca="1">SUMIF(BaseDatosCorrectiva!$A$5:$A$470,B28,BaseDatosCorrectiva!$S$5:$S$77)</f>
        <v>0</v>
      </c>
      <c r="E28" s="87">
        <f>SUMIF(BaseDatosCorrectiva!$A$6:$A$470,B28,BaseDatosCorrectiva!$T$6:$T$470)</f>
        <v>2</v>
      </c>
      <c r="F28" s="87">
        <f ca="1">SUMIF(BaseDatosCorrectiva!$A$5:$A$470,B28,BaseDatosCorrectiva!$U$5:$U$77)</f>
        <v>3</v>
      </c>
      <c r="G28" s="87">
        <f>SUMIF(BaseDatosCorrectiva!$A$5:$A$470,B28,BaseDatosCorrectiva!$V$5:$V$470)</f>
        <v>0</v>
      </c>
      <c r="H28" s="82">
        <f ca="1">SUM(C28:G28)</f>
        <v>5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84"/>
      <c r="U28" s="84"/>
      <c r="V28" s="11"/>
      <c r="W28" s="91"/>
      <c r="X28" s="9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ht="15.6" x14ac:dyDescent="0.3">
      <c r="A29" s="165"/>
      <c r="B29" s="164" t="s">
        <v>154</v>
      </c>
      <c r="C29" s="90">
        <f t="shared" ref="C29:H29" si="6">SUM(C25:C28)</f>
        <v>2</v>
      </c>
      <c r="D29" s="90">
        <f t="shared" ca="1" si="6"/>
        <v>6</v>
      </c>
      <c r="E29" s="90">
        <f t="shared" si="6"/>
        <v>20</v>
      </c>
      <c r="F29" s="90">
        <f t="shared" ca="1" si="6"/>
        <v>12</v>
      </c>
      <c r="G29" s="90">
        <f t="shared" si="6"/>
        <v>3</v>
      </c>
      <c r="H29" s="162">
        <f t="shared" ca="1" si="6"/>
        <v>43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84"/>
      <c r="U29" s="84"/>
      <c r="V29" s="11"/>
      <c r="W29" s="91"/>
      <c r="X29" s="9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ht="15.6" x14ac:dyDescent="0.3">
      <c r="A30" s="177"/>
      <c r="B30" s="166" t="s">
        <v>65</v>
      </c>
      <c r="C30" s="87">
        <f>SUMIF(BaseDatosCorrectiva!$A$6:$A$470,B30,BaseDatosCorrectiva!$R$6:$R$470)</f>
        <v>1</v>
      </c>
      <c r="D30" s="87">
        <f ca="1">SUMIF(BaseDatosCorrectiva!$A$5:$A$470,B30,BaseDatosCorrectiva!$S$5:$S$77)</f>
        <v>1</v>
      </c>
      <c r="E30" s="87">
        <f>SUMIF(BaseDatosCorrectiva!$A$6:$A$470,B30,BaseDatosCorrectiva!$T$6:$T$470)</f>
        <v>1</v>
      </c>
      <c r="F30" s="87">
        <f ca="1">SUMIF(BaseDatosCorrectiva!$A$5:$A$470,B30,BaseDatosCorrectiva!$U$5:$U$77)</f>
        <v>0</v>
      </c>
      <c r="G30" s="87">
        <f>SUMIF(BaseDatosCorrectiva!$A$5:$A$470,B30,BaseDatosCorrectiva!$V$5:$V$470)</f>
        <v>0</v>
      </c>
      <c r="H30" s="82">
        <f ca="1">SUM(C30:G30)</f>
        <v>3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84"/>
      <c r="U30" s="84"/>
      <c r="V30" s="11"/>
      <c r="W30" s="91"/>
      <c r="X30" s="9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ht="15.6" x14ac:dyDescent="0.3">
      <c r="A31" s="178"/>
      <c r="B31" s="168" t="s">
        <v>66</v>
      </c>
      <c r="C31" s="87">
        <f>SUMIF(BaseDatosCorrectiva!$A$6:$A$470,B31,BaseDatosCorrectiva!$R$6:$R$470)</f>
        <v>1</v>
      </c>
      <c r="D31" s="87">
        <f ca="1">SUMIF(BaseDatosCorrectiva!$A$5:$A$470,B31,BaseDatosCorrectiva!$S$5:$S$77)</f>
        <v>0</v>
      </c>
      <c r="E31" s="87">
        <f>SUMIF(BaseDatosCorrectiva!$A$6:$A$470,B31,BaseDatosCorrectiva!$T$6:$T$470)</f>
        <v>0</v>
      </c>
      <c r="F31" s="87">
        <f ca="1">SUMIF(BaseDatosCorrectiva!$A$5:$A$470,B31,BaseDatosCorrectiva!$U$5:$U$77)</f>
        <v>0</v>
      </c>
      <c r="G31" s="87">
        <f>SUMIF(BaseDatosCorrectiva!$A$5:$A$470,B31,BaseDatosCorrectiva!$V$5:$V$470)</f>
        <v>0</v>
      </c>
      <c r="H31" s="82">
        <f ca="1">SUM(C31:G31)</f>
        <v>1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84"/>
      <c r="U31" s="84"/>
      <c r="V31" s="11"/>
      <c r="W31" s="91"/>
      <c r="X31" s="9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 ht="15.6" x14ac:dyDescent="0.3">
      <c r="A32" s="178"/>
      <c r="B32" s="168" t="s">
        <v>67</v>
      </c>
      <c r="C32" s="87">
        <f>SUMIF(BaseDatosCorrectiva!$A$6:$A$470,B32,BaseDatosCorrectiva!$R$6:$R$470)</f>
        <v>2</v>
      </c>
      <c r="D32" s="87">
        <f ca="1">SUMIF(BaseDatosCorrectiva!$A$5:$A$470,B32,BaseDatosCorrectiva!$S$5:$S$77)</f>
        <v>3</v>
      </c>
      <c r="E32" s="87">
        <f>SUMIF(BaseDatosCorrectiva!$A$6:$A$470,B32,BaseDatosCorrectiva!$T$6:$T$470)</f>
        <v>2</v>
      </c>
      <c r="F32" s="87">
        <f ca="1">SUMIF(BaseDatosCorrectiva!$A$5:$A$470,B32,BaseDatosCorrectiva!$U$5:$U$77)</f>
        <v>0</v>
      </c>
      <c r="G32" s="87">
        <f>SUMIF(BaseDatosCorrectiva!$A$5:$A$470,B32,BaseDatosCorrectiva!$V$5:$V$470)</f>
        <v>0</v>
      </c>
      <c r="H32" s="82">
        <f ca="1">SUM(C32:G32)</f>
        <v>7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84"/>
      <c r="U32" s="84"/>
      <c r="V32" s="11"/>
      <c r="W32" s="91"/>
      <c r="X32" s="9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ht="15.6" x14ac:dyDescent="0.3">
      <c r="A33" s="179"/>
      <c r="B33" s="167" t="s">
        <v>68</v>
      </c>
      <c r="C33" s="87">
        <f>SUMIF(BaseDatosCorrectiva!$A$6:$A$470,B33,BaseDatosCorrectiva!$R$6:$R$470)</f>
        <v>0</v>
      </c>
      <c r="D33" s="87">
        <f ca="1">SUMIF(BaseDatosCorrectiva!$A$5:$A$470,B33,BaseDatosCorrectiva!$S$5:$S$77)</f>
        <v>0</v>
      </c>
      <c r="E33" s="87">
        <f>SUMIF(BaseDatosCorrectiva!$A$6:$A$470,B33,BaseDatosCorrectiva!$T$6:$T$470)</f>
        <v>0</v>
      </c>
      <c r="F33" s="87">
        <f ca="1">SUMIF(BaseDatosCorrectiva!$A$5:$A$470,B33,BaseDatosCorrectiva!$U$5:$U$77)</f>
        <v>0</v>
      </c>
      <c r="G33" s="87">
        <f>SUMIF(BaseDatosCorrectiva!$A$5:$A$470,B33,BaseDatosCorrectiva!$V$5:$V$470)</f>
        <v>0</v>
      </c>
      <c r="H33" s="82">
        <f ca="1">SUM(C33:G33)</f>
        <v>0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84"/>
      <c r="U33" s="84"/>
      <c r="V33" s="11"/>
      <c r="W33" s="91"/>
      <c r="X33" s="9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ht="13.8" x14ac:dyDescent="0.25">
      <c r="A34" s="165"/>
      <c r="B34" s="158" t="s">
        <v>154</v>
      </c>
      <c r="C34" s="90">
        <f t="shared" ref="C34:H34" si="7">SUM(C30:C33)</f>
        <v>4</v>
      </c>
      <c r="D34" s="90">
        <f t="shared" ca="1" si="7"/>
        <v>4</v>
      </c>
      <c r="E34" s="90">
        <f t="shared" si="7"/>
        <v>3</v>
      </c>
      <c r="F34" s="90">
        <f t="shared" ca="1" si="7"/>
        <v>0</v>
      </c>
      <c r="G34" s="90">
        <f t="shared" si="7"/>
        <v>0</v>
      </c>
      <c r="H34" s="162">
        <f t="shared" ca="1" si="7"/>
        <v>11</v>
      </c>
      <c r="I34" s="78"/>
      <c r="J34" s="78"/>
      <c r="K34" s="78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91"/>
      <c r="Y34" s="78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ht="22.8" x14ac:dyDescent="0.25">
      <c r="A35" s="279" t="s">
        <v>160</v>
      </c>
      <c r="B35" s="166" t="s">
        <v>57</v>
      </c>
      <c r="C35" s="87">
        <f>SUMIF(BaseDatosCorrectiva!$A$6:$A$470,B35,BaseDatosCorrectiva!$R$6:$R$470)</f>
        <v>0</v>
      </c>
      <c r="D35" s="87">
        <f ca="1">SUMIF(BaseDatosCorrectiva!$A$5:$A$470,B35,BaseDatosCorrectiva!$S$5:$S$77)</f>
        <v>0</v>
      </c>
      <c r="E35" s="87">
        <f>SUMIF(BaseDatosCorrectiva!$A$6:$A$470,B35,BaseDatosCorrectiva!$T$6:$T$470)</f>
        <v>1</v>
      </c>
      <c r="F35" s="87">
        <f ca="1">SUMIF(BaseDatosCorrectiva!$A$5:$A$470,B35,BaseDatosCorrectiva!$U$5:$U$77)</f>
        <v>5</v>
      </c>
      <c r="G35" s="87">
        <f>SUMIF(BaseDatosCorrectiva!$A$5:$A$470,B35,BaseDatosCorrectiva!$V$5:$V$470)</f>
        <v>2</v>
      </c>
      <c r="H35" s="82">
        <f t="shared" ref="H35:H40" ca="1" si="8">SUM(C35:G35)</f>
        <v>8</v>
      </c>
      <c r="I35" s="78"/>
      <c r="J35" s="11"/>
      <c r="K35" s="78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x14ac:dyDescent="0.25">
      <c r="A36" s="279"/>
      <c r="B36" s="167" t="s">
        <v>61</v>
      </c>
      <c r="C36" s="87">
        <f>SUMIF(BaseDatosCorrectiva!$A$6:$A$470,B36,BaseDatosCorrectiva!$R$6:$R$470)</f>
        <v>0</v>
      </c>
      <c r="D36" s="87">
        <f ca="1">SUMIF(BaseDatosCorrectiva!$A$5:$A$470,B36,BaseDatosCorrectiva!$S$5:$S$77)</f>
        <v>0</v>
      </c>
      <c r="E36" s="87">
        <f>SUMIF(BaseDatosCorrectiva!$A$6:$A$470,B36,BaseDatosCorrectiva!$T$6:$T$470)</f>
        <v>0</v>
      </c>
      <c r="F36" s="87">
        <f ca="1">SUMIF(BaseDatosCorrectiva!$A$5:$A$470,B36,BaseDatosCorrectiva!$U$5:$U$77)</f>
        <v>0</v>
      </c>
      <c r="G36" s="87">
        <f>SUMIF(BaseDatosCorrectiva!$A$5:$A$470,B36,BaseDatosCorrectiva!$V$5:$V$470)</f>
        <v>0</v>
      </c>
      <c r="H36" s="82">
        <f t="shared" ca="1" si="8"/>
        <v>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91"/>
      <c r="Y36" s="78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x14ac:dyDescent="0.25">
      <c r="A37" s="279"/>
      <c r="B37" s="167" t="s">
        <v>33</v>
      </c>
      <c r="C37" s="87">
        <f>SUMIF(BaseDatosCorrectiva!$A$6:$A$470,B37,BaseDatosCorrectiva!$R$6:$R$470)</f>
        <v>6</v>
      </c>
      <c r="D37" s="87">
        <f ca="1">SUMIF(BaseDatosCorrectiva!$A$5:$A$470,B37,BaseDatosCorrectiva!$S$5:$S$77)</f>
        <v>0</v>
      </c>
      <c r="E37" s="87">
        <f>SUMIF(BaseDatosCorrectiva!$A$6:$A$470,B37,BaseDatosCorrectiva!$T$6:$T$470)</f>
        <v>6</v>
      </c>
      <c r="F37" s="87">
        <f ca="1">SUMIF(BaseDatosCorrectiva!$A$5:$A$470,B37,BaseDatosCorrectiva!$U$5:$U$77)</f>
        <v>8</v>
      </c>
      <c r="G37" s="87">
        <f>SUMIF(BaseDatosCorrectiva!$A$5:$A$470,B37,BaseDatosCorrectiva!$V$5:$V$470)</f>
        <v>2</v>
      </c>
      <c r="H37" s="82">
        <f t="shared" ca="1" si="8"/>
        <v>22</v>
      </c>
      <c r="I37" s="11"/>
      <c r="J37" s="11"/>
      <c r="K37" s="11"/>
      <c r="L37" s="11"/>
      <c r="M37" s="11"/>
      <c r="N37" s="11"/>
      <c r="O37" s="11"/>
      <c r="P37" s="11"/>
      <c r="Q37" s="11"/>
      <c r="R37" s="78"/>
      <c r="S37" s="11"/>
      <c r="T37" s="11"/>
      <c r="U37" s="11"/>
      <c r="V37" s="11"/>
      <c r="W37" s="11"/>
      <c r="X37" s="91"/>
      <c r="Y37" s="78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25">
      <c r="A38" s="279"/>
      <c r="B38" s="168" t="s">
        <v>75</v>
      </c>
      <c r="C38" s="87">
        <f>SUMIF(BaseDatosCorrectiva!$A$6:$A$470,B38,BaseDatosCorrectiva!$R$6:$R$470)</f>
        <v>0</v>
      </c>
      <c r="D38" s="87">
        <f ca="1">SUMIF(BaseDatosCorrectiva!$A$5:$A$470,B38,BaseDatosCorrectiva!$S$5:$S$77)</f>
        <v>0</v>
      </c>
      <c r="E38" s="87">
        <f>SUMIF(BaseDatosCorrectiva!$A$6:$A$470,B38,BaseDatosCorrectiva!$T$6:$T$470)</f>
        <v>0</v>
      </c>
      <c r="F38" s="87">
        <f ca="1">SUMIF(BaseDatosCorrectiva!$A$5:$A$470,B38,BaseDatosCorrectiva!$U$5:$U$77)</f>
        <v>1</v>
      </c>
      <c r="G38" s="87">
        <f>SUMIF(BaseDatosCorrectiva!$A$5:$A$470,B38,BaseDatosCorrectiva!$V$5:$V$470)</f>
        <v>1</v>
      </c>
      <c r="H38" s="82">
        <f t="shared" ca="1" si="8"/>
        <v>2</v>
      </c>
      <c r="I38" s="11"/>
      <c r="J38" s="11"/>
      <c r="K38" s="11"/>
      <c r="L38" s="11"/>
      <c r="M38" s="11"/>
      <c r="N38" s="11"/>
      <c r="O38" s="11"/>
      <c r="P38" s="11"/>
      <c r="Q38" s="11"/>
      <c r="R38" s="78"/>
      <c r="S38" s="11"/>
      <c r="T38" s="11"/>
      <c r="U38" s="11"/>
      <c r="V38" s="11"/>
      <c r="W38" s="11"/>
      <c r="X38" s="91"/>
      <c r="Y38" s="78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25">
      <c r="A39" s="279"/>
      <c r="B39" s="168" t="s">
        <v>82</v>
      </c>
      <c r="C39" s="87">
        <f>SUMIF(BaseDatosCorrectiva!$A$6:$A$470,B39,BaseDatosCorrectiva!$R$6:$R$470)</f>
        <v>0</v>
      </c>
      <c r="D39" s="87">
        <f ca="1">SUMIF(BaseDatosCorrectiva!$A$5:$A$470,B39,BaseDatosCorrectiva!$S$5:$S$77)</f>
        <v>0</v>
      </c>
      <c r="E39" s="87">
        <f>SUMIF(BaseDatosCorrectiva!$A$6:$A$470,B39,BaseDatosCorrectiva!$T$6:$T$470)</f>
        <v>0</v>
      </c>
      <c r="F39" s="87">
        <f ca="1">SUMIF(BaseDatosCorrectiva!$A$5:$A$470,B39,BaseDatosCorrectiva!$U$5:$U$77)</f>
        <v>0</v>
      </c>
      <c r="G39" s="87">
        <f>SUMIF(BaseDatosCorrectiva!$A$5:$A$470,B39,BaseDatosCorrectiva!$V$5:$V$470)</f>
        <v>0</v>
      </c>
      <c r="H39" s="82">
        <f t="shared" ca="1" si="8"/>
        <v>0</v>
      </c>
      <c r="I39" s="78"/>
      <c r="J39" s="11"/>
      <c r="K39" s="78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9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x14ac:dyDescent="0.25">
      <c r="A40" s="279"/>
      <c r="B40" s="167" t="s">
        <v>31</v>
      </c>
      <c r="C40" s="87">
        <f>SUMIF(BaseDatosCorrectiva!$A$6:$A$470,B40,BaseDatosCorrectiva!$R$6:$R$470)</f>
        <v>0</v>
      </c>
      <c r="D40" s="87">
        <f ca="1">SUMIF(BaseDatosCorrectiva!$A$5:$A$470,B40,BaseDatosCorrectiva!$S$5:$S$77)</f>
        <v>0</v>
      </c>
      <c r="E40" s="87">
        <f>SUMIF(BaseDatosCorrectiva!$A$6:$A$470,B40,BaseDatosCorrectiva!$T$6:$T$470)</f>
        <v>6</v>
      </c>
      <c r="F40" s="87">
        <f ca="1">SUMIF(BaseDatosCorrectiva!$A$5:$A$470,B40,BaseDatosCorrectiva!$U$5:$U$77)</f>
        <v>3</v>
      </c>
      <c r="G40" s="87">
        <f>SUMIF(BaseDatosCorrectiva!$A$5:$A$470,B40,BaseDatosCorrectiva!$V$5:$V$470)</f>
        <v>0</v>
      </c>
      <c r="H40" s="82">
        <f t="shared" ca="1" si="8"/>
        <v>9</v>
      </c>
      <c r="I40" s="78"/>
      <c r="J40" s="11"/>
      <c r="K40" s="78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9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spans="1:41" ht="13.8" x14ac:dyDescent="0.25">
      <c r="A41" s="279"/>
      <c r="B41" s="169" t="s">
        <v>154</v>
      </c>
      <c r="C41" s="90">
        <f t="shared" ref="C41:H41" si="9">SUM(C35:C40)</f>
        <v>6</v>
      </c>
      <c r="D41" s="90">
        <f t="shared" ca="1" si="9"/>
        <v>0</v>
      </c>
      <c r="E41" s="90">
        <f t="shared" si="9"/>
        <v>13</v>
      </c>
      <c r="F41" s="90">
        <f t="shared" ca="1" si="9"/>
        <v>17</v>
      </c>
      <c r="G41" s="90">
        <f t="shared" si="9"/>
        <v>5</v>
      </c>
      <c r="H41" s="162">
        <f t="shared" ca="1" si="9"/>
        <v>41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91"/>
      <c r="Y41" s="78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spans="1:41" ht="13.8" x14ac:dyDescent="0.25">
      <c r="A42" s="282" t="s">
        <v>161</v>
      </c>
      <c r="B42" s="97" t="s">
        <v>83</v>
      </c>
      <c r="C42" s="87">
        <f>SUMIF(BaseDatosCorrectiva!$A$6:$A$470,B42,BaseDatosCorrectiva!$R$6:$R$470)</f>
        <v>0</v>
      </c>
      <c r="D42" s="87">
        <f ca="1">SUMIF(BaseDatosCorrectiva!$A$5:$A$470,B42,BaseDatosCorrectiva!$S$5:$S$77)</f>
        <v>0</v>
      </c>
      <c r="E42" s="87">
        <f>SUMIF(BaseDatosCorrectiva!$A$6:$A$470,B42,BaseDatosCorrectiva!$T$6:$T$470)</f>
        <v>0</v>
      </c>
      <c r="F42" s="87">
        <f ca="1">SUMIF(BaseDatosCorrectiva!$A$5:$A$470,B42,BaseDatosCorrectiva!$U$5:$U$77)</f>
        <v>1</v>
      </c>
      <c r="G42" s="87">
        <f>SUMIF(BaseDatosCorrectiva!$A$5:$A$470,B42,BaseDatosCorrectiva!$V$5:$V$470)</f>
        <v>0</v>
      </c>
      <c r="H42" s="82">
        <f ca="1">SUM(C42:G42)</f>
        <v>1</v>
      </c>
      <c r="I42" s="11"/>
      <c r="J42" s="78"/>
      <c r="K42" s="78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9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spans="1:41" ht="13.8" x14ac:dyDescent="0.25">
      <c r="A43" s="283"/>
      <c r="B43" s="98" t="s">
        <v>83</v>
      </c>
      <c r="C43" s="87">
        <f>SUMIF(BaseDatosCorrectiva!$A$6:$A$470,B43,BaseDatosCorrectiva!$R$6:$R$470)</f>
        <v>0</v>
      </c>
      <c r="D43" s="87">
        <f ca="1">SUMIF(BaseDatosCorrectiva!$A$5:$A$470,B43,BaseDatosCorrectiva!$S$5:$S$77)</f>
        <v>0</v>
      </c>
      <c r="E43" s="87">
        <f>SUMIF(BaseDatosCorrectiva!$A$6:$A$470,B43,BaseDatosCorrectiva!$T$6:$T$470)</f>
        <v>0</v>
      </c>
      <c r="F43" s="87">
        <f ca="1">SUMIF(BaseDatosCorrectiva!$A$5:$A$470,B43,BaseDatosCorrectiva!$U$5:$U$77)</f>
        <v>1</v>
      </c>
      <c r="G43" s="87">
        <f>SUMIF(BaseDatosCorrectiva!$A$5:$A$470,B43,BaseDatosCorrectiva!$V$5:$V$470)</f>
        <v>0</v>
      </c>
      <c r="H43" s="82">
        <f ca="1">SUM(C43:G43)</f>
        <v>1</v>
      </c>
      <c r="I43" s="11"/>
      <c r="J43" s="11"/>
      <c r="K43" s="78" t="s">
        <v>162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9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ht="13.8" x14ac:dyDescent="0.25">
      <c r="A44" s="284"/>
      <c r="B44" s="100" t="s">
        <v>37</v>
      </c>
      <c r="C44" s="87">
        <f>SUMIF(BaseDatosCorrectiva!$A$6:$A$470,B44,BaseDatosCorrectiva!$R$6:$R$470)</f>
        <v>5</v>
      </c>
      <c r="D44" s="87">
        <f ca="1">SUMIF(BaseDatosCorrectiva!$A$5:$A$470,B44,BaseDatosCorrectiva!$S$5:$S$77)</f>
        <v>1</v>
      </c>
      <c r="E44" s="87">
        <f>SUMIF(BaseDatosCorrectiva!$A$6:$A$470,B44,BaseDatosCorrectiva!$T$6:$T$470)</f>
        <v>21</v>
      </c>
      <c r="F44" s="87">
        <f ca="1">SUMIF(BaseDatosCorrectiva!$A$5:$A$470,B44,BaseDatosCorrectiva!$U$5:$U$77)</f>
        <v>24</v>
      </c>
      <c r="G44" s="87">
        <f>SUMIF(BaseDatosCorrectiva!$A$5:$A$470,B44,BaseDatosCorrectiva!$V$5:$V$470)</f>
        <v>3</v>
      </c>
      <c r="H44" s="82">
        <f ca="1">SUM(C44:G44)</f>
        <v>54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9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ht="13.8" x14ac:dyDescent="0.25">
      <c r="A45" s="99"/>
      <c r="B45" s="160" t="s">
        <v>154</v>
      </c>
      <c r="C45" s="90">
        <f t="shared" ref="C45:H45" si="10">SUM(C42:C44)</f>
        <v>5</v>
      </c>
      <c r="D45" s="93">
        <f t="shared" ca="1" si="10"/>
        <v>1</v>
      </c>
      <c r="E45" s="93">
        <f t="shared" si="10"/>
        <v>21</v>
      </c>
      <c r="F45" s="93">
        <f t="shared" ca="1" si="10"/>
        <v>26</v>
      </c>
      <c r="G45" s="93">
        <f t="shared" si="10"/>
        <v>3</v>
      </c>
      <c r="H45" s="161">
        <f t="shared" ca="1" si="10"/>
        <v>56</v>
      </c>
      <c r="I45" s="11" t="s">
        <v>147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9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ht="16.8" x14ac:dyDescent="0.3">
      <c r="A46" s="180"/>
      <c r="B46" s="181" t="s">
        <v>163</v>
      </c>
      <c r="C46" s="182">
        <f t="shared" ref="C46:H46" si="11">C8+C11+C15+C18+C21+C24+C29+C34+C41+C45</f>
        <v>44</v>
      </c>
      <c r="D46" s="182">
        <f t="shared" ca="1" si="11"/>
        <v>33</v>
      </c>
      <c r="E46" s="182">
        <f t="shared" si="11"/>
        <v>99</v>
      </c>
      <c r="F46" s="182">
        <f t="shared" ca="1" si="11"/>
        <v>121</v>
      </c>
      <c r="G46" s="182">
        <f t="shared" si="11"/>
        <v>31</v>
      </c>
      <c r="H46" s="183">
        <f t="shared" ca="1" si="11"/>
        <v>328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x14ac:dyDescent="0.25"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spans="1:41" x14ac:dyDescent="0.25">
      <c r="F48" s="11" t="s">
        <v>164</v>
      </c>
      <c r="H48" s="11" t="s">
        <v>165</v>
      </c>
      <c r="I48" s="11"/>
      <c r="J48" s="102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spans="1:41" x14ac:dyDescent="0.25">
      <c r="E49" s="103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41" x14ac:dyDescent="0.25">
      <c r="J50" s="102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spans="1:41" ht="15.6" x14ac:dyDescent="0.3">
      <c r="B51" s="280" t="s">
        <v>166</v>
      </c>
      <c r="C51" s="280"/>
      <c r="D51" s="280"/>
      <c r="E51" s="280"/>
      <c r="F51" s="280"/>
      <c r="G51" s="280"/>
      <c r="H51" s="280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spans="1:41" ht="15.6" x14ac:dyDescent="0.3">
      <c r="B52" s="104"/>
      <c r="C52" s="105" t="s">
        <v>130</v>
      </c>
      <c r="D52" s="106" t="s">
        <v>131</v>
      </c>
      <c r="E52" s="107" t="s">
        <v>132</v>
      </c>
      <c r="F52" s="107" t="s">
        <v>150</v>
      </c>
      <c r="G52" s="106" t="s">
        <v>151</v>
      </c>
      <c r="H52" s="108" t="s">
        <v>167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spans="1:41" x14ac:dyDescent="0.25">
      <c r="A53" s="109"/>
      <c r="B53" s="110" t="s">
        <v>168</v>
      </c>
      <c r="C53" s="111">
        <f t="shared" ref="C53:H53" si="12">C8/C46</f>
        <v>9.0909090909090912E-2</v>
      </c>
      <c r="D53" s="111">
        <f t="shared" ca="1" si="12"/>
        <v>0.12121212121212122</v>
      </c>
      <c r="E53" s="111">
        <f t="shared" si="12"/>
        <v>9.0909090909090912E-2</v>
      </c>
      <c r="F53" s="111">
        <f t="shared" ca="1" si="12"/>
        <v>9.0909090909090912E-2</v>
      </c>
      <c r="G53" s="111">
        <f t="shared" si="12"/>
        <v>0.16129032258064516</v>
      </c>
      <c r="H53" s="111">
        <f t="shared" ca="1" si="12"/>
        <v>0.10060975609756098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 spans="1:41" x14ac:dyDescent="0.25">
      <c r="A54" s="109"/>
      <c r="B54" s="112" t="s">
        <v>169</v>
      </c>
      <c r="C54" s="111">
        <f t="shared" ref="C54:H54" si="13">C11/C46</f>
        <v>0.15909090909090909</v>
      </c>
      <c r="D54" s="111">
        <f t="shared" ca="1" si="13"/>
        <v>0.21212121212121213</v>
      </c>
      <c r="E54" s="111">
        <f t="shared" si="13"/>
        <v>2.0202020202020204E-2</v>
      </c>
      <c r="F54" s="111">
        <f t="shared" ca="1" si="13"/>
        <v>8.2644628099173556E-2</v>
      </c>
      <c r="G54" s="111">
        <f t="shared" si="13"/>
        <v>0.12903225806451613</v>
      </c>
      <c r="H54" s="111">
        <f t="shared" ca="1" si="13"/>
        <v>9.1463414634146339E-2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</row>
    <row r="55" spans="1:41" x14ac:dyDescent="0.25">
      <c r="A55" s="109"/>
      <c r="B55" s="112" t="s">
        <v>170</v>
      </c>
      <c r="C55" s="111">
        <f t="shared" ref="C55:H55" si="14">C15/C46</f>
        <v>0.13636363636363635</v>
      </c>
      <c r="D55" s="111">
        <f t="shared" ca="1" si="14"/>
        <v>9.0909090909090912E-2</v>
      </c>
      <c r="E55" s="111">
        <f t="shared" si="14"/>
        <v>7.0707070707070704E-2</v>
      </c>
      <c r="F55" s="111">
        <f t="shared" ca="1" si="14"/>
        <v>0.23140495867768596</v>
      </c>
      <c r="G55" s="111">
        <f t="shared" si="14"/>
        <v>0.25806451612903225</v>
      </c>
      <c r="H55" s="111">
        <f t="shared" ca="1" si="14"/>
        <v>0.15853658536585366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 spans="1:41" x14ac:dyDescent="0.25">
      <c r="A56" s="109"/>
      <c r="B56" s="112" t="s">
        <v>171</v>
      </c>
      <c r="C56" s="111">
        <f t="shared" ref="C56:H56" si="15">C18/C46</f>
        <v>0.13636363636363635</v>
      </c>
      <c r="D56" s="111">
        <f t="shared" ca="1" si="15"/>
        <v>0.12121212121212122</v>
      </c>
      <c r="E56" s="111">
        <f t="shared" si="15"/>
        <v>7.0707070707070704E-2</v>
      </c>
      <c r="F56" s="111">
        <f t="shared" ca="1" si="15"/>
        <v>5.7851239669421489E-2</v>
      </c>
      <c r="G56" s="111">
        <f t="shared" si="15"/>
        <v>6.4516129032258063E-2</v>
      </c>
      <c r="H56" s="111">
        <f t="shared" ca="1" si="15"/>
        <v>7.926829268292683E-2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 spans="1:41" x14ac:dyDescent="0.25">
      <c r="A57" s="109"/>
      <c r="B57" s="112" t="s">
        <v>172</v>
      </c>
      <c r="C57" s="111">
        <f t="shared" ref="C57:H57" si="16">C21/C46</f>
        <v>9.0909090909090912E-2</v>
      </c>
      <c r="D57" s="111">
        <f t="shared" ca="1" si="16"/>
        <v>6.0606060606060608E-2</v>
      </c>
      <c r="E57" s="111">
        <f t="shared" si="16"/>
        <v>0.16161616161616163</v>
      </c>
      <c r="F57" s="111">
        <f t="shared" ca="1" si="16"/>
        <v>7.43801652892562E-2</v>
      </c>
      <c r="G57" s="111">
        <f t="shared" si="16"/>
        <v>3.2258064516129031E-2</v>
      </c>
      <c r="H57" s="111">
        <f t="shared" ca="1" si="16"/>
        <v>9.7560975609756101E-2</v>
      </c>
      <c r="I57" s="11"/>
      <c r="J57" s="95" t="str">
        <f ca="1">IF(SUM(H53:H62)=SUM(C63:G63),"OK","NO")</f>
        <v>OK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spans="1:41" x14ac:dyDescent="0.25">
      <c r="A58" s="109"/>
      <c r="B58" s="112" t="s">
        <v>173</v>
      </c>
      <c r="C58" s="111">
        <f t="shared" ref="C58:H58" si="17">C24/C46</f>
        <v>0</v>
      </c>
      <c r="D58" s="111">
        <f t="shared" ca="1" si="17"/>
        <v>6.0606060606060608E-2</v>
      </c>
      <c r="E58" s="111">
        <f t="shared" si="17"/>
        <v>1.0101010101010102E-2</v>
      </c>
      <c r="F58" s="111">
        <f t="shared" ca="1" si="17"/>
        <v>8.2644628099173556E-3</v>
      </c>
      <c r="G58" s="111">
        <f t="shared" si="17"/>
        <v>0</v>
      </c>
      <c r="H58" s="111">
        <f t="shared" ca="1" si="17"/>
        <v>1.2195121951219513E-2</v>
      </c>
      <c r="I58" s="11"/>
      <c r="J58" s="10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spans="1:41" x14ac:dyDescent="0.25">
      <c r="A59" s="109"/>
      <c r="B59" s="112" t="s">
        <v>174</v>
      </c>
      <c r="C59" s="111">
        <f t="shared" ref="C59:H59" si="18">C29/C46</f>
        <v>4.5454545454545456E-2</v>
      </c>
      <c r="D59" s="111">
        <f t="shared" ca="1" si="18"/>
        <v>0.18181818181818182</v>
      </c>
      <c r="E59" s="111">
        <f t="shared" si="18"/>
        <v>0.20202020202020202</v>
      </c>
      <c r="F59" s="111">
        <f t="shared" ca="1" si="18"/>
        <v>9.9173553719008267E-2</v>
      </c>
      <c r="G59" s="111">
        <f t="shared" si="18"/>
        <v>9.6774193548387094E-2</v>
      </c>
      <c r="H59" s="111">
        <f t="shared" ca="1" si="18"/>
        <v>0.13109756097560976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 spans="1:41" x14ac:dyDescent="0.25">
      <c r="A60" s="109"/>
      <c r="B60" s="112" t="s">
        <v>175</v>
      </c>
      <c r="C60" s="111">
        <f t="shared" ref="C60:H60" si="19">C34/C46</f>
        <v>9.0909090909090912E-2</v>
      </c>
      <c r="D60" s="111">
        <f t="shared" ca="1" si="19"/>
        <v>0.12121212121212122</v>
      </c>
      <c r="E60" s="111">
        <f t="shared" si="19"/>
        <v>3.0303030303030304E-2</v>
      </c>
      <c r="F60" s="111">
        <f t="shared" ca="1" si="19"/>
        <v>0</v>
      </c>
      <c r="G60" s="111">
        <f t="shared" si="19"/>
        <v>0</v>
      </c>
      <c r="H60" s="111">
        <f t="shared" ca="1" si="19"/>
        <v>3.3536585365853661E-2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</row>
    <row r="61" spans="1:41" x14ac:dyDescent="0.25">
      <c r="A61" s="109"/>
      <c r="B61" s="112" t="s">
        <v>176</v>
      </c>
      <c r="C61" s="111">
        <f t="shared" ref="C61:H61" si="20">C41/C46</f>
        <v>0.13636363636363635</v>
      </c>
      <c r="D61" s="111">
        <f t="shared" ca="1" si="20"/>
        <v>0</v>
      </c>
      <c r="E61" s="111">
        <f t="shared" si="20"/>
        <v>0.13131313131313133</v>
      </c>
      <c r="F61" s="111">
        <f t="shared" ca="1" si="20"/>
        <v>0.14049586776859505</v>
      </c>
      <c r="G61" s="111">
        <f t="shared" si="20"/>
        <v>0.16129032258064516</v>
      </c>
      <c r="H61" s="111">
        <f t="shared" ca="1" si="20"/>
        <v>0.125</v>
      </c>
      <c r="I61" s="11"/>
      <c r="J61" s="11"/>
      <c r="K61" s="11" t="s">
        <v>147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</row>
    <row r="62" spans="1:41" x14ac:dyDescent="0.25">
      <c r="A62" s="109" t="s">
        <v>177</v>
      </c>
      <c r="B62" s="113" t="s">
        <v>161</v>
      </c>
      <c r="C62" s="111">
        <f t="shared" ref="C62:H62" si="21">C45/C46</f>
        <v>0.11363636363636363</v>
      </c>
      <c r="D62" s="111">
        <f t="shared" ca="1" si="21"/>
        <v>3.0303030303030304E-2</v>
      </c>
      <c r="E62" s="111">
        <f t="shared" si="21"/>
        <v>0.21212121212121213</v>
      </c>
      <c r="F62" s="111">
        <f t="shared" ca="1" si="21"/>
        <v>0.21487603305785125</v>
      </c>
      <c r="G62" s="111">
        <f t="shared" si="21"/>
        <v>9.6774193548387094E-2</v>
      </c>
      <c r="H62" s="111">
        <f t="shared" ca="1" si="21"/>
        <v>0.17073170731707318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</row>
    <row r="63" spans="1:41" x14ac:dyDescent="0.25">
      <c r="A63" s="109"/>
      <c r="B63" s="114" t="s">
        <v>163</v>
      </c>
      <c r="C63" s="115">
        <f ca="1">C46/H46</f>
        <v>0.13414634146341464</v>
      </c>
      <c r="D63" s="115">
        <f ca="1">D46/H46</f>
        <v>0.10060975609756098</v>
      </c>
      <c r="E63" s="115">
        <f ca="1">E46/H46</f>
        <v>0.30182926829268292</v>
      </c>
      <c r="F63" s="115">
        <f ca="1">F46/H46</f>
        <v>0.36890243902439024</v>
      </c>
      <c r="G63" s="115">
        <f ca="1">G46/H46</f>
        <v>9.451219512195122E-2</v>
      </c>
      <c r="H63" s="115">
        <f ca="1">SUM(C63:G63)</f>
        <v>1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</row>
    <row r="64" spans="1:41" x14ac:dyDescent="0.25">
      <c r="A64" s="109"/>
      <c r="B64" s="109"/>
      <c r="C64" s="116"/>
      <c r="D64" s="116"/>
      <c r="E64" s="116"/>
      <c r="F64" s="116"/>
      <c r="G64" s="116"/>
      <c r="H64" s="116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 spans="1:41" x14ac:dyDescent="0.25">
      <c r="A65" s="109"/>
      <c r="B65" s="109"/>
      <c r="C65" s="116"/>
      <c r="D65" s="116"/>
      <c r="E65" s="116"/>
      <c r="F65" s="116"/>
      <c r="G65" s="116"/>
      <c r="H65" s="116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spans="1:41" ht="39.6" x14ac:dyDescent="0.25">
      <c r="A66" s="117" t="s">
        <v>178</v>
      </c>
      <c r="B66" s="117" t="s">
        <v>179</v>
      </c>
      <c r="C66" s="117" t="s">
        <v>180</v>
      </c>
      <c r="D66" s="116"/>
      <c r="E66" s="116"/>
      <c r="F66" s="116"/>
      <c r="G66" s="116"/>
      <c r="H66" s="116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spans="1:41" x14ac:dyDescent="0.25">
      <c r="A67" s="21" t="s">
        <v>135</v>
      </c>
      <c r="B67" s="87">
        <f>SUMIF(BaseDatosCorrectiva!$A$5:A470,"Instalaciones",BaseDatosCorrectiva!$W$5:$W$470)</f>
        <v>36</v>
      </c>
      <c r="C67" s="118">
        <f>B67/B75</f>
        <v>0.28346456692913385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spans="1:41" ht="26.4" x14ac:dyDescent="0.25">
      <c r="A68" s="119" t="s">
        <v>136</v>
      </c>
      <c r="B68" s="87">
        <f>SUMIF(BaseDatosCorrectiva!$A$5:A470,"Instalaciones",BaseDatosCorrectiva!$X$5:$X$470)</f>
        <v>14</v>
      </c>
      <c r="C68" s="118">
        <f>B68/B75</f>
        <v>0.11023622047244094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spans="1:41" ht="26.4" x14ac:dyDescent="0.25">
      <c r="A69" s="119" t="s">
        <v>137</v>
      </c>
      <c r="B69" s="87">
        <f>SUMIF(BaseDatosCorrectiva!$A$5:A470,"Instalaciones",BaseDatosCorrectiva!$Y$5:$Y$470)</f>
        <v>2</v>
      </c>
      <c r="C69" s="118">
        <f>B69/B75</f>
        <v>1.5748031496062992E-2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spans="1:41" x14ac:dyDescent="0.25">
      <c r="A70" s="119" t="s">
        <v>139</v>
      </c>
      <c r="B70" s="87">
        <f>SUMIF(BaseDatosCorrectiva!$A$5:A470,"Instalaciones",BaseDatosCorrectiva!$AA$5:$AA$470)</f>
        <v>10</v>
      </c>
      <c r="C70" s="118">
        <f>B70/B75</f>
        <v>7.874015748031496E-2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 spans="1:41" x14ac:dyDescent="0.25">
      <c r="A71" s="21" t="s">
        <v>138</v>
      </c>
      <c r="B71" s="87">
        <f>SUMIF(BaseDatosCorrectiva!$A$5:A470,"Instalaciones",BaseDatosCorrectiva!$Z$5:$Z$470)</f>
        <v>2</v>
      </c>
      <c r="C71" s="118">
        <f>B71/B75</f>
        <v>1.5748031496062992E-2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 spans="1:41" x14ac:dyDescent="0.25">
      <c r="A72" s="21" t="s">
        <v>140</v>
      </c>
      <c r="B72" s="87">
        <f>SUMIF(BaseDatosCorrectiva!$A$5:A470,"Instalaciones",BaseDatosCorrectiva!$AB$5:$AB$470)</f>
        <v>5</v>
      </c>
      <c r="C72" s="118">
        <f>B72/B75</f>
        <v>3.937007874015748E-2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spans="1:41" x14ac:dyDescent="0.25">
      <c r="A73" s="119" t="s">
        <v>141</v>
      </c>
      <c r="B73" s="87">
        <f>SUMIF(BaseDatosCorrectiva!$A$5:A470,"Instalaciones",BaseDatosCorrectiva!$AC$5:$AC$470)</f>
        <v>30</v>
      </c>
      <c r="C73" s="118">
        <f>B73/B75</f>
        <v>0.23622047244094488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spans="1:41" x14ac:dyDescent="0.25">
      <c r="A74" s="21" t="s">
        <v>181</v>
      </c>
      <c r="B74" s="87">
        <f>SUMIF(BaseDatosCorrectiva!$A$5:A470,"Instalaciones",BaseDatosCorrectiva!$AD$5:$AD$470)</f>
        <v>28</v>
      </c>
      <c r="C74" s="118">
        <f>B74/B75</f>
        <v>0.22047244094488189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 spans="1:41" x14ac:dyDescent="0.25">
      <c r="A75" s="264" t="s">
        <v>182</v>
      </c>
      <c r="B75" s="265">
        <f>SUM(B67:B74)</f>
        <v>127</v>
      </c>
      <c r="C75" s="266">
        <f>SUM(C67:C74)</f>
        <v>1</v>
      </c>
      <c r="D75" s="11" t="s">
        <v>148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spans="1:4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 spans="1:4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 spans="1:4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 spans="1:41" x14ac:dyDescent="0.25">
      <c r="A79" s="12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 spans="1:4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 spans="1:41" x14ac:dyDescent="0.25">
      <c r="A81" s="120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 spans="1:4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 spans="1:41" x14ac:dyDescent="0.25">
      <c r="A83" s="120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 spans="1:41" ht="13.8" x14ac:dyDescent="0.25">
      <c r="A84" s="11"/>
      <c r="B84" s="281" t="s">
        <v>183</v>
      </c>
      <c r="C84" s="281"/>
      <c r="D84" s="281"/>
      <c r="E84" s="28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 spans="1:41" ht="13.8" x14ac:dyDescent="0.25">
      <c r="A85" s="120"/>
      <c r="B85" s="121" t="s">
        <v>184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spans="1:41" ht="13.8" x14ac:dyDescent="0.25">
      <c r="A86" s="11"/>
      <c r="B86" s="83"/>
      <c r="C86" s="92" t="s">
        <v>185</v>
      </c>
      <c r="D86" s="92"/>
      <c r="E86" s="92"/>
      <c r="F86" s="92"/>
      <c r="G86" s="92"/>
      <c r="H86" s="92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</row>
    <row r="87" spans="1:41" ht="13.8" x14ac:dyDescent="0.25">
      <c r="A87" s="11"/>
      <c r="B87" s="83"/>
      <c r="C87" s="96" t="s">
        <v>186</v>
      </c>
      <c r="D87" s="122" t="s">
        <v>187</v>
      </c>
      <c r="E87" s="122" t="s">
        <v>188</v>
      </c>
      <c r="F87" s="122" t="s">
        <v>189</v>
      </c>
      <c r="G87" s="123" t="s">
        <v>190</v>
      </c>
      <c r="H87" s="124" t="s">
        <v>191</v>
      </c>
      <c r="I87" s="124" t="s">
        <v>192</v>
      </c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</row>
    <row r="88" spans="1:41" ht="20.399999999999999" x14ac:dyDescent="0.25">
      <c r="A88" s="11"/>
      <c r="B88" s="278" t="s">
        <v>193</v>
      </c>
      <c r="C88" s="125">
        <v>10</v>
      </c>
      <c r="D88" s="126"/>
      <c r="E88" s="126">
        <v>1</v>
      </c>
      <c r="F88" s="126"/>
      <c r="G88" s="127"/>
      <c r="H88" s="128"/>
      <c r="I88" s="124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</row>
    <row r="89" spans="1:41" x14ac:dyDescent="0.25">
      <c r="A89" s="11"/>
      <c r="B89" s="278"/>
      <c r="C89" s="125">
        <v>11</v>
      </c>
      <c r="D89" s="126"/>
      <c r="E89" s="126">
        <v>1</v>
      </c>
      <c r="F89" s="126"/>
      <c r="G89" s="127"/>
      <c r="H89" s="128"/>
      <c r="I89" s="124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 spans="1:41" x14ac:dyDescent="0.25">
      <c r="A90" s="11"/>
      <c r="B90" s="278"/>
      <c r="C90" s="125">
        <v>12</v>
      </c>
      <c r="D90" s="126"/>
      <c r="E90" s="126">
        <v>1</v>
      </c>
      <c r="F90" s="126"/>
      <c r="G90" s="127"/>
      <c r="H90" s="128"/>
      <c r="I90" s="124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 spans="1:41" x14ac:dyDescent="0.25">
      <c r="A91" s="11"/>
      <c r="B91" s="278"/>
      <c r="C91" s="125">
        <v>13</v>
      </c>
      <c r="D91" s="126"/>
      <c r="E91" s="126">
        <v>1</v>
      </c>
      <c r="F91" s="126"/>
      <c r="G91" s="127"/>
      <c r="H91" s="128"/>
      <c r="I91" s="124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 spans="1:41" x14ac:dyDescent="0.25">
      <c r="A92" s="11"/>
      <c r="B92" s="278"/>
      <c r="C92" s="125">
        <v>14</v>
      </c>
      <c r="D92" s="126"/>
      <c r="E92" s="126">
        <v>1</v>
      </c>
      <c r="F92" s="126"/>
      <c r="G92" s="127"/>
      <c r="H92" s="128"/>
      <c r="I92" s="124"/>
      <c r="J92" s="11" t="s">
        <v>147</v>
      </c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 spans="1:41" x14ac:dyDescent="0.25">
      <c r="A93" s="11"/>
      <c r="B93" s="278"/>
      <c r="C93" s="125">
        <v>15</v>
      </c>
      <c r="D93" s="126"/>
      <c r="E93" s="126">
        <v>1</v>
      </c>
      <c r="F93" s="126"/>
      <c r="G93" s="127"/>
      <c r="H93" s="128"/>
      <c r="I93" s="124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 spans="1:41" x14ac:dyDescent="0.25">
      <c r="A94" s="11"/>
      <c r="B94" s="278"/>
      <c r="C94" s="125">
        <v>16</v>
      </c>
      <c r="D94" s="126"/>
      <c r="E94" s="126">
        <v>1</v>
      </c>
      <c r="F94" s="126"/>
      <c r="G94" s="127"/>
      <c r="H94" s="128"/>
      <c r="I94" s="124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 spans="1:41" x14ac:dyDescent="0.25">
      <c r="A95" s="11"/>
      <c r="B95" s="278"/>
      <c r="C95" s="125">
        <v>17</v>
      </c>
      <c r="D95" s="126"/>
      <c r="E95" s="126">
        <v>1</v>
      </c>
      <c r="F95" s="126"/>
      <c r="G95" s="127"/>
      <c r="H95" s="128"/>
      <c r="I95" s="124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78"/>
      <c r="U95" s="78"/>
      <c r="V95" s="11"/>
      <c r="W95" s="11"/>
      <c r="X95" s="11"/>
      <c r="Y95" s="129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 spans="1:41" x14ac:dyDescent="0.25">
      <c r="A96" s="11"/>
      <c r="B96" s="278"/>
      <c r="C96" s="125">
        <v>18</v>
      </c>
      <c r="D96" s="126"/>
      <c r="E96" s="126">
        <v>1</v>
      </c>
      <c r="F96" s="126"/>
      <c r="G96" s="127"/>
      <c r="H96" s="128"/>
      <c r="I96" s="124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78"/>
      <c r="U96" s="78"/>
      <c r="V96" s="11"/>
      <c r="W96" s="11"/>
      <c r="X96" s="11"/>
      <c r="Y96" s="129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 spans="1:41" x14ac:dyDescent="0.25">
      <c r="A97" s="11"/>
      <c r="B97" s="278"/>
      <c r="C97" s="125">
        <v>19</v>
      </c>
      <c r="D97" s="126"/>
      <c r="E97" s="126">
        <v>1</v>
      </c>
      <c r="F97" s="126"/>
      <c r="G97" s="127"/>
      <c r="H97" s="128"/>
      <c r="I97" s="124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78"/>
      <c r="U97" s="78"/>
      <c r="V97" s="11"/>
      <c r="W97" s="11"/>
      <c r="X97" s="11"/>
      <c r="Y97" s="129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 spans="1:41" x14ac:dyDescent="0.25">
      <c r="A98" s="11"/>
      <c r="B98" s="278"/>
      <c r="C98" s="125">
        <v>20</v>
      </c>
      <c r="D98" s="126"/>
      <c r="E98" s="126">
        <v>1</v>
      </c>
      <c r="F98" s="126"/>
      <c r="G98" s="127"/>
      <c r="H98" s="128"/>
      <c r="I98" s="124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78"/>
      <c r="U98" s="78"/>
      <c r="V98" s="11"/>
      <c r="W98" s="11"/>
      <c r="X98" s="11"/>
      <c r="Y98" s="129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 spans="1:41" x14ac:dyDescent="0.25">
      <c r="A99" s="11"/>
      <c r="B99" s="278"/>
      <c r="C99" s="130">
        <v>21</v>
      </c>
      <c r="D99" s="126"/>
      <c r="E99" s="126">
        <v>1</v>
      </c>
      <c r="F99" s="126"/>
      <c r="G99" s="127"/>
      <c r="H99" s="128"/>
      <c r="I99" s="124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78"/>
      <c r="U99" s="78"/>
      <c r="V99" s="11"/>
      <c r="W99" s="11"/>
      <c r="X99" s="11"/>
      <c r="Y99" s="129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 spans="1:41" x14ac:dyDescent="0.25">
      <c r="A100" s="11"/>
      <c r="B100" s="278"/>
      <c r="C100" s="131">
        <v>22</v>
      </c>
      <c r="D100" s="126"/>
      <c r="E100" s="126">
        <v>1</v>
      </c>
      <c r="F100" s="126"/>
      <c r="G100" s="127"/>
      <c r="H100" s="128"/>
      <c r="I100" s="124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78"/>
      <c r="U100" s="78"/>
      <c r="V100" s="11"/>
      <c r="W100" s="11"/>
      <c r="X100" s="11"/>
      <c r="Y100" s="129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 spans="1:41" x14ac:dyDescent="0.25">
      <c r="A101" s="11"/>
      <c r="B101" s="278"/>
      <c r="C101" s="132">
        <v>23</v>
      </c>
      <c r="D101" s="126"/>
      <c r="E101" s="126">
        <v>1</v>
      </c>
      <c r="F101" s="126"/>
      <c r="G101" s="127"/>
      <c r="H101" s="128"/>
      <c r="I101" s="124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78"/>
      <c r="U101" s="78"/>
      <c r="V101" s="11"/>
      <c r="W101" s="11"/>
      <c r="X101" s="11"/>
      <c r="Y101" s="129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 spans="1:41" x14ac:dyDescent="0.25">
      <c r="A102" s="11"/>
      <c r="B102" s="278"/>
      <c r="C102" s="131">
        <v>24</v>
      </c>
      <c r="D102" s="126"/>
      <c r="E102" s="126">
        <v>1</v>
      </c>
      <c r="F102" s="126"/>
      <c r="G102" s="127"/>
      <c r="H102" s="128"/>
      <c r="I102" s="124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78"/>
      <c r="U102" s="78"/>
      <c r="V102" s="11"/>
      <c r="W102" s="11"/>
      <c r="X102" s="11"/>
      <c r="Y102" s="129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</row>
    <row r="103" spans="1:41" x14ac:dyDescent="0.25">
      <c r="A103" s="11"/>
      <c r="B103" s="278"/>
      <c r="C103" s="131">
        <v>25</v>
      </c>
      <c r="D103" s="126"/>
      <c r="E103" s="126">
        <v>1</v>
      </c>
      <c r="F103" s="126"/>
      <c r="G103" s="133"/>
      <c r="H103" s="128"/>
      <c r="I103" s="124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78"/>
      <c r="U103" s="78"/>
      <c r="V103" s="11"/>
      <c r="W103" s="11"/>
      <c r="X103" s="11"/>
      <c r="Y103" s="129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</row>
    <row r="104" spans="1:41" x14ac:dyDescent="0.25">
      <c r="A104" s="11"/>
      <c r="B104" s="278"/>
      <c r="C104" s="130">
        <v>26</v>
      </c>
      <c r="D104" s="126"/>
      <c r="E104" s="126">
        <v>1</v>
      </c>
      <c r="F104" s="126"/>
      <c r="G104" s="127"/>
      <c r="H104" s="128"/>
      <c r="I104" s="124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78"/>
      <c r="U104" s="78"/>
      <c r="V104" s="11"/>
      <c r="W104" s="11"/>
      <c r="X104" s="11"/>
      <c r="Y104" s="129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</row>
    <row r="105" spans="1:41" ht="13.8" x14ac:dyDescent="0.25">
      <c r="A105" s="11"/>
      <c r="B105" s="83"/>
      <c r="C105" s="134" t="s">
        <v>154</v>
      </c>
      <c r="D105" s="122">
        <v>0</v>
      </c>
      <c r="E105" s="135">
        <v>17</v>
      </c>
      <c r="F105" s="122">
        <v>0</v>
      </c>
      <c r="G105" s="123">
        <v>0</v>
      </c>
      <c r="H105" s="136">
        <v>0</v>
      </c>
      <c r="I105" s="136">
        <v>0</v>
      </c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78"/>
      <c r="U105" s="78"/>
      <c r="V105" s="11"/>
      <c r="W105" s="11"/>
      <c r="X105" s="11"/>
      <c r="Y105" s="129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 spans="1:41" ht="21.6" x14ac:dyDescent="0.25">
      <c r="A106" s="11"/>
      <c r="B106" s="278" t="s">
        <v>160</v>
      </c>
      <c r="C106" s="125" t="s">
        <v>194</v>
      </c>
      <c r="D106" s="108"/>
      <c r="E106" s="126">
        <v>1</v>
      </c>
      <c r="F106" s="126"/>
      <c r="G106" s="127"/>
      <c r="H106" s="128"/>
      <c r="I106" s="124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78"/>
      <c r="U106" s="78"/>
      <c r="V106" s="11"/>
      <c r="W106" s="11"/>
      <c r="X106" s="11"/>
      <c r="Y106" s="129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 spans="1:41" x14ac:dyDescent="0.25">
      <c r="A107" s="11"/>
      <c r="B107" s="278"/>
      <c r="C107" s="125" t="s">
        <v>195</v>
      </c>
      <c r="D107" s="126"/>
      <c r="E107" s="126"/>
      <c r="F107" s="126"/>
      <c r="G107" s="127"/>
      <c r="H107" s="128"/>
      <c r="I107" s="124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78"/>
      <c r="U107" s="78"/>
      <c r="V107" s="11"/>
      <c r="W107" s="11"/>
      <c r="X107" s="11"/>
      <c r="Y107" s="129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 spans="1:41" x14ac:dyDescent="0.25">
      <c r="A108" s="11"/>
      <c r="B108" s="278"/>
      <c r="C108" s="125" t="s">
        <v>196</v>
      </c>
      <c r="D108" s="126"/>
      <c r="E108" s="126"/>
      <c r="F108" s="126"/>
      <c r="G108" s="127"/>
      <c r="H108" s="128"/>
      <c r="I108" s="124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78"/>
      <c r="U108" s="78"/>
      <c r="V108" s="11"/>
      <c r="W108" s="11"/>
      <c r="X108" s="11"/>
      <c r="Y108" s="129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 spans="1:41" x14ac:dyDescent="0.25">
      <c r="A109" s="11"/>
      <c r="B109" s="278"/>
      <c r="C109" s="125" t="s">
        <v>197</v>
      </c>
      <c r="D109" s="126"/>
      <c r="E109" s="126"/>
      <c r="F109" s="126">
        <v>1</v>
      </c>
      <c r="G109" s="127"/>
      <c r="H109" s="128"/>
      <c r="I109" s="124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78"/>
      <c r="U109" s="78"/>
      <c r="V109" s="11"/>
      <c r="W109" s="11"/>
      <c r="X109" s="11"/>
      <c r="Y109" s="129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 spans="1:41" x14ac:dyDescent="0.25">
      <c r="A110" s="11"/>
      <c r="B110" s="278"/>
      <c r="C110" s="125" t="s">
        <v>198</v>
      </c>
      <c r="D110" s="126"/>
      <c r="E110" s="126"/>
      <c r="F110" s="126"/>
      <c r="G110" s="127"/>
      <c r="H110" s="128"/>
      <c r="I110" s="124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78"/>
      <c r="U110" s="78"/>
      <c r="V110" s="11"/>
      <c r="W110" s="11"/>
      <c r="X110" s="11"/>
      <c r="Y110" s="129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spans="1:41" x14ac:dyDescent="0.25">
      <c r="A111" s="11"/>
      <c r="B111" s="278"/>
      <c r="C111" s="125" t="s">
        <v>199</v>
      </c>
      <c r="D111" s="126"/>
      <c r="E111" s="126"/>
      <c r="F111" s="126"/>
      <c r="G111" s="127"/>
      <c r="H111" s="128"/>
      <c r="I111" s="124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78"/>
      <c r="U111" s="78"/>
      <c r="V111" s="11"/>
      <c r="W111" s="11"/>
      <c r="X111" s="11"/>
      <c r="Y111" s="129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 spans="1:41" x14ac:dyDescent="0.25">
      <c r="A112" s="11"/>
      <c r="B112" s="278"/>
      <c r="C112" s="125" t="s">
        <v>200</v>
      </c>
      <c r="D112" s="126"/>
      <c r="E112" s="137"/>
      <c r="F112" s="126"/>
      <c r="G112" s="127"/>
      <c r="H112" s="128"/>
      <c r="I112" s="124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78"/>
      <c r="U112" s="78"/>
      <c r="V112" s="11"/>
      <c r="W112" s="11"/>
      <c r="X112" s="11"/>
      <c r="Y112" s="129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 spans="1:41" x14ac:dyDescent="0.25">
      <c r="A113" s="11"/>
      <c r="B113" s="278"/>
      <c r="C113" s="125" t="s">
        <v>161</v>
      </c>
      <c r="D113" s="126"/>
      <c r="E113" s="126">
        <v>1</v>
      </c>
      <c r="F113" s="126">
        <v>1</v>
      </c>
      <c r="G113" s="127"/>
      <c r="H113" s="128"/>
      <c r="I113" s="124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78"/>
      <c r="U113" s="78"/>
      <c r="V113" s="11"/>
      <c r="W113" s="11"/>
      <c r="X113" s="11"/>
      <c r="Y113" s="129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 spans="1:41" x14ac:dyDescent="0.25">
      <c r="A114" s="11"/>
      <c r="B114" s="278"/>
      <c r="C114" s="125" t="s">
        <v>201</v>
      </c>
      <c r="D114" s="126"/>
      <c r="E114" s="126"/>
      <c r="F114" s="126"/>
      <c r="G114" s="127"/>
      <c r="H114" s="128"/>
      <c r="I114" s="124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78"/>
      <c r="U114" s="78"/>
      <c r="V114" s="11"/>
      <c r="W114" s="11"/>
      <c r="X114" s="11"/>
      <c r="Y114" s="129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 spans="1:41" ht="13.8" x14ac:dyDescent="0.25">
      <c r="A115" s="11"/>
      <c r="B115" s="83"/>
      <c r="C115" s="96" t="s">
        <v>154</v>
      </c>
      <c r="D115" s="122">
        <v>0</v>
      </c>
      <c r="E115" s="122">
        <v>2</v>
      </c>
      <c r="F115" s="122">
        <v>2</v>
      </c>
      <c r="G115" s="123">
        <v>0</v>
      </c>
      <c r="H115" s="136">
        <v>0</v>
      </c>
      <c r="I115" s="136">
        <v>0</v>
      </c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78"/>
      <c r="U115" s="78"/>
      <c r="V115" s="11"/>
      <c r="W115" s="11"/>
      <c r="X115" s="11"/>
      <c r="Y115" s="129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 spans="1:41" ht="13.8" x14ac:dyDescent="0.25">
      <c r="A116" s="11"/>
      <c r="B116" s="83"/>
      <c r="C116" s="125" t="s">
        <v>202</v>
      </c>
      <c r="D116" s="92">
        <v>1</v>
      </c>
      <c r="E116" s="138"/>
      <c r="F116" s="122"/>
      <c r="G116" s="123"/>
      <c r="H116" s="136"/>
      <c r="I116" s="136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78"/>
      <c r="U116" s="78"/>
      <c r="V116" s="11"/>
      <c r="W116" s="11"/>
      <c r="X116" s="11"/>
      <c r="Y116" s="129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 spans="1:41" ht="21.6" x14ac:dyDescent="0.25">
      <c r="A117" s="11"/>
      <c r="B117" s="278" t="s">
        <v>203</v>
      </c>
      <c r="C117" s="125" t="s">
        <v>204</v>
      </c>
      <c r="D117" s="139">
        <v>2</v>
      </c>
      <c r="E117" s="125"/>
      <c r="F117" s="125"/>
      <c r="G117" s="140"/>
      <c r="H117" s="128"/>
      <c r="I117" s="124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78"/>
      <c r="U117" s="78"/>
      <c r="V117" s="11"/>
      <c r="W117" s="11"/>
      <c r="X117" s="11"/>
      <c r="Y117" s="129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 spans="1:41" x14ac:dyDescent="0.25">
      <c r="A118" s="11"/>
      <c r="B118" s="278"/>
      <c r="C118" s="125" t="s">
        <v>205</v>
      </c>
      <c r="D118" s="141"/>
      <c r="E118" s="126"/>
      <c r="F118" s="142"/>
      <c r="G118" s="127"/>
      <c r="H118" s="128"/>
      <c r="I118" s="124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78"/>
      <c r="U118" s="78"/>
      <c r="V118" s="11"/>
      <c r="W118" s="11"/>
      <c r="X118" s="11"/>
      <c r="Y118" s="129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 spans="1:41" x14ac:dyDescent="0.25">
      <c r="A119" s="11"/>
      <c r="B119" s="278"/>
      <c r="C119" s="125" t="s">
        <v>206</v>
      </c>
      <c r="D119" s="125"/>
      <c r="E119" s="125"/>
      <c r="F119" s="125"/>
      <c r="G119" s="140"/>
      <c r="H119" s="128"/>
      <c r="I119" s="136">
        <v>1</v>
      </c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78"/>
      <c r="U119" s="78"/>
      <c r="V119" s="11"/>
      <c r="W119" s="11"/>
      <c r="X119" s="11"/>
      <c r="Y119" s="129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 spans="1:41" x14ac:dyDescent="0.25">
      <c r="A120" s="11"/>
      <c r="B120" s="278"/>
      <c r="C120" s="125" t="s">
        <v>207</v>
      </c>
      <c r="D120" s="125"/>
      <c r="E120" s="125"/>
      <c r="F120" s="125"/>
      <c r="G120" s="140"/>
      <c r="H120" s="108"/>
      <c r="I120" s="136">
        <v>1</v>
      </c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78"/>
      <c r="U120" s="78"/>
      <c r="V120" s="11"/>
      <c r="W120" s="11"/>
      <c r="X120" s="11"/>
      <c r="Y120" s="129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 spans="1:41" x14ac:dyDescent="0.25">
      <c r="A121" s="11"/>
      <c r="B121" s="278"/>
      <c r="C121" s="125" t="s">
        <v>208</v>
      </c>
      <c r="D121" s="125"/>
      <c r="E121" s="125"/>
      <c r="F121" s="125"/>
      <c r="G121" s="140"/>
      <c r="H121" s="108">
        <v>1</v>
      </c>
      <c r="I121" s="136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78"/>
      <c r="U121" s="78"/>
      <c r="V121" s="11"/>
      <c r="W121" s="11"/>
      <c r="X121" s="11"/>
      <c r="Y121" s="129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 spans="1:41" x14ac:dyDescent="0.25">
      <c r="A122" s="11"/>
      <c r="B122" s="278"/>
      <c r="C122" s="125" t="s">
        <v>209</v>
      </c>
      <c r="D122" s="125"/>
      <c r="E122" s="125"/>
      <c r="F122" s="125"/>
      <c r="G122" s="140"/>
      <c r="H122" s="128"/>
      <c r="I122" s="136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78"/>
      <c r="U122" s="78"/>
      <c r="V122" s="11"/>
      <c r="W122" s="11"/>
      <c r="X122" s="11"/>
      <c r="Y122" s="129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  <row r="123" spans="1:41" x14ac:dyDescent="0.25">
      <c r="A123" s="11"/>
      <c r="B123" s="278"/>
      <c r="C123" s="125" t="s">
        <v>210</v>
      </c>
      <c r="D123" s="125"/>
      <c r="E123" s="125">
        <v>1</v>
      </c>
      <c r="F123" s="125"/>
      <c r="G123" s="140"/>
      <c r="H123" s="128"/>
      <c r="I123" s="124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78"/>
      <c r="U123" s="78"/>
      <c r="V123" s="11"/>
      <c r="W123" s="11"/>
      <c r="X123" s="11"/>
      <c r="Y123" s="129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 spans="1:41" x14ac:dyDescent="0.25">
      <c r="A124" s="11"/>
      <c r="B124" s="278"/>
      <c r="C124" s="125" t="s">
        <v>211</v>
      </c>
      <c r="D124" s="125"/>
      <c r="E124" s="125"/>
      <c r="F124" s="125"/>
      <c r="G124" s="140"/>
      <c r="H124" s="128"/>
      <c r="I124" s="124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78"/>
      <c r="U124" s="78"/>
      <c r="V124" s="11"/>
      <c r="W124" s="11"/>
      <c r="X124" s="11"/>
      <c r="Y124" s="129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</row>
    <row r="125" spans="1:41" x14ac:dyDescent="0.25">
      <c r="A125" s="11"/>
      <c r="B125" s="278"/>
      <c r="C125" s="125" t="s">
        <v>212</v>
      </c>
      <c r="D125" s="125"/>
      <c r="E125" s="125">
        <v>1</v>
      </c>
      <c r="F125" s="125"/>
      <c r="G125" s="140"/>
      <c r="H125" s="128"/>
      <c r="I125" s="124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78"/>
      <c r="U125" s="78"/>
      <c r="V125" s="11"/>
      <c r="W125" s="11"/>
      <c r="X125" s="11"/>
      <c r="Y125" s="129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</row>
    <row r="126" spans="1:41" x14ac:dyDescent="0.25">
      <c r="A126" s="11"/>
      <c r="B126" s="278"/>
      <c r="C126" s="125" t="s">
        <v>213</v>
      </c>
      <c r="D126" s="125"/>
      <c r="E126" s="125"/>
      <c r="F126" s="125"/>
      <c r="G126" s="140"/>
      <c r="H126" s="128"/>
      <c r="I126" s="124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78"/>
      <c r="U126" s="78"/>
      <c r="V126" s="11"/>
      <c r="W126" s="11"/>
      <c r="X126" s="11"/>
      <c r="Y126" s="129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</row>
    <row r="127" spans="1:41" x14ac:dyDescent="0.25">
      <c r="A127" s="11"/>
      <c r="B127" s="278"/>
      <c r="C127" s="125" t="s">
        <v>214</v>
      </c>
      <c r="D127" s="125"/>
      <c r="E127" s="125"/>
      <c r="F127" s="125"/>
      <c r="G127" s="140"/>
      <c r="H127" s="128"/>
      <c r="I127" s="124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78"/>
      <c r="U127" s="78"/>
      <c r="V127" s="11"/>
      <c r="W127" s="11"/>
      <c r="X127" s="11"/>
      <c r="Y127" s="129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 spans="1:41" ht="13.8" x14ac:dyDescent="0.25">
      <c r="A128" s="11"/>
      <c r="B128" s="83"/>
      <c r="C128" s="96" t="s">
        <v>154</v>
      </c>
      <c r="D128" s="122">
        <v>3</v>
      </c>
      <c r="E128" s="122">
        <v>2</v>
      </c>
      <c r="F128" s="122">
        <v>0</v>
      </c>
      <c r="G128" s="123">
        <v>0</v>
      </c>
      <c r="H128" s="95">
        <v>1</v>
      </c>
      <c r="I128" s="136">
        <v>2</v>
      </c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78"/>
      <c r="U128" s="78"/>
      <c r="V128" s="11"/>
      <c r="W128" s="11"/>
      <c r="X128" s="11"/>
      <c r="Y128" s="129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</row>
    <row r="129" spans="1:41" ht="15.6" x14ac:dyDescent="0.3">
      <c r="A129" s="11"/>
      <c r="B129" s="83"/>
      <c r="C129" s="143" t="s">
        <v>215</v>
      </c>
      <c r="D129" s="144">
        <v>3</v>
      </c>
      <c r="E129" s="144">
        <v>21</v>
      </c>
      <c r="F129" s="144">
        <v>2</v>
      </c>
      <c r="G129" s="145">
        <v>0</v>
      </c>
      <c r="H129" s="95">
        <v>1</v>
      </c>
      <c r="I129" s="136">
        <v>2</v>
      </c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78"/>
      <c r="U129" s="78"/>
      <c r="V129" s="11"/>
      <c r="W129" s="11"/>
      <c r="X129" s="11"/>
      <c r="Y129" s="129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</row>
    <row r="130" spans="1:4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78"/>
      <c r="U130" s="78"/>
      <c r="V130" s="11"/>
      <c r="W130" s="11"/>
      <c r="X130" s="11"/>
      <c r="Y130" s="129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</row>
    <row r="131" spans="1:4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78"/>
      <c r="U131" s="78"/>
      <c r="V131" s="11"/>
      <c r="W131" s="11"/>
      <c r="X131" s="11"/>
      <c r="Y131" s="129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</row>
    <row r="132" spans="1:4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78"/>
      <c r="U132" s="78"/>
      <c r="V132" s="11"/>
      <c r="W132" s="11"/>
      <c r="X132" s="11"/>
      <c r="Y132" s="129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</row>
    <row r="133" spans="1:4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78"/>
      <c r="U133" s="78"/>
      <c r="V133" s="11"/>
      <c r="W133" s="11"/>
      <c r="X133" s="11"/>
      <c r="Y133" s="129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</row>
    <row r="134" spans="1:4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78"/>
      <c r="U134" s="78"/>
      <c r="V134" s="11"/>
      <c r="W134" s="11"/>
      <c r="X134" s="11"/>
      <c r="Y134" s="129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</row>
    <row r="135" spans="1:4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78"/>
      <c r="U135" s="78"/>
      <c r="V135" s="11"/>
      <c r="W135" s="11"/>
      <c r="X135" s="11"/>
      <c r="Y135" s="129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</row>
    <row r="136" spans="1:4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78"/>
      <c r="U136" s="78"/>
      <c r="V136" s="11"/>
      <c r="W136" s="11"/>
      <c r="X136" s="11"/>
      <c r="Y136" s="129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</row>
    <row r="137" spans="1:4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78"/>
      <c r="U137" s="78"/>
      <c r="V137" s="11"/>
      <c r="W137" s="11"/>
      <c r="X137" s="11"/>
      <c r="Y137" s="129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</row>
    <row r="138" spans="1:4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78"/>
      <c r="U138" s="78"/>
      <c r="V138" s="11"/>
      <c r="W138" s="11"/>
      <c r="X138" s="11"/>
      <c r="Y138" s="129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</row>
    <row r="139" spans="1:4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78"/>
      <c r="U139" s="78"/>
      <c r="V139" s="11"/>
      <c r="W139" s="11"/>
      <c r="X139" s="11"/>
      <c r="Y139" s="129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</row>
    <row r="140" spans="1:4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78"/>
      <c r="U140" s="78"/>
      <c r="V140" s="11"/>
      <c r="W140" s="11"/>
      <c r="X140" s="11"/>
      <c r="Y140" s="129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</row>
    <row r="141" spans="1:4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78"/>
      <c r="U141" s="78"/>
      <c r="V141" s="11"/>
      <c r="W141" s="11"/>
      <c r="X141" s="11"/>
      <c r="Y141" s="129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</row>
    <row r="142" spans="1:4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78"/>
      <c r="U142" s="78"/>
      <c r="V142" s="11"/>
      <c r="W142" s="11"/>
      <c r="X142" s="11"/>
      <c r="Y142" s="129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</row>
    <row r="143" spans="1:4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78"/>
      <c r="U143" s="78"/>
      <c r="V143" s="11"/>
      <c r="W143" s="11"/>
      <c r="X143" s="11"/>
      <c r="Y143" s="129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</row>
    <row r="144" spans="1:4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78"/>
      <c r="U144" s="78"/>
      <c r="V144" s="11"/>
      <c r="W144" s="11"/>
      <c r="X144" s="11"/>
      <c r="Y144" s="129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</row>
    <row r="145" spans="1:4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78"/>
      <c r="U145" s="78"/>
      <c r="V145" s="11"/>
      <c r="W145" s="11"/>
      <c r="X145" s="11"/>
      <c r="Y145" s="129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</row>
    <row r="146" spans="1:4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78"/>
      <c r="U146" s="78"/>
      <c r="V146" s="11"/>
      <c r="W146" s="11"/>
      <c r="X146" s="11"/>
      <c r="Y146" s="129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</row>
    <row r="147" spans="1:4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</row>
    <row r="148" spans="1:4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</row>
    <row r="149" spans="1:4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</row>
    <row r="150" spans="1:4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</row>
    <row r="151" spans="1:4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</row>
    <row r="152" spans="1:4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 spans="1:4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</row>
    <row r="154" spans="1:4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</row>
    <row r="155" spans="1:4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</row>
    <row r="156" spans="1:4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</row>
    <row r="157" spans="1:4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</row>
    <row r="158" spans="1:4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</row>
    <row r="159" spans="1:4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</row>
    <row r="160" spans="1:4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</row>
    <row r="161" spans="1:4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</row>
    <row r="162" spans="1:4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</row>
    <row r="163" spans="1:4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</row>
    <row r="164" spans="1:4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</row>
    <row r="165" spans="1:4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</row>
    <row r="166" spans="1:4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</row>
    <row r="167" spans="1:4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</row>
    <row r="168" spans="1:4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</row>
    <row r="169" spans="1:4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</row>
    <row r="170" spans="1:4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</row>
    <row r="171" spans="1:4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</row>
    <row r="172" spans="1:4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</row>
    <row r="173" spans="1:4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</row>
    <row r="174" spans="1:4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</row>
    <row r="175" spans="1:4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</row>
    <row r="176" spans="1:4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</row>
    <row r="177" spans="1:4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</row>
    <row r="178" spans="1:4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</row>
    <row r="179" spans="1:4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</row>
    <row r="180" spans="1:4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</row>
    <row r="181" spans="1:4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</row>
    <row r="182" spans="1:4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</row>
    <row r="183" spans="1:4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</row>
    <row r="184" spans="1:4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</row>
    <row r="185" spans="1:4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</row>
    <row r="186" spans="1:4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</row>
    <row r="187" spans="1:4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</row>
    <row r="188" spans="1:4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</row>
    <row r="189" spans="1:4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</row>
    <row r="190" spans="1:4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</row>
    <row r="191" spans="1:4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</row>
    <row r="192" spans="1:4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</row>
    <row r="193" spans="1:4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</row>
    <row r="194" spans="1:4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</row>
    <row r="195" spans="1:4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</row>
    <row r="196" spans="1:4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</row>
    <row r="197" spans="1:4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</row>
    <row r="198" spans="1:4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</row>
    <row r="199" spans="1:4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</row>
    <row r="200" spans="1:4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</row>
    <row r="201" spans="1:4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</row>
    <row r="202" spans="1:4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</row>
    <row r="203" spans="1:4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</row>
    <row r="204" spans="1:4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</row>
    <row r="205" spans="1:4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</row>
    <row r="206" spans="1:4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</row>
    <row r="207" spans="1:4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</row>
    <row r="208" spans="1:4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</row>
    <row r="209" spans="1:4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</row>
    <row r="210" spans="1:4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</row>
    <row r="211" spans="1:4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</row>
    <row r="212" spans="1:4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</row>
    <row r="213" spans="1:4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</row>
    <row r="214" spans="1:4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</row>
    <row r="215" spans="1:4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</row>
    <row r="216" spans="1:4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</row>
    <row r="217" spans="1:4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</row>
    <row r="218" spans="1:4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</row>
    <row r="219" spans="1:4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</row>
    <row r="220" spans="1:4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</row>
    <row r="221" spans="1:4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</row>
    <row r="222" spans="1:4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</row>
    <row r="223" spans="1:4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</row>
    <row r="224" spans="1:4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</row>
    <row r="225" spans="1:4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</row>
    <row r="226" spans="1:4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</row>
    <row r="227" spans="1:4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</row>
    <row r="228" spans="1:4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</row>
    <row r="229" spans="1:4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</row>
    <row r="230" spans="1:4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</row>
    <row r="231" spans="1:4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</row>
    <row r="232" spans="1:4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</row>
    <row r="233" spans="1:4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</row>
    <row r="234" spans="1:4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</row>
    <row r="235" spans="1:4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</row>
    <row r="236" spans="1:4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</row>
    <row r="237" spans="1:4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</row>
    <row r="238" spans="1:4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</row>
    <row r="239" spans="1:4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</row>
    <row r="240" spans="1:4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</row>
    <row r="241" spans="1:4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</row>
    <row r="242" spans="1:4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</row>
    <row r="243" spans="1:4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</row>
    <row r="244" spans="1:4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</row>
    <row r="245" spans="1:4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</row>
    <row r="246" spans="1:4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</row>
    <row r="247" spans="1:4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</row>
    <row r="248" spans="1:4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</row>
    <row r="249" spans="1:4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</row>
    <row r="250" spans="1:4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</row>
    <row r="251" spans="1:4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</row>
    <row r="252" spans="1:4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</row>
    <row r="253" spans="1:4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</row>
    <row r="254" spans="1:4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</row>
    <row r="255" spans="1:4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</row>
    <row r="256" spans="1:4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</row>
    <row r="257" spans="1:4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</row>
    <row r="258" spans="1:4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</row>
    <row r="259" spans="1:4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</row>
    <row r="260" spans="1:4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</row>
    <row r="261" spans="1:4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</row>
    <row r="262" spans="1:4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</row>
    <row r="263" spans="1:4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</row>
    <row r="264" spans="1:4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</row>
    <row r="265" spans="1:4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</row>
    <row r="266" spans="1:4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</row>
    <row r="267" spans="1:4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</row>
    <row r="268" spans="1:4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</row>
    <row r="269" spans="1:4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</row>
    <row r="270" spans="1:4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</row>
    <row r="271" spans="1:4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</row>
    <row r="272" spans="1:4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</row>
    <row r="273" spans="1:4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</row>
    <row r="274" spans="1:4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</row>
    <row r="275" spans="1:4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</row>
    <row r="276" spans="1:4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</row>
    <row r="277" spans="1:4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</row>
    <row r="278" spans="1:4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</row>
    <row r="279" spans="1:4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</row>
    <row r="280" spans="1:4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</row>
    <row r="281" spans="1:4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</row>
    <row r="282" spans="1:4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</row>
    <row r="283" spans="1:4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</row>
    <row r="284" spans="1:4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</row>
    <row r="285" spans="1:4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</row>
    <row r="286" spans="1:4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</row>
    <row r="287" spans="1:4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</row>
    <row r="288" spans="1:4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</row>
    <row r="289" spans="1:4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</row>
    <row r="290" spans="1:4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</row>
    <row r="291" spans="1:4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</row>
    <row r="292" spans="1:4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</row>
    <row r="293" spans="1:4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</row>
    <row r="294" spans="1:4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</row>
    <row r="295" spans="1:4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</row>
    <row r="296" spans="1:4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</row>
    <row r="297" spans="1:4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</row>
    <row r="298" spans="1:4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</row>
    <row r="299" spans="1:4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</row>
    <row r="300" spans="1:4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</row>
    <row r="301" spans="1:4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</row>
    <row r="302" spans="1:4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</row>
    <row r="303" spans="1:4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</row>
    <row r="304" spans="1:4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</row>
    <row r="305" spans="1:4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</row>
    <row r="306" spans="1:4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</row>
    <row r="307" spans="1:4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</row>
    <row r="308" spans="1:4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</row>
    <row r="309" spans="1:4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</row>
    <row r="310" spans="1:4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</row>
    <row r="311" spans="1:4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</row>
    <row r="312" spans="1:4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</row>
    <row r="313" spans="1:4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</row>
    <row r="314" spans="1:4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</row>
    <row r="315" spans="1:4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</row>
    <row r="316" spans="1:4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</row>
    <row r="317" spans="1:4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</row>
    <row r="318" spans="1:4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</row>
    <row r="319" spans="1:4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</row>
    <row r="320" spans="1:4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</row>
    <row r="321" spans="1:4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</row>
    <row r="322" spans="1:4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</row>
    <row r="323" spans="1:4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</row>
    <row r="324" spans="1:4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</row>
    <row r="325" spans="1:4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</row>
    <row r="326" spans="1:4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</row>
    <row r="327" spans="1:4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</row>
    <row r="328" spans="1:4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</row>
    <row r="329" spans="1:4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</row>
    <row r="330" spans="1:4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</row>
    <row r="331" spans="1:4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</row>
    <row r="332" spans="1:4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</row>
    <row r="333" spans="1:4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</row>
    <row r="334" spans="1:4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</row>
    <row r="335" spans="1:4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</row>
    <row r="336" spans="1:4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</row>
    <row r="337" spans="1:4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</row>
    <row r="338" spans="1:4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</row>
    <row r="339" spans="1:4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</row>
    <row r="340" spans="1:4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</row>
    <row r="341" spans="1:4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</row>
    <row r="342" spans="1:4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</row>
    <row r="343" spans="1:4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</row>
    <row r="344" spans="1:4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</row>
    <row r="345" spans="1:4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</row>
    <row r="346" spans="1:4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</row>
    <row r="347" spans="1:4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</row>
    <row r="348" spans="1:4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</row>
    <row r="349" spans="1:4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</row>
    <row r="350" spans="1:4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</row>
    <row r="351" spans="1:4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</row>
    <row r="352" spans="1:4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</row>
    <row r="353" spans="1:4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</row>
    <row r="354" spans="1:4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</row>
    <row r="355" spans="1:4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</row>
    <row r="356" spans="1:4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</row>
    <row r="357" spans="1:4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</row>
    <row r="358" spans="1:4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</row>
    <row r="359" spans="1:4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</row>
    <row r="360" spans="1:4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</row>
    <row r="361" spans="1:4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</row>
    <row r="362" spans="1:4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</row>
    <row r="363" spans="1:4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</row>
    <row r="364" spans="1:4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</row>
    <row r="365" spans="1:4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</row>
    <row r="366" spans="1:4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</row>
    <row r="367" spans="1:4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</row>
    <row r="368" spans="1:4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</row>
    <row r="369" spans="1:4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</row>
    <row r="370" spans="1:4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</row>
    <row r="371" spans="1:4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</row>
    <row r="372" spans="1:4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</row>
    <row r="373" spans="1:4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</row>
    <row r="374" spans="1:4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</row>
    <row r="375" spans="1:4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</row>
    <row r="376" spans="1:4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</row>
    <row r="377" spans="1:4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</row>
    <row r="378" spans="1:4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</row>
    <row r="379" spans="1:4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</row>
    <row r="380" spans="1:4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</row>
    <row r="381" spans="1:4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</row>
    <row r="382" spans="1:4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</row>
    <row r="383" spans="1:4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</row>
    <row r="384" spans="1:4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</row>
    <row r="385" spans="1:4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</row>
    <row r="386" spans="1:4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</row>
    <row r="387" spans="1:4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</row>
    <row r="388" spans="1:4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</row>
    <row r="389" spans="1:4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</row>
    <row r="390" spans="1:4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</row>
    <row r="391" spans="1:4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</row>
    <row r="392" spans="1:4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</row>
    <row r="393" spans="1:4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</row>
    <row r="394" spans="1:4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</row>
    <row r="395" spans="1:4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</row>
    <row r="396" spans="1:4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</row>
    <row r="397" spans="1:4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</row>
    <row r="398" spans="1:4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</row>
    <row r="399" spans="1:4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</row>
    <row r="400" spans="1:4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</row>
    <row r="401" spans="1:4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</row>
    <row r="402" spans="1:4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</row>
    <row r="403" spans="1:4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</row>
    <row r="404" spans="1:4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</row>
    <row r="405" spans="1:4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</row>
    <row r="406" spans="1:4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</row>
    <row r="407" spans="1:4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</row>
    <row r="408" spans="1:4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</row>
    <row r="409" spans="1:4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</row>
    <row r="410" spans="1:4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</row>
    <row r="411" spans="1:4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</row>
    <row r="412" spans="1:4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</row>
    <row r="413" spans="1:4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</row>
    <row r="414" spans="1:4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</row>
    <row r="415" spans="1:4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</row>
    <row r="416" spans="1:4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</row>
    <row r="417" spans="1:4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</row>
    <row r="418" spans="1:4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</row>
    <row r="419" spans="1:4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</row>
    <row r="420" spans="1:4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</row>
    <row r="421" spans="1:4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</row>
    <row r="422" spans="1:4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</row>
    <row r="423" spans="1:4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</row>
    <row r="424" spans="1:4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</row>
    <row r="425" spans="1:4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</row>
    <row r="426" spans="1:4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</row>
    <row r="427" spans="1:4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</row>
    <row r="428" spans="1:4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</row>
    <row r="429" spans="1:4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</row>
    <row r="430" spans="1:4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</row>
    <row r="431" spans="1:4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</row>
    <row r="432" spans="1:4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</row>
    <row r="433" spans="1:4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</row>
    <row r="434" spans="1:4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</row>
    <row r="435" spans="1:4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</row>
    <row r="436" spans="1:4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</row>
    <row r="437" spans="1:4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</row>
    <row r="438" spans="1:4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</row>
    <row r="439" spans="1:4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</row>
    <row r="440" spans="1:4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</row>
    <row r="441" spans="1:4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</row>
    <row r="442" spans="1:4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</row>
    <row r="443" spans="1:4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</row>
    <row r="444" spans="1:4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</row>
    <row r="445" spans="1:4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</row>
    <row r="446" spans="1:4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</row>
    <row r="447" spans="1:4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</row>
    <row r="448" spans="1:4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</row>
    <row r="449" spans="1:4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</row>
    <row r="450" spans="1:4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</row>
    <row r="451" spans="1:4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</row>
    <row r="452" spans="1:4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</row>
    <row r="453" spans="1:4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</row>
    <row r="454" spans="1:4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</row>
    <row r="455" spans="1:4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</row>
    <row r="456" spans="1:4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</row>
    <row r="457" spans="1:4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</row>
    <row r="458" spans="1:4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</row>
    <row r="459" spans="1:4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</row>
    <row r="460" spans="1:4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</row>
    <row r="461" spans="1:4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</row>
    <row r="462" spans="1:4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</row>
    <row r="463" spans="1:4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</row>
    <row r="464" spans="1:4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</row>
    <row r="465" spans="1:4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</row>
    <row r="466" spans="1:4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</row>
    <row r="467" spans="1:4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</row>
    <row r="468" spans="1:4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</row>
    <row r="469" spans="1:4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</row>
    <row r="470" spans="1:4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:4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:4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:4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:4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:4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:4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:4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:4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:4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:4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:4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:4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:4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:4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:4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:4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:4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:4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:4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:4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:4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:4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:4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:4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:4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:4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:4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:4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:4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:4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:4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:4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</row>
    <row r="503" spans="1:4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</row>
    <row r="504" spans="1:4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</row>
    <row r="505" spans="1:4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</row>
    <row r="506" spans="1:4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</row>
    <row r="507" spans="1:4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</row>
    <row r="508" spans="1:4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</row>
    <row r="509" spans="1:4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</row>
    <row r="510" spans="1:4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</row>
    <row r="511" spans="1:4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</row>
    <row r="512" spans="1:4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</row>
    <row r="513" spans="1:4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</row>
    <row r="514" spans="1:4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</row>
    <row r="515" spans="1:4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</row>
    <row r="516" spans="1:4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</row>
    <row r="517" spans="1:4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</row>
    <row r="518" spans="1:4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</row>
    <row r="519" spans="1:4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</row>
    <row r="520" spans="1:4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</row>
    <row r="521" spans="1:4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</row>
    <row r="522" spans="1:4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</row>
    <row r="523" spans="1:4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</row>
    <row r="524" spans="1:4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</row>
    <row r="525" spans="1:4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</row>
    <row r="526" spans="1:4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</row>
    <row r="527" spans="1:4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</row>
    <row r="528" spans="1:4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</row>
    <row r="529" spans="1:4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</row>
    <row r="530" spans="1:4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</row>
    <row r="531" spans="1:4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</row>
    <row r="532" spans="1:4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</row>
    <row r="533" spans="1:4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</row>
    <row r="534" spans="1:4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</row>
    <row r="535" spans="1:4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</row>
    <row r="536" spans="1:4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</row>
    <row r="537" spans="1:4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</row>
    <row r="538" spans="1:4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</row>
    <row r="539" spans="1:4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</row>
    <row r="540" spans="1:4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</row>
    <row r="541" spans="1:4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</row>
    <row r="542" spans="1:4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</row>
    <row r="543" spans="1:4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</row>
    <row r="544" spans="1:4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</row>
    <row r="545" spans="1:4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</row>
    <row r="546" spans="1:4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</row>
    <row r="547" spans="1:4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</row>
    <row r="548" spans="1:4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</row>
    <row r="549" spans="1:4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</row>
    <row r="550" spans="1:4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</row>
    <row r="551" spans="1:4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</row>
    <row r="552" spans="1:4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</row>
    <row r="553" spans="1:4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</row>
    <row r="554" spans="1:4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</row>
    <row r="555" spans="1:4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</row>
    <row r="556" spans="1:4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</row>
    <row r="557" spans="1:4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</row>
    <row r="558" spans="1:4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</row>
    <row r="559" spans="1:4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</row>
    <row r="560" spans="1:4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</row>
    <row r="561" spans="1:4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</row>
    <row r="562" spans="1:4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</row>
    <row r="563" spans="1:4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</row>
    <row r="564" spans="1:4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</row>
    <row r="565" spans="1:4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</row>
    <row r="566" spans="1:4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</row>
    <row r="567" spans="1:4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</row>
    <row r="568" spans="1:4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</row>
    <row r="569" spans="1:4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</row>
    <row r="570" spans="1:4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</row>
    <row r="571" spans="1:4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</row>
    <row r="572" spans="1:4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</row>
    <row r="573" spans="1:4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</row>
    <row r="574" spans="1:4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</row>
    <row r="575" spans="1:4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</row>
    <row r="576" spans="1:4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</row>
    <row r="577" spans="1:4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</row>
    <row r="578" spans="1:4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</row>
    <row r="579" spans="1:4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</row>
    <row r="580" spans="1:4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</row>
    <row r="581" spans="1:4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</row>
    <row r="582" spans="1:4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</row>
    <row r="583" spans="1:4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</row>
    <row r="584" spans="1:4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</row>
    <row r="585" spans="1:4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</row>
    <row r="586" spans="1:4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</row>
    <row r="587" spans="1:4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</row>
    <row r="588" spans="1:4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</row>
    <row r="589" spans="1:4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</row>
    <row r="590" spans="1:4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</row>
    <row r="591" spans="1:4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</row>
    <row r="592" spans="1:4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</row>
    <row r="593" spans="1:4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</row>
    <row r="594" spans="1:4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</row>
    <row r="595" spans="1:4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</row>
    <row r="596" spans="1:4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</row>
    <row r="597" spans="1:4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</row>
    <row r="598" spans="1:4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</row>
    <row r="599" spans="1:4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</row>
    <row r="600" spans="1:4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</row>
    <row r="601" spans="1:4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</row>
    <row r="602" spans="1:4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</row>
    <row r="603" spans="1:4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</row>
    <row r="604" spans="1:4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</row>
    <row r="605" spans="1:4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</row>
    <row r="606" spans="1:4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</row>
    <row r="607" spans="1:4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</row>
    <row r="608" spans="1:4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</row>
    <row r="609" spans="1:4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</row>
    <row r="610" spans="1:4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</row>
    <row r="611" spans="1:4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</row>
    <row r="612" spans="1:4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</row>
    <row r="613" spans="1:4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</row>
    <row r="614" spans="1:4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</row>
    <row r="615" spans="1:4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</row>
    <row r="616" spans="1:4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</row>
    <row r="617" spans="1:4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</row>
    <row r="618" spans="1:4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</row>
    <row r="619" spans="1:4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</row>
    <row r="620" spans="1:4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</row>
    <row r="621" spans="1:4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</row>
    <row r="622" spans="1:4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</row>
    <row r="623" spans="1:4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</row>
    <row r="624" spans="1:4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</row>
    <row r="625" spans="1:4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</row>
    <row r="626" spans="1:4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</row>
    <row r="627" spans="1:4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</row>
    <row r="628" spans="1:4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</row>
    <row r="629" spans="1:4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</row>
    <row r="630" spans="1:4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</row>
    <row r="631" spans="1:4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</row>
    <row r="632" spans="1:4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</row>
    <row r="633" spans="1:4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</row>
    <row r="634" spans="1:4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</row>
    <row r="635" spans="1:4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</row>
    <row r="636" spans="1:4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</row>
    <row r="637" spans="1:4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</row>
    <row r="638" spans="1:4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</row>
    <row r="639" spans="1:4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</row>
    <row r="640" spans="1:4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</row>
    <row r="641" spans="1:4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</row>
    <row r="642" spans="1:4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</row>
    <row r="643" spans="1:4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</row>
    <row r="644" spans="1:4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</row>
    <row r="645" spans="1:4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</row>
    <row r="646" spans="1:4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</row>
    <row r="647" spans="1:4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</row>
    <row r="648" spans="1:4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</row>
    <row r="649" spans="1:4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</row>
    <row r="650" spans="1:4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</row>
    <row r="651" spans="1:4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</row>
    <row r="652" spans="1:4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</row>
    <row r="653" spans="1:4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</row>
    <row r="654" spans="1:4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</row>
    <row r="655" spans="1:4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</row>
    <row r="656" spans="1:4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</row>
    <row r="657" spans="1:4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</row>
    <row r="658" spans="1:4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</row>
    <row r="659" spans="1:4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</row>
    <row r="660" spans="1:4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</row>
    <row r="661" spans="1:4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</row>
    <row r="662" spans="1:4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</row>
    <row r="663" spans="1:4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</row>
    <row r="664" spans="1:4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</row>
    <row r="665" spans="1:4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</row>
    <row r="666" spans="1:4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</row>
    <row r="667" spans="1:4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</row>
    <row r="668" spans="1:4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</row>
    <row r="669" spans="1:4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</row>
    <row r="670" spans="1:4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</row>
    <row r="671" spans="1:4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</row>
    <row r="672" spans="1:4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</row>
    <row r="673" spans="1:4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</row>
    <row r="674" spans="1:4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</row>
    <row r="675" spans="1:4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</row>
    <row r="676" spans="1:4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</row>
    <row r="677" spans="1:4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</row>
    <row r="678" spans="1:4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</row>
    <row r="679" spans="1:4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</row>
    <row r="680" spans="1:4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</row>
    <row r="681" spans="1:4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</row>
    <row r="682" spans="1:4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</row>
    <row r="683" spans="1:4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</row>
    <row r="684" spans="1:4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</row>
    <row r="685" spans="1:4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</row>
    <row r="686" spans="1:4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</row>
    <row r="687" spans="1:4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</row>
    <row r="688" spans="1:4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</row>
    <row r="689" spans="1:4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</row>
    <row r="690" spans="1:4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</row>
    <row r="691" spans="1:4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</row>
    <row r="692" spans="1:4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</row>
    <row r="693" spans="1:4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</row>
    <row r="694" spans="1:4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</row>
    <row r="695" spans="1:4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</row>
    <row r="696" spans="1:4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</row>
    <row r="697" spans="1:4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</row>
    <row r="698" spans="1:4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</row>
    <row r="699" spans="1:4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</row>
    <row r="700" spans="1:4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</row>
    <row r="701" spans="1:4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</row>
    <row r="702" spans="1:4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</row>
    <row r="703" spans="1:4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</row>
    <row r="704" spans="1:4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</row>
    <row r="705" spans="1:4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</row>
    <row r="706" spans="1:4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</row>
    <row r="707" spans="1:4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</row>
    <row r="708" spans="1:4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</row>
    <row r="709" spans="1:4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</row>
    <row r="710" spans="1:4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</row>
    <row r="711" spans="1:4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</row>
    <row r="712" spans="1:4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</row>
    <row r="713" spans="1:4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</row>
    <row r="714" spans="1:4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</row>
    <row r="715" spans="1:4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</row>
    <row r="716" spans="1:4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</row>
    <row r="717" spans="1:4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</row>
    <row r="718" spans="1:4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</row>
    <row r="719" spans="1:4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</row>
    <row r="720" spans="1:4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</row>
    <row r="721" spans="1:4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</row>
    <row r="722" spans="1:4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</row>
    <row r="723" spans="1:4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</row>
    <row r="724" spans="1:4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</row>
    <row r="725" spans="1:4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</row>
    <row r="726" spans="1:4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</row>
    <row r="727" spans="1:4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</row>
    <row r="728" spans="1:4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</row>
    <row r="729" spans="1:4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</row>
    <row r="730" spans="1:4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</row>
    <row r="731" spans="1:4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</row>
    <row r="732" spans="1:4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</row>
    <row r="733" spans="1:4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</row>
    <row r="734" spans="1:4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</row>
    <row r="735" spans="1:4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</row>
    <row r="736" spans="1:4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</row>
    <row r="737" spans="1:4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</row>
    <row r="738" spans="1:4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</row>
    <row r="739" spans="1:4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</row>
    <row r="740" spans="1:4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</row>
    <row r="741" spans="1:4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</row>
    <row r="742" spans="1:4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</row>
    <row r="743" spans="1:4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</row>
    <row r="744" spans="1:4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</row>
    <row r="745" spans="1:4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</row>
    <row r="746" spans="1:4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</row>
    <row r="747" spans="1:4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</row>
    <row r="748" spans="1:4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</row>
    <row r="749" spans="1:4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</row>
    <row r="750" spans="1:4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</row>
    <row r="751" spans="1:4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</row>
    <row r="752" spans="1:4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</row>
    <row r="753" spans="1:4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</row>
    <row r="754" spans="1:4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</row>
    <row r="755" spans="1:4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</row>
    <row r="756" spans="1:4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</row>
    <row r="757" spans="1:4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</row>
    <row r="758" spans="1:4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</row>
    <row r="759" spans="1:4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</row>
    <row r="760" spans="1:4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</row>
    <row r="761" spans="1:4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</row>
    <row r="762" spans="1:4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</row>
    <row r="763" spans="1:4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</row>
    <row r="764" spans="1:4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</row>
    <row r="765" spans="1:4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</row>
    <row r="766" spans="1:4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</row>
    <row r="767" spans="1:4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</row>
    <row r="768" spans="1:4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</row>
    <row r="769" spans="1:4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</row>
    <row r="770" spans="1:4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</row>
    <row r="771" spans="1:4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</row>
    <row r="772" spans="1:4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</row>
    <row r="773" spans="1:4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</row>
    <row r="774" spans="1:4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</row>
    <row r="775" spans="1:4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</row>
    <row r="776" spans="1:4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</row>
    <row r="777" spans="1:4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</row>
    <row r="778" spans="1:4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</row>
    <row r="779" spans="1:4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</row>
    <row r="780" spans="1:4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</row>
    <row r="781" spans="1:4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</row>
    <row r="782" spans="1:4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</row>
    <row r="783" spans="1:4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</row>
    <row r="784" spans="1:4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</row>
    <row r="785" spans="1:4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</row>
    <row r="786" spans="1:4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</row>
    <row r="787" spans="1:4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</row>
    <row r="788" spans="1:4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</row>
    <row r="789" spans="1:4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</row>
    <row r="790" spans="1:4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</row>
    <row r="791" spans="1:4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</row>
    <row r="792" spans="1:4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</row>
    <row r="793" spans="1:4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</row>
    <row r="794" spans="1:4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</row>
    <row r="795" spans="1:4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</row>
    <row r="796" spans="1:4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</row>
    <row r="797" spans="1:4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</row>
    <row r="798" spans="1:4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</row>
    <row r="799" spans="1:4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</row>
    <row r="800" spans="1:4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</row>
    <row r="801" spans="1:4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</row>
    <row r="802" spans="1:4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</row>
    <row r="803" spans="1:4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</row>
    <row r="804" spans="1:4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</row>
    <row r="805" spans="1:4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</row>
    <row r="806" spans="1:4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</row>
    <row r="807" spans="1:4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</row>
    <row r="808" spans="1:4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</row>
    <row r="809" spans="1:4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</row>
    <row r="810" spans="1:4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</row>
    <row r="811" spans="1:4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</row>
    <row r="812" spans="1:4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</row>
    <row r="813" spans="1:4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</row>
    <row r="814" spans="1:4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</row>
    <row r="815" spans="1:4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</row>
    <row r="816" spans="1:4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</row>
    <row r="817" spans="1:4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</row>
    <row r="818" spans="1:4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</row>
    <row r="819" spans="1:4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</row>
    <row r="820" spans="1:4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</row>
    <row r="821" spans="1:4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</row>
    <row r="822" spans="1:4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</row>
    <row r="823" spans="1:4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</row>
    <row r="824" spans="1:4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</row>
    <row r="825" spans="1:4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</row>
    <row r="826" spans="1:4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</row>
    <row r="827" spans="1:4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</row>
    <row r="828" spans="1:4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</row>
    <row r="829" spans="1:4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</row>
    <row r="830" spans="1:4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</row>
    <row r="831" spans="1:4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</row>
    <row r="832" spans="1:4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</row>
    <row r="833" spans="1:4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</row>
    <row r="834" spans="1:4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</row>
    <row r="835" spans="1:4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</row>
    <row r="836" spans="1:4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</row>
    <row r="837" spans="1:4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</row>
    <row r="838" spans="1:4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</row>
    <row r="839" spans="1:4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</row>
    <row r="840" spans="1:4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</row>
    <row r="841" spans="1:4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</row>
    <row r="842" spans="1:4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</row>
    <row r="843" spans="1:4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</row>
    <row r="844" spans="1:4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</row>
    <row r="845" spans="1:4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</row>
    <row r="846" spans="1:4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</row>
    <row r="847" spans="1:4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</row>
    <row r="848" spans="1:4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</row>
    <row r="849" spans="1:4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</row>
    <row r="850" spans="1:4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</row>
    <row r="851" spans="1:4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</row>
    <row r="852" spans="1:4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</row>
    <row r="853" spans="1:4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</row>
    <row r="854" spans="1:4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</row>
    <row r="855" spans="1:4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</row>
    <row r="856" spans="1:4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</row>
    <row r="857" spans="1:4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</row>
    <row r="858" spans="1:4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</row>
    <row r="859" spans="1:4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</row>
    <row r="860" spans="1:4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</row>
    <row r="861" spans="1:4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</row>
    <row r="862" spans="1:4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</row>
    <row r="863" spans="1:4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</row>
    <row r="864" spans="1:4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</row>
    <row r="865" spans="1:4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</row>
    <row r="866" spans="1:4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</row>
    <row r="867" spans="1:4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</row>
    <row r="868" spans="1:4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</row>
    <row r="869" spans="1:4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</row>
    <row r="870" spans="1:4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</row>
    <row r="871" spans="1:4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</row>
    <row r="872" spans="1:4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</row>
    <row r="873" spans="1:4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</row>
    <row r="874" spans="1:4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</row>
    <row r="875" spans="1:4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</row>
    <row r="876" spans="1:4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</row>
    <row r="877" spans="1:4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</row>
    <row r="878" spans="1:4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</row>
    <row r="879" spans="1:4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</row>
    <row r="880" spans="1:4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</row>
    <row r="881" spans="1:4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</row>
    <row r="882" spans="1:4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</row>
    <row r="883" spans="1:4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</row>
    <row r="884" spans="1:4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</row>
    <row r="885" spans="1:4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</row>
    <row r="886" spans="1:4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</row>
    <row r="887" spans="1:4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</row>
    <row r="888" spans="1:4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</row>
    <row r="889" spans="1:4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</row>
    <row r="890" spans="1:4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</row>
    <row r="891" spans="1:4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</row>
    <row r="892" spans="1:4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</row>
    <row r="893" spans="1:4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</row>
    <row r="894" spans="1:4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</row>
    <row r="895" spans="1:4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</row>
    <row r="896" spans="1:4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</row>
    <row r="897" spans="1:4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</row>
    <row r="898" spans="1:4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</row>
    <row r="899" spans="1:4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</row>
    <row r="900" spans="1:4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</row>
    <row r="901" spans="1:4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</row>
    <row r="902" spans="1:4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</row>
    <row r="903" spans="1:4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</row>
    <row r="904" spans="1:4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</row>
    <row r="905" spans="1:4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</row>
    <row r="906" spans="1:4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</row>
    <row r="907" spans="1:4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</row>
    <row r="908" spans="1:4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</row>
    <row r="909" spans="1:4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</row>
    <row r="910" spans="1:4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</row>
    <row r="911" spans="1:4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</row>
    <row r="912" spans="1:4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</row>
    <row r="913" spans="1:4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</row>
    <row r="914" spans="1:4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</row>
    <row r="915" spans="1:4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</row>
    <row r="916" spans="1:4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</row>
    <row r="917" spans="1:4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</row>
    <row r="918" spans="1:4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</row>
    <row r="919" spans="1:4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</row>
    <row r="920" spans="1:4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</row>
    <row r="921" spans="1:4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</row>
    <row r="922" spans="1:4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</row>
    <row r="923" spans="1:4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</row>
    <row r="924" spans="1:4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</row>
    <row r="925" spans="1:4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</row>
    <row r="926" spans="1:4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</row>
    <row r="927" spans="1:4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</row>
    <row r="928" spans="1:4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</row>
    <row r="929" spans="1:4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</row>
    <row r="930" spans="1:4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</row>
    <row r="931" spans="1:4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</row>
    <row r="932" spans="1:4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</row>
    <row r="933" spans="1:4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</row>
    <row r="934" spans="1:4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</row>
    <row r="935" spans="1:4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</row>
    <row r="936" spans="1:4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</row>
    <row r="937" spans="1:4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</row>
    <row r="938" spans="1:4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</row>
    <row r="939" spans="1:4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</row>
    <row r="940" spans="1:4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</row>
    <row r="941" spans="1:4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</row>
    <row r="942" spans="1:4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</row>
    <row r="943" spans="1:4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</row>
    <row r="944" spans="1:4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</row>
    <row r="945" spans="1:4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</row>
    <row r="946" spans="1:4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</row>
    <row r="947" spans="1:4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</row>
    <row r="948" spans="1:4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</row>
    <row r="949" spans="1:4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</row>
    <row r="950" spans="1:4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</row>
    <row r="951" spans="1:4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</row>
    <row r="952" spans="1:4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</row>
    <row r="953" spans="1:4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</row>
    <row r="954" spans="1:4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</row>
    <row r="955" spans="1:4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</row>
    <row r="956" spans="1:4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</row>
    <row r="957" spans="1:4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</row>
    <row r="958" spans="1:4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</row>
    <row r="959" spans="1:4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</row>
    <row r="960" spans="1:4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</row>
    <row r="961" spans="1:4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</row>
    <row r="962" spans="1:4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</row>
    <row r="963" spans="1:4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</row>
    <row r="964" spans="1:4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</row>
    <row r="965" spans="1:4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</row>
    <row r="966" spans="1:4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</row>
    <row r="967" spans="1:4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</row>
    <row r="968" spans="1:4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</row>
    <row r="969" spans="1:4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</row>
    <row r="970" spans="1:4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</row>
    <row r="971" spans="1:4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</row>
    <row r="972" spans="1:4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</row>
    <row r="973" spans="1:4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</row>
    <row r="974" spans="1:4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</row>
    <row r="975" spans="1:4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</row>
    <row r="976" spans="1:4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</row>
    <row r="977" spans="1:4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</row>
    <row r="978" spans="1:4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</row>
    <row r="979" spans="1:4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</row>
    <row r="980" spans="1:4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</row>
    <row r="981" spans="1:4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</row>
    <row r="982" spans="1:4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</row>
    <row r="983" spans="1:4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</row>
    <row r="984" spans="1:4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</row>
    <row r="985" spans="1:4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</row>
    <row r="986" spans="1:4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</row>
    <row r="987" spans="1:4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</row>
    <row r="988" spans="1:4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</row>
    <row r="989" spans="1:4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</row>
    <row r="990" spans="1:4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</row>
    <row r="991" spans="1:4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</row>
    <row r="992" spans="1:4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</row>
    <row r="993" spans="1:4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</row>
    <row r="994" spans="1:4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</row>
    <row r="995" spans="1:4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</row>
    <row r="996" spans="1:4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</row>
    <row r="997" spans="1:4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</row>
    <row r="998" spans="1:4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</row>
    <row r="999" spans="1:4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</row>
    <row r="1000" spans="1:4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</row>
    <row r="1001" spans="1:41" x14ac:dyDescent="0.2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</row>
    <row r="1002" spans="1:41" x14ac:dyDescent="0.2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</row>
    <row r="1003" spans="1:41" x14ac:dyDescent="0.2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</row>
    <row r="1004" spans="1:41" x14ac:dyDescent="0.2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</row>
    <row r="1005" spans="1:41" x14ac:dyDescent="0.2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</row>
    <row r="1006" spans="1:41" x14ac:dyDescent="0.2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</row>
    <row r="1007" spans="1:41" x14ac:dyDescent="0.2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</row>
    <row r="1008" spans="1:41" x14ac:dyDescent="0.2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</row>
    <row r="1009" spans="1:41" x14ac:dyDescent="0.2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</row>
    <row r="1010" spans="1:41" x14ac:dyDescent="0.2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</row>
    <row r="1011" spans="1:41" x14ac:dyDescent="0.2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</row>
    <row r="1012" spans="1:41" x14ac:dyDescent="0.2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</row>
    <row r="1013" spans="1:41" x14ac:dyDescent="0.2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</row>
    <row r="1014" spans="1:41" x14ac:dyDescent="0.2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</row>
    <row r="1015" spans="1:41" x14ac:dyDescent="0.2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</row>
    <row r="1016" spans="1:41" x14ac:dyDescent="0.25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</row>
    <row r="1017" spans="1:41" x14ac:dyDescent="0.25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</row>
    <row r="1018" spans="1:41" x14ac:dyDescent="0.25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</row>
    <row r="1019" spans="1:41" x14ac:dyDescent="0.25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</row>
    <row r="1020" spans="1:41" x14ac:dyDescent="0.25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</row>
    <row r="1021" spans="1:41" x14ac:dyDescent="0.25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</row>
    <row r="1022" spans="1:41" x14ac:dyDescent="0.25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</row>
    <row r="1023" spans="1:41" x14ac:dyDescent="0.25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</row>
    <row r="1024" spans="1:41" x14ac:dyDescent="0.25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</row>
    <row r="1025" spans="1:41" x14ac:dyDescent="0.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</row>
    <row r="1026" spans="1:41" x14ac:dyDescent="0.25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</row>
    <row r="1027" spans="1:41" x14ac:dyDescent="0.25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</row>
    <row r="1028" spans="1:41" x14ac:dyDescent="0.25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</row>
    <row r="1029" spans="1:41" x14ac:dyDescent="0.25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</row>
    <row r="1030" spans="1:41" x14ac:dyDescent="0.25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</row>
    <row r="1031" spans="1:41" x14ac:dyDescent="0.25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</row>
    <row r="1032" spans="1:41" x14ac:dyDescent="0.25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</row>
    <row r="1033" spans="1:41" x14ac:dyDescent="0.25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</row>
    <row r="1034" spans="1:41" x14ac:dyDescent="0.25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</row>
    <row r="1035" spans="1:41" x14ac:dyDescent="0.2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</row>
    <row r="1036" spans="1:41" x14ac:dyDescent="0.25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</row>
    <row r="1037" spans="1:41" x14ac:dyDescent="0.25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</row>
    <row r="1038" spans="1:41" x14ac:dyDescent="0.25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</row>
    <row r="1039" spans="1:41" x14ac:dyDescent="0.25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</row>
    <row r="1040" spans="1:41" x14ac:dyDescent="0.25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</row>
    <row r="1041" spans="1:41" x14ac:dyDescent="0.25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</row>
    <row r="1042" spans="1:41" x14ac:dyDescent="0.25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</row>
    <row r="1043" spans="1:41" x14ac:dyDescent="0.25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</row>
    <row r="1044" spans="1:41" x14ac:dyDescent="0.25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</row>
    <row r="1045" spans="1:41" x14ac:dyDescent="0.25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</row>
    <row r="1046" spans="1:41" x14ac:dyDescent="0.25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</row>
    <row r="1047" spans="1:41" x14ac:dyDescent="0.25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</row>
    <row r="1048" spans="1:41" x14ac:dyDescent="0.25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</row>
    <row r="1049" spans="1:41" x14ac:dyDescent="0.25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</row>
    <row r="1050" spans="1:41" x14ac:dyDescent="0.25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</row>
    <row r="1051" spans="1:41" x14ac:dyDescent="0.25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</row>
    <row r="1052" spans="1:41" x14ac:dyDescent="0.25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</row>
    <row r="1053" spans="1:41" x14ac:dyDescent="0.25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</row>
    <row r="1054" spans="1:41" x14ac:dyDescent="0.25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</row>
    <row r="1055" spans="1:41" x14ac:dyDescent="0.25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</row>
    <row r="1056" spans="1:41" x14ac:dyDescent="0.25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</row>
    <row r="1057" spans="1:41" x14ac:dyDescent="0.25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</row>
    <row r="1058" spans="1:41" x14ac:dyDescent="0.25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</row>
    <row r="1059" spans="1:41" x14ac:dyDescent="0.25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</row>
    <row r="1060" spans="1:41" x14ac:dyDescent="0.25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</row>
    <row r="1061" spans="1:41" x14ac:dyDescent="0.25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</row>
    <row r="1062" spans="1:41" x14ac:dyDescent="0.25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</row>
    <row r="1063" spans="1:41" x14ac:dyDescent="0.25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</row>
    <row r="1064" spans="1:41" x14ac:dyDescent="0.25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</row>
    <row r="1065" spans="1:41" x14ac:dyDescent="0.25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</row>
    <row r="1066" spans="1:41" x14ac:dyDescent="0.25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</row>
    <row r="1067" spans="1:41" x14ac:dyDescent="0.25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</row>
    <row r="1068" spans="1:41" x14ac:dyDescent="0.25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</row>
    <row r="1069" spans="1:41" x14ac:dyDescent="0.25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</row>
    <row r="1070" spans="1:41" x14ac:dyDescent="0.25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</row>
    <row r="1071" spans="1:41" x14ac:dyDescent="0.25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</row>
    <row r="1072" spans="1:41" x14ac:dyDescent="0.25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</row>
    <row r="1073" spans="1:41" x14ac:dyDescent="0.25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</row>
    <row r="1074" spans="1:41" x14ac:dyDescent="0.25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</row>
    <row r="1075" spans="1:41" x14ac:dyDescent="0.25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</row>
    <row r="1076" spans="1:41" x14ac:dyDescent="0.25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</row>
    <row r="1077" spans="1:41" x14ac:dyDescent="0.25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</row>
    <row r="1078" spans="1:41" x14ac:dyDescent="0.25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</row>
    <row r="1079" spans="1:41" x14ac:dyDescent="0.25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</row>
    <row r="1080" spans="1:41" x14ac:dyDescent="0.25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</row>
    <row r="1081" spans="1:41" x14ac:dyDescent="0.25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</row>
    <row r="1082" spans="1:41" x14ac:dyDescent="0.25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</row>
    <row r="1083" spans="1:41" x14ac:dyDescent="0.25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</row>
    <row r="1084" spans="1:41" x14ac:dyDescent="0.25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</row>
    <row r="1085" spans="1:41" x14ac:dyDescent="0.25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</row>
    <row r="1086" spans="1:41" x14ac:dyDescent="0.25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</row>
    <row r="1087" spans="1:41" x14ac:dyDescent="0.25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</row>
    <row r="1088" spans="1:41" x14ac:dyDescent="0.25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</row>
    <row r="1089" spans="1:41" x14ac:dyDescent="0.25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</row>
    <row r="1090" spans="1:41" x14ac:dyDescent="0.25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</row>
    <row r="1091" spans="1:41" x14ac:dyDescent="0.25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</row>
    <row r="1092" spans="1:41" x14ac:dyDescent="0.25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</row>
    <row r="1093" spans="1:41" x14ac:dyDescent="0.25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</row>
    <row r="1094" spans="1:41" x14ac:dyDescent="0.25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</row>
    <row r="1095" spans="1:41" x14ac:dyDescent="0.25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</row>
    <row r="1096" spans="1:41" x14ac:dyDescent="0.25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</row>
    <row r="1097" spans="1:41" x14ac:dyDescent="0.25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</row>
    <row r="1098" spans="1:41" x14ac:dyDescent="0.25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</row>
    <row r="1099" spans="1:41" x14ac:dyDescent="0.25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</row>
    <row r="1100" spans="1:41" x14ac:dyDescent="0.25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</row>
    <row r="1101" spans="1:41" x14ac:dyDescent="0.25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</row>
    <row r="1102" spans="1:41" x14ac:dyDescent="0.25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</row>
    <row r="1103" spans="1:41" x14ac:dyDescent="0.25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</row>
    <row r="1104" spans="1:41" x14ac:dyDescent="0.25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</row>
    <row r="1105" spans="1:41" x14ac:dyDescent="0.25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</row>
    <row r="1106" spans="1:41" x14ac:dyDescent="0.25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</row>
    <row r="1107" spans="1:41" x14ac:dyDescent="0.25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</row>
    <row r="1108" spans="1:41" x14ac:dyDescent="0.25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</row>
    <row r="1109" spans="1:41" x14ac:dyDescent="0.25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</row>
    <row r="1110" spans="1:41" x14ac:dyDescent="0.25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</row>
    <row r="1111" spans="1:41" x14ac:dyDescent="0.25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</row>
    <row r="1112" spans="1:41" x14ac:dyDescent="0.25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</row>
    <row r="1113" spans="1:41" x14ac:dyDescent="0.25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</row>
    <row r="1114" spans="1:41" x14ac:dyDescent="0.25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</row>
    <row r="1115" spans="1:41" x14ac:dyDescent="0.25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</row>
    <row r="1116" spans="1:41" x14ac:dyDescent="0.25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</row>
    <row r="1117" spans="1:41" x14ac:dyDescent="0.25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</row>
    <row r="1118" spans="1:41" x14ac:dyDescent="0.25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</row>
    <row r="1119" spans="1:41" x14ac:dyDescent="0.25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</row>
    <row r="1120" spans="1:41" x14ac:dyDescent="0.25">
      <c r="A1120" s="11"/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</row>
    <row r="1121" spans="1:41" x14ac:dyDescent="0.25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</row>
    <row r="1122" spans="1:41" x14ac:dyDescent="0.25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</row>
    <row r="1123" spans="1:41" x14ac:dyDescent="0.25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</row>
    <row r="1124" spans="1:41" x14ac:dyDescent="0.25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</row>
    <row r="1125" spans="1:41" x14ac:dyDescent="0.25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</row>
    <row r="1126" spans="1:41" x14ac:dyDescent="0.25">
      <c r="A1126" s="11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</row>
    <row r="1127" spans="1:41" x14ac:dyDescent="0.25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</row>
    <row r="1128" spans="1:41" x14ac:dyDescent="0.25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</row>
    <row r="1129" spans="1:41" x14ac:dyDescent="0.25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</row>
    <row r="1130" spans="1:41" x14ac:dyDescent="0.25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</row>
    <row r="1131" spans="1:41" x14ac:dyDescent="0.25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</row>
    <row r="1132" spans="1:41" x14ac:dyDescent="0.25">
      <c r="A1132" s="11"/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</row>
    <row r="1133" spans="1:41" x14ac:dyDescent="0.25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</row>
    <row r="1134" spans="1:41" x14ac:dyDescent="0.25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</row>
    <row r="1135" spans="1:41" x14ac:dyDescent="0.25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</row>
    <row r="1136" spans="1:41" x14ac:dyDescent="0.25">
      <c r="A1136" s="11"/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</row>
    <row r="1137" spans="1:41" x14ac:dyDescent="0.25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</row>
    <row r="1138" spans="1:41" x14ac:dyDescent="0.25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</row>
    <row r="1139" spans="1:41" x14ac:dyDescent="0.25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</row>
    <row r="1140" spans="1:41" x14ac:dyDescent="0.25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</row>
    <row r="1141" spans="1:41" x14ac:dyDescent="0.25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</row>
    <row r="1142" spans="1:41" x14ac:dyDescent="0.25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</row>
    <row r="1143" spans="1:41" x14ac:dyDescent="0.25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</row>
    <row r="1144" spans="1:41" x14ac:dyDescent="0.25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</row>
    <row r="1145" spans="1:41" x14ac:dyDescent="0.25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</row>
    <row r="1146" spans="1:41" x14ac:dyDescent="0.25">
      <c r="A1146" s="11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</row>
    <row r="1147" spans="1:41" x14ac:dyDescent="0.25">
      <c r="A1147" s="11"/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</row>
    <row r="1148" spans="1:41" x14ac:dyDescent="0.25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</row>
    <row r="1149" spans="1:41" x14ac:dyDescent="0.25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</row>
    <row r="1150" spans="1:41" x14ac:dyDescent="0.25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</row>
    <row r="1151" spans="1:41" x14ac:dyDescent="0.25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</row>
    <row r="1152" spans="1:41" x14ac:dyDescent="0.25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</row>
    <row r="1153" spans="1:41" x14ac:dyDescent="0.25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</row>
    <row r="1154" spans="1:41" x14ac:dyDescent="0.25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</row>
    <row r="1155" spans="1:41" x14ac:dyDescent="0.25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</row>
    <row r="1156" spans="1:41" x14ac:dyDescent="0.25">
      <c r="A1156" s="11"/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</row>
    <row r="1157" spans="1:41" x14ac:dyDescent="0.25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</row>
    <row r="1158" spans="1:41" x14ac:dyDescent="0.25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</row>
    <row r="1159" spans="1:41" x14ac:dyDescent="0.25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</row>
    <row r="1160" spans="1:41" x14ac:dyDescent="0.25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</row>
    <row r="1161" spans="1:41" x14ac:dyDescent="0.25">
      <c r="A1161" s="11"/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</row>
    <row r="1162" spans="1:41" x14ac:dyDescent="0.25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</row>
    <row r="1163" spans="1:41" x14ac:dyDescent="0.25">
      <c r="A1163" s="11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</row>
    <row r="1164" spans="1:41" x14ac:dyDescent="0.25">
      <c r="A1164" s="11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</row>
    <row r="1165" spans="1:41" x14ac:dyDescent="0.25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</row>
    <row r="1166" spans="1:41" x14ac:dyDescent="0.25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</row>
    <row r="1167" spans="1:41" x14ac:dyDescent="0.25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</row>
    <row r="1168" spans="1:41" x14ac:dyDescent="0.25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</row>
    <row r="1169" spans="1:41" x14ac:dyDescent="0.25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</row>
    <row r="1170" spans="1:41" x14ac:dyDescent="0.25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</row>
    <row r="1171" spans="1:41" x14ac:dyDescent="0.25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</row>
    <row r="1172" spans="1:41" x14ac:dyDescent="0.25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</row>
    <row r="1173" spans="1:41" x14ac:dyDescent="0.25">
      <c r="A1173" s="11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</row>
    <row r="1174" spans="1:41" x14ac:dyDescent="0.25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</row>
    <row r="1175" spans="1:41" x14ac:dyDescent="0.25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</row>
    <row r="1176" spans="1:41" x14ac:dyDescent="0.25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</row>
    <row r="1177" spans="1:41" x14ac:dyDescent="0.25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</row>
    <row r="1178" spans="1:41" x14ac:dyDescent="0.25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</row>
    <row r="1179" spans="1:41" x14ac:dyDescent="0.25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</row>
    <row r="1180" spans="1:41" x14ac:dyDescent="0.25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</row>
    <row r="1181" spans="1:41" x14ac:dyDescent="0.25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</row>
    <row r="1182" spans="1:41" x14ac:dyDescent="0.25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</row>
    <row r="1183" spans="1:41" x14ac:dyDescent="0.25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</row>
    <row r="1184" spans="1:41" x14ac:dyDescent="0.25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</row>
    <row r="1185" spans="1:41" x14ac:dyDescent="0.25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</row>
    <row r="1186" spans="1:41" x14ac:dyDescent="0.25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</row>
    <row r="1187" spans="1:41" x14ac:dyDescent="0.25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</row>
    <row r="1188" spans="1:41" x14ac:dyDescent="0.25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</row>
    <row r="1189" spans="1:41" x14ac:dyDescent="0.25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</row>
    <row r="1190" spans="1:41" x14ac:dyDescent="0.25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</row>
    <row r="1191" spans="1:41" x14ac:dyDescent="0.25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</row>
    <row r="1192" spans="1:41" x14ac:dyDescent="0.25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</row>
    <row r="1193" spans="1:41" x14ac:dyDescent="0.25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</row>
    <row r="1194" spans="1:41" x14ac:dyDescent="0.25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</row>
    <row r="1195" spans="1:41" x14ac:dyDescent="0.25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</row>
    <row r="1196" spans="1:41" x14ac:dyDescent="0.25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</row>
    <row r="1197" spans="1:41" x14ac:dyDescent="0.25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</row>
    <row r="1198" spans="1:41" x14ac:dyDescent="0.25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</row>
    <row r="1199" spans="1:41" x14ac:dyDescent="0.25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</row>
    <row r="1200" spans="1:41" x14ac:dyDescent="0.25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</row>
    <row r="1201" spans="1:41" x14ac:dyDescent="0.25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</row>
    <row r="1202" spans="1:41" x14ac:dyDescent="0.25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</row>
    <row r="1203" spans="1:41" x14ac:dyDescent="0.25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</row>
    <row r="1204" spans="1:41" x14ac:dyDescent="0.25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</row>
    <row r="1205" spans="1:41" x14ac:dyDescent="0.25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</row>
    <row r="1206" spans="1:41" x14ac:dyDescent="0.25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</row>
    <row r="1207" spans="1:41" x14ac:dyDescent="0.25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</row>
    <row r="1208" spans="1:41" x14ac:dyDescent="0.25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</row>
    <row r="1209" spans="1:41" x14ac:dyDescent="0.25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</row>
    <row r="1210" spans="1:41" x14ac:dyDescent="0.25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</row>
    <row r="1211" spans="1:41" x14ac:dyDescent="0.25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</row>
    <row r="1212" spans="1:41" x14ac:dyDescent="0.25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</row>
    <row r="1213" spans="1:41" x14ac:dyDescent="0.25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</row>
    <row r="1214" spans="1:41" x14ac:dyDescent="0.25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</row>
    <row r="1215" spans="1:41" x14ac:dyDescent="0.25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</row>
    <row r="1216" spans="1:41" x14ac:dyDescent="0.25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</row>
    <row r="1217" spans="1:41" x14ac:dyDescent="0.25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</row>
    <row r="1218" spans="1:41" x14ac:dyDescent="0.25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</row>
    <row r="1219" spans="1:41" x14ac:dyDescent="0.25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</row>
    <row r="1220" spans="1:41" x14ac:dyDescent="0.25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</row>
    <row r="1221" spans="1:41" x14ac:dyDescent="0.25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</row>
    <row r="1222" spans="1:41" x14ac:dyDescent="0.25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</row>
    <row r="1223" spans="1:41" x14ac:dyDescent="0.25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</row>
    <row r="1224" spans="1:41" x14ac:dyDescent="0.25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</row>
    <row r="1225" spans="1:41" x14ac:dyDescent="0.25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</row>
    <row r="1226" spans="1:41" x14ac:dyDescent="0.25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</row>
    <row r="1227" spans="1:41" x14ac:dyDescent="0.25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</row>
    <row r="1228" spans="1:41" x14ac:dyDescent="0.25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</row>
    <row r="1229" spans="1:41" x14ac:dyDescent="0.25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</row>
    <row r="1230" spans="1:41" x14ac:dyDescent="0.25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</row>
    <row r="1231" spans="1:41" x14ac:dyDescent="0.25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</row>
    <row r="1232" spans="1:41" x14ac:dyDescent="0.25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</row>
    <row r="1233" spans="1:41" x14ac:dyDescent="0.25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</row>
    <row r="1234" spans="1:41" x14ac:dyDescent="0.25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</row>
    <row r="1235" spans="1:41" x14ac:dyDescent="0.25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</row>
    <row r="1236" spans="1:41" x14ac:dyDescent="0.25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</row>
    <row r="1237" spans="1:41" x14ac:dyDescent="0.25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</row>
    <row r="1238" spans="1:41" x14ac:dyDescent="0.25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</row>
    <row r="1239" spans="1:41" x14ac:dyDescent="0.25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</row>
    <row r="1240" spans="1:41" x14ac:dyDescent="0.25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</row>
    <row r="1241" spans="1:41" x14ac:dyDescent="0.25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</row>
    <row r="1242" spans="1:41" x14ac:dyDescent="0.25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</row>
    <row r="1243" spans="1:41" x14ac:dyDescent="0.25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</row>
    <row r="1244" spans="1:41" x14ac:dyDescent="0.25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</row>
    <row r="1245" spans="1:41" x14ac:dyDescent="0.25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</row>
    <row r="1246" spans="1:41" x14ac:dyDescent="0.25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</row>
    <row r="1247" spans="1:41" x14ac:dyDescent="0.25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</row>
    <row r="1248" spans="1:41" x14ac:dyDescent="0.25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</row>
    <row r="1249" spans="1:41" x14ac:dyDescent="0.25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</row>
    <row r="1250" spans="1:41" x14ac:dyDescent="0.25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</row>
    <row r="1251" spans="1:41" x14ac:dyDescent="0.25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</row>
    <row r="1252" spans="1:41" x14ac:dyDescent="0.25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</row>
    <row r="1253" spans="1:41" x14ac:dyDescent="0.25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</row>
    <row r="1254" spans="1:41" x14ac:dyDescent="0.25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</row>
    <row r="1255" spans="1:41" x14ac:dyDescent="0.25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</row>
    <row r="1256" spans="1:41" x14ac:dyDescent="0.25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</row>
    <row r="1257" spans="1:41" x14ac:dyDescent="0.25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</row>
    <row r="1258" spans="1:41" x14ac:dyDescent="0.25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</row>
    <row r="1259" spans="1:41" x14ac:dyDescent="0.25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</row>
    <row r="1260" spans="1:41" x14ac:dyDescent="0.25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</row>
    <row r="1261" spans="1:41" x14ac:dyDescent="0.25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</row>
    <row r="1262" spans="1:41" x14ac:dyDescent="0.25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</row>
    <row r="1263" spans="1:41" x14ac:dyDescent="0.25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</row>
    <row r="1264" spans="1:41" x14ac:dyDescent="0.25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</row>
    <row r="1265" spans="1:41" x14ac:dyDescent="0.25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</row>
    <row r="1266" spans="1:41" x14ac:dyDescent="0.25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</row>
    <row r="1267" spans="1:41" x14ac:dyDescent="0.25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</row>
    <row r="1268" spans="1:41" x14ac:dyDescent="0.25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</row>
    <row r="1269" spans="1:41" x14ac:dyDescent="0.25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</row>
    <row r="1270" spans="1:41" x14ac:dyDescent="0.25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</row>
    <row r="1271" spans="1:41" x14ac:dyDescent="0.25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</row>
    <row r="1272" spans="1:41" x14ac:dyDescent="0.25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</row>
    <row r="1273" spans="1:41" x14ac:dyDescent="0.25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</row>
    <row r="1274" spans="1:41" x14ac:dyDescent="0.25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</row>
    <row r="1275" spans="1:41" x14ac:dyDescent="0.25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</row>
    <row r="1276" spans="1:41" x14ac:dyDescent="0.25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</row>
    <row r="1277" spans="1:41" x14ac:dyDescent="0.25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</row>
    <row r="1278" spans="1:41" x14ac:dyDescent="0.25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</row>
    <row r="1279" spans="1:41" x14ac:dyDescent="0.25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</row>
    <row r="1280" spans="1:41" x14ac:dyDescent="0.25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</row>
    <row r="1281" spans="1:41" x14ac:dyDescent="0.25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</row>
    <row r="1282" spans="1:41" x14ac:dyDescent="0.25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</row>
    <row r="1283" spans="1:41" x14ac:dyDescent="0.25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</row>
    <row r="1284" spans="1:41" x14ac:dyDescent="0.25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</row>
    <row r="1285" spans="1:41" x14ac:dyDescent="0.25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</row>
    <row r="1286" spans="1:41" x14ac:dyDescent="0.25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</row>
    <row r="1287" spans="1:41" x14ac:dyDescent="0.25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</row>
    <row r="1288" spans="1:41" x14ac:dyDescent="0.25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</row>
    <row r="1289" spans="1:41" x14ac:dyDescent="0.25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</row>
    <row r="1290" spans="1:41" x14ac:dyDescent="0.25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</row>
    <row r="1291" spans="1:41" x14ac:dyDescent="0.25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</row>
    <row r="1292" spans="1:41" x14ac:dyDescent="0.25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</row>
    <row r="1293" spans="1:41" x14ac:dyDescent="0.25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</row>
    <row r="1294" spans="1:41" x14ac:dyDescent="0.25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</row>
    <row r="1295" spans="1:41" x14ac:dyDescent="0.25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</row>
    <row r="1296" spans="1:41" x14ac:dyDescent="0.25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</row>
    <row r="1297" spans="1:41" x14ac:dyDescent="0.25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</row>
    <row r="1298" spans="1:41" x14ac:dyDescent="0.25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</row>
    <row r="1299" spans="1:41" x14ac:dyDescent="0.25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</row>
    <row r="1300" spans="1:41" x14ac:dyDescent="0.25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</row>
    <row r="1301" spans="1:41" x14ac:dyDescent="0.25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</row>
    <row r="1302" spans="1:41" x14ac:dyDescent="0.25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</row>
    <row r="1303" spans="1:41" x14ac:dyDescent="0.25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</row>
    <row r="1304" spans="1:41" x14ac:dyDescent="0.25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</row>
    <row r="1305" spans="1:41" x14ac:dyDescent="0.25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</row>
    <row r="1306" spans="1:41" x14ac:dyDescent="0.25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</row>
    <row r="1307" spans="1:41" x14ac:dyDescent="0.25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</row>
    <row r="1308" spans="1:41" x14ac:dyDescent="0.25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</row>
    <row r="1309" spans="1:41" x14ac:dyDescent="0.25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</row>
    <row r="1310" spans="1:41" x14ac:dyDescent="0.25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</row>
    <row r="1311" spans="1:41" x14ac:dyDescent="0.25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</row>
    <row r="1312" spans="1:41" x14ac:dyDescent="0.25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</row>
    <row r="1313" spans="1:41" x14ac:dyDescent="0.25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</row>
    <row r="1314" spans="1:41" x14ac:dyDescent="0.25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</row>
    <row r="1315" spans="1:41" x14ac:dyDescent="0.25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</row>
    <row r="1316" spans="1:41" x14ac:dyDescent="0.25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</row>
    <row r="1317" spans="1:41" x14ac:dyDescent="0.25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</row>
    <row r="1318" spans="1:41" x14ac:dyDescent="0.25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</row>
    <row r="1319" spans="1:41" x14ac:dyDescent="0.25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</row>
    <row r="1320" spans="1:41" x14ac:dyDescent="0.25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</row>
    <row r="1321" spans="1:41" x14ac:dyDescent="0.25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</row>
    <row r="1322" spans="1:41" x14ac:dyDescent="0.25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</row>
    <row r="1323" spans="1:41" x14ac:dyDescent="0.25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</row>
    <row r="1324" spans="1:41" x14ac:dyDescent="0.25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</row>
    <row r="1325" spans="1:41" x14ac:dyDescent="0.25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</row>
    <row r="1326" spans="1:41" x14ac:dyDescent="0.25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</row>
    <row r="1327" spans="1:41" x14ac:dyDescent="0.25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</row>
    <row r="1328" spans="1:41" x14ac:dyDescent="0.25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</row>
    <row r="1329" spans="1:41" x14ac:dyDescent="0.25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</row>
    <row r="1330" spans="1:41" x14ac:dyDescent="0.25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</row>
    <row r="1331" spans="1:41" x14ac:dyDescent="0.25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</row>
    <row r="1332" spans="1:41" x14ac:dyDescent="0.25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</row>
    <row r="1333" spans="1:41" x14ac:dyDescent="0.25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</row>
    <row r="1334" spans="1:41" x14ac:dyDescent="0.25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</row>
    <row r="1335" spans="1:41" x14ac:dyDescent="0.25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</row>
    <row r="1336" spans="1:41" x14ac:dyDescent="0.25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</row>
    <row r="1337" spans="1:41" x14ac:dyDescent="0.25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</row>
    <row r="1338" spans="1:41" x14ac:dyDescent="0.25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</row>
    <row r="1339" spans="1:41" x14ac:dyDescent="0.25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</row>
    <row r="1340" spans="1:41" x14ac:dyDescent="0.25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</row>
    <row r="1341" spans="1:41" x14ac:dyDescent="0.25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</row>
    <row r="1342" spans="1:41" x14ac:dyDescent="0.25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</row>
    <row r="1343" spans="1:41" x14ac:dyDescent="0.25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</row>
    <row r="1344" spans="1:41" x14ac:dyDescent="0.25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</row>
    <row r="1345" spans="1:41" x14ac:dyDescent="0.25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</row>
    <row r="1346" spans="1:41" x14ac:dyDescent="0.25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</row>
    <row r="1347" spans="1:41" x14ac:dyDescent="0.25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</row>
    <row r="1348" spans="1:41" x14ac:dyDescent="0.25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</row>
    <row r="1349" spans="1:41" x14ac:dyDescent="0.25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</row>
    <row r="1350" spans="1:41" x14ac:dyDescent="0.25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</row>
    <row r="1351" spans="1:41" x14ac:dyDescent="0.25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</row>
    <row r="1352" spans="1:41" x14ac:dyDescent="0.25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</row>
    <row r="1353" spans="1:41" x14ac:dyDescent="0.25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</row>
    <row r="1354" spans="1:41" x14ac:dyDescent="0.25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</row>
    <row r="1355" spans="1:41" x14ac:dyDescent="0.25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</row>
    <row r="1356" spans="1:41" x14ac:dyDescent="0.25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</row>
    <row r="1357" spans="1:41" x14ac:dyDescent="0.25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</row>
    <row r="1358" spans="1:41" x14ac:dyDescent="0.25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</row>
    <row r="1359" spans="1:41" x14ac:dyDescent="0.25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</row>
    <row r="1360" spans="1:41" x14ac:dyDescent="0.25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</row>
    <row r="1361" spans="1:41" x14ac:dyDescent="0.25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</row>
    <row r="1362" spans="1:41" x14ac:dyDescent="0.25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</row>
    <row r="1363" spans="1:41" x14ac:dyDescent="0.25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</row>
    <row r="1364" spans="1:41" x14ac:dyDescent="0.25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</row>
    <row r="1365" spans="1:41" x14ac:dyDescent="0.25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</row>
    <row r="1366" spans="1:41" x14ac:dyDescent="0.25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</row>
    <row r="1367" spans="1:41" x14ac:dyDescent="0.25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</row>
    <row r="1368" spans="1:41" x14ac:dyDescent="0.25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</row>
    <row r="1369" spans="1:41" x14ac:dyDescent="0.25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</row>
    <row r="1370" spans="1:41" x14ac:dyDescent="0.25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</row>
    <row r="1371" spans="1:41" x14ac:dyDescent="0.25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</row>
    <row r="1372" spans="1:41" x14ac:dyDescent="0.25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</row>
    <row r="1373" spans="1:41" x14ac:dyDescent="0.25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</row>
    <row r="1374" spans="1:41" x14ac:dyDescent="0.25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</row>
    <row r="1375" spans="1:41" x14ac:dyDescent="0.25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</row>
    <row r="1376" spans="1:41" x14ac:dyDescent="0.25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</row>
    <row r="1377" spans="1:41" x14ac:dyDescent="0.25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</row>
    <row r="1378" spans="1:41" x14ac:dyDescent="0.25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</row>
    <row r="1379" spans="1:41" x14ac:dyDescent="0.25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</row>
    <row r="1380" spans="1:41" x14ac:dyDescent="0.25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</row>
    <row r="1381" spans="1:41" x14ac:dyDescent="0.25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</row>
    <row r="1382" spans="1:41" x14ac:dyDescent="0.25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</row>
    <row r="1383" spans="1:41" x14ac:dyDescent="0.25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</row>
    <row r="1384" spans="1:41" x14ac:dyDescent="0.25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</row>
    <row r="1385" spans="1:41" x14ac:dyDescent="0.25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</row>
    <row r="1386" spans="1:41" x14ac:dyDescent="0.25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</row>
    <row r="1387" spans="1:41" x14ac:dyDescent="0.25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</row>
    <row r="1388" spans="1:41" x14ac:dyDescent="0.25">
      <c r="A1388" s="11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</row>
    <row r="1389" spans="1:41" x14ac:dyDescent="0.25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</row>
    <row r="1390" spans="1:41" x14ac:dyDescent="0.25">
      <c r="A1390" s="11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</row>
    <row r="1391" spans="1:41" x14ac:dyDescent="0.25">
      <c r="A1391" s="11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</row>
    <row r="1392" spans="1:41" x14ac:dyDescent="0.25">
      <c r="A1392" s="11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</row>
    <row r="1393" spans="1:41" x14ac:dyDescent="0.25">
      <c r="A1393" s="11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</row>
    <row r="1394" spans="1:41" x14ac:dyDescent="0.25">
      <c r="A1394" s="11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</row>
    <row r="1395" spans="1:41" x14ac:dyDescent="0.25">
      <c r="A1395" s="11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</row>
    <row r="1396" spans="1:41" x14ac:dyDescent="0.25">
      <c r="A1396" s="11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</row>
    <row r="1397" spans="1:41" x14ac:dyDescent="0.25">
      <c r="A1397" s="11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</row>
    <row r="1398" spans="1:41" x14ac:dyDescent="0.25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</row>
    <row r="1399" spans="1:41" x14ac:dyDescent="0.25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</row>
    <row r="1400" spans="1:41" x14ac:dyDescent="0.25">
      <c r="A1400" s="11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</row>
    <row r="1401" spans="1:41" x14ac:dyDescent="0.25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</row>
    <row r="1402" spans="1:41" x14ac:dyDescent="0.25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</row>
    <row r="1403" spans="1:41" x14ac:dyDescent="0.25">
      <c r="A1403" s="11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</row>
    <row r="1404" spans="1:41" x14ac:dyDescent="0.25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</row>
    <row r="1405" spans="1:41" x14ac:dyDescent="0.25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</row>
    <row r="1406" spans="1:41" x14ac:dyDescent="0.25">
      <c r="A1406" s="11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</row>
    <row r="1407" spans="1:41" x14ac:dyDescent="0.25">
      <c r="A1407" s="11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</row>
    <row r="1408" spans="1:41" x14ac:dyDescent="0.25">
      <c r="A1408" s="11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</row>
    <row r="1409" spans="1:41" x14ac:dyDescent="0.25">
      <c r="A1409" s="11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</row>
    <row r="1410" spans="1:41" x14ac:dyDescent="0.25">
      <c r="A1410" s="11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</row>
    <row r="1411" spans="1:41" x14ac:dyDescent="0.25">
      <c r="A1411" s="11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</row>
    <row r="1412" spans="1:41" x14ac:dyDescent="0.25">
      <c r="A1412" s="11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</row>
    <row r="1413" spans="1:41" x14ac:dyDescent="0.25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</row>
    <row r="1414" spans="1:41" x14ac:dyDescent="0.25">
      <c r="A1414" s="11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</row>
    <row r="1415" spans="1:41" x14ac:dyDescent="0.25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</row>
    <row r="1416" spans="1:41" x14ac:dyDescent="0.25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</row>
    <row r="1417" spans="1:41" x14ac:dyDescent="0.25">
      <c r="A1417" s="11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</row>
    <row r="1418" spans="1:41" x14ac:dyDescent="0.25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</row>
    <row r="1419" spans="1:41" x14ac:dyDescent="0.25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</row>
    <row r="1420" spans="1:41" x14ac:dyDescent="0.25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</row>
    <row r="1421" spans="1:41" x14ac:dyDescent="0.25">
      <c r="A1421" s="11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</row>
    <row r="1422" spans="1:41" x14ac:dyDescent="0.25">
      <c r="A1422" s="11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</row>
    <row r="1423" spans="1:41" x14ac:dyDescent="0.25">
      <c r="A1423" s="11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</row>
    <row r="1424" spans="1:41" x14ac:dyDescent="0.25">
      <c r="A1424" s="11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</row>
    <row r="1425" spans="1:41" x14ac:dyDescent="0.25">
      <c r="A1425" s="11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</row>
    <row r="1426" spans="1:41" x14ac:dyDescent="0.25">
      <c r="A1426" s="11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</row>
    <row r="1427" spans="1:41" x14ac:dyDescent="0.25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</row>
    <row r="1428" spans="1:41" x14ac:dyDescent="0.25">
      <c r="A1428" s="11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</row>
    <row r="1429" spans="1:41" x14ac:dyDescent="0.25">
      <c r="A1429" s="11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</row>
    <row r="1430" spans="1:41" x14ac:dyDescent="0.25">
      <c r="A1430" s="11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</row>
    <row r="1431" spans="1:41" x14ac:dyDescent="0.25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</row>
    <row r="1432" spans="1:41" x14ac:dyDescent="0.25">
      <c r="A1432" s="11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</row>
    <row r="1433" spans="1:41" x14ac:dyDescent="0.25">
      <c r="A1433" s="11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</row>
    <row r="1434" spans="1:41" x14ac:dyDescent="0.25">
      <c r="A1434" s="11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</row>
    <row r="1435" spans="1:41" x14ac:dyDescent="0.25">
      <c r="A1435" s="11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</row>
    <row r="1436" spans="1:41" x14ac:dyDescent="0.25">
      <c r="A1436" s="11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</row>
    <row r="1437" spans="1:41" x14ac:dyDescent="0.25">
      <c r="A1437" s="11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</row>
    <row r="1438" spans="1:41" x14ac:dyDescent="0.25">
      <c r="A1438" s="11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</row>
    <row r="1439" spans="1:41" x14ac:dyDescent="0.25">
      <c r="A1439" s="11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</row>
    <row r="1440" spans="1:41" x14ac:dyDescent="0.25">
      <c r="A1440" s="11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</row>
    <row r="1441" spans="1:41" x14ac:dyDescent="0.25">
      <c r="A1441" s="11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</row>
    <row r="1442" spans="1:41" x14ac:dyDescent="0.25">
      <c r="A1442" s="11"/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</row>
    <row r="1443" spans="1:41" x14ac:dyDescent="0.25">
      <c r="A1443" s="11"/>
      <c r="B1443" s="11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</row>
    <row r="1444" spans="1:41" x14ac:dyDescent="0.25">
      <c r="A1444" s="11"/>
      <c r="B1444" s="11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</row>
    <row r="1445" spans="1:41" x14ac:dyDescent="0.25">
      <c r="A1445" s="11"/>
      <c r="B1445" s="11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</row>
    <row r="1446" spans="1:41" x14ac:dyDescent="0.25">
      <c r="A1446" s="11"/>
      <c r="B1446" s="11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</row>
    <row r="1447" spans="1:41" x14ac:dyDescent="0.25">
      <c r="A1447" s="11"/>
      <c r="B1447" s="11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</row>
    <row r="1448" spans="1:41" x14ac:dyDescent="0.25">
      <c r="A1448" s="11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</row>
    <row r="1449" spans="1:41" x14ac:dyDescent="0.25">
      <c r="A1449" s="11"/>
      <c r="B1449" s="11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</row>
    <row r="1450" spans="1:41" x14ac:dyDescent="0.25">
      <c r="A1450" s="11"/>
      <c r="B1450" s="11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</row>
    <row r="1451" spans="1:41" x14ac:dyDescent="0.25">
      <c r="A1451" s="11"/>
      <c r="B1451" s="11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</row>
    <row r="1452" spans="1:41" x14ac:dyDescent="0.25">
      <c r="A1452" s="11"/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</row>
    <row r="1453" spans="1:41" x14ac:dyDescent="0.25">
      <c r="A1453" s="11"/>
      <c r="B1453" s="11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</row>
    <row r="1454" spans="1:41" x14ac:dyDescent="0.25">
      <c r="A1454" s="11"/>
      <c r="B1454" s="11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</row>
    <row r="1455" spans="1:41" x14ac:dyDescent="0.25">
      <c r="A1455" s="11"/>
      <c r="B1455" s="11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</row>
    <row r="1456" spans="1:41" x14ac:dyDescent="0.25">
      <c r="A1456" s="11"/>
      <c r="B1456" s="11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</row>
    <row r="1457" spans="1:41" x14ac:dyDescent="0.25">
      <c r="A1457" s="11"/>
      <c r="B1457" s="11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</row>
    <row r="1458" spans="1:41" x14ac:dyDescent="0.25">
      <c r="A1458" s="11"/>
      <c r="B1458" s="11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</row>
    <row r="1459" spans="1:41" x14ac:dyDescent="0.25">
      <c r="A1459" s="11"/>
      <c r="B1459" s="11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</row>
    <row r="1460" spans="1:41" x14ac:dyDescent="0.25">
      <c r="A1460" s="11"/>
      <c r="B1460" s="11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</row>
    <row r="1461" spans="1:41" x14ac:dyDescent="0.25">
      <c r="A1461" s="11"/>
      <c r="B1461" s="11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</row>
    <row r="1462" spans="1:41" x14ac:dyDescent="0.25">
      <c r="A1462" s="11"/>
      <c r="B1462" s="11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</row>
    <row r="1463" spans="1:41" x14ac:dyDescent="0.25">
      <c r="A1463" s="11"/>
      <c r="B1463" s="11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</row>
    <row r="1464" spans="1:41" x14ac:dyDescent="0.25">
      <c r="A1464" s="11"/>
      <c r="B1464" s="11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</row>
    <row r="1465" spans="1:41" x14ac:dyDescent="0.25">
      <c r="A1465" s="11"/>
      <c r="B1465" s="11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</row>
    <row r="1466" spans="1:41" x14ac:dyDescent="0.25">
      <c r="A1466" s="11"/>
      <c r="B1466" s="11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</row>
    <row r="1467" spans="1:41" x14ac:dyDescent="0.25">
      <c r="A1467" s="11"/>
      <c r="B1467" s="11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</row>
    <row r="1468" spans="1:41" x14ac:dyDescent="0.25">
      <c r="A1468" s="11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</row>
    <row r="1469" spans="1:41" x14ac:dyDescent="0.25">
      <c r="A1469" s="11"/>
      <c r="B1469" s="11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</row>
    <row r="1470" spans="1:41" x14ac:dyDescent="0.25">
      <c r="A1470" s="11"/>
      <c r="B1470" s="11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</row>
    <row r="1471" spans="1:41" x14ac:dyDescent="0.25">
      <c r="A1471" s="11"/>
      <c r="B1471" s="11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</row>
    <row r="1472" spans="1:41" x14ac:dyDescent="0.25">
      <c r="A1472" s="11"/>
      <c r="B1472" s="11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</row>
    <row r="1473" spans="1:41" x14ac:dyDescent="0.25">
      <c r="A1473" s="11"/>
      <c r="B1473" s="11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</row>
    <row r="1474" spans="1:41" x14ac:dyDescent="0.25">
      <c r="A1474" s="11"/>
      <c r="B1474" s="11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</row>
    <row r="1475" spans="1:41" x14ac:dyDescent="0.25">
      <c r="A1475" s="11"/>
      <c r="B1475" s="11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</row>
    <row r="1476" spans="1:41" x14ac:dyDescent="0.25">
      <c r="A1476" s="11"/>
      <c r="B1476" s="11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</row>
    <row r="1477" spans="1:41" x14ac:dyDescent="0.25">
      <c r="A1477" s="11"/>
      <c r="B1477" s="11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</row>
    <row r="1478" spans="1:41" x14ac:dyDescent="0.25">
      <c r="A1478" s="11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</row>
    <row r="1479" spans="1:41" x14ac:dyDescent="0.25">
      <c r="A1479" s="11"/>
      <c r="B1479" s="11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</row>
    <row r="1480" spans="1:41" x14ac:dyDescent="0.25">
      <c r="A1480" s="11"/>
      <c r="B1480" s="11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</row>
    <row r="1481" spans="1:41" x14ac:dyDescent="0.25">
      <c r="A1481" s="11"/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</row>
    <row r="1482" spans="1:41" x14ac:dyDescent="0.25">
      <c r="A1482" s="11"/>
      <c r="B1482" s="11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</row>
    <row r="1483" spans="1:41" x14ac:dyDescent="0.25">
      <c r="A1483" s="11"/>
      <c r="B1483" s="11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</row>
    <row r="1484" spans="1:41" x14ac:dyDescent="0.25">
      <c r="A1484" s="11"/>
      <c r="B1484" s="11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</row>
    <row r="1485" spans="1:41" x14ac:dyDescent="0.25">
      <c r="A1485" s="11"/>
      <c r="B1485" s="11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</row>
    <row r="1486" spans="1:41" x14ac:dyDescent="0.25">
      <c r="A1486" s="11"/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</row>
    <row r="1487" spans="1:41" x14ac:dyDescent="0.25">
      <c r="A1487" s="11"/>
      <c r="B1487" s="11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</row>
    <row r="1488" spans="1:41" x14ac:dyDescent="0.25">
      <c r="A1488" s="11"/>
      <c r="B1488" s="11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</row>
    <row r="1489" spans="1:41" x14ac:dyDescent="0.25">
      <c r="A1489" s="11"/>
      <c r="B1489" s="11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</row>
    <row r="1490" spans="1:41" x14ac:dyDescent="0.25">
      <c r="A1490" s="11"/>
      <c r="B1490" s="11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</row>
    <row r="1491" spans="1:41" x14ac:dyDescent="0.25">
      <c r="A1491" s="11"/>
      <c r="B1491" s="11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</row>
    <row r="1492" spans="1:41" x14ac:dyDescent="0.25">
      <c r="A1492" s="11"/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</row>
    <row r="1493" spans="1:41" x14ac:dyDescent="0.25">
      <c r="A1493" s="11"/>
      <c r="B1493" s="11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</row>
    <row r="1494" spans="1:41" x14ac:dyDescent="0.25">
      <c r="A1494" s="11"/>
      <c r="B1494" s="11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</row>
    <row r="1495" spans="1:41" x14ac:dyDescent="0.25">
      <c r="A1495" s="11"/>
      <c r="B1495" s="11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</row>
    <row r="1496" spans="1:41" x14ac:dyDescent="0.25">
      <c r="A1496" s="11"/>
      <c r="B1496" s="11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</row>
    <row r="1497" spans="1:41" x14ac:dyDescent="0.25">
      <c r="A1497" s="11"/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</row>
    <row r="1498" spans="1:41" x14ac:dyDescent="0.25">
      <c r="A1498" s="11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</row>
    <row r="1499" spans="1:41" x14ac:dyDescent="0.25">
      <c r="A1499" s="11"/>
      <c r="B1499" s="11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</row>
    <row r="1500" spans="1:41" x14ac:dyDescent="0.25">
      <c r="A1500" s="11"/>
      <c r="B1500" s="11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</row>
    <row r="1501" spans="1:41" x14ac:dyDescent="0.25">
      <c r="A1501" s="11"/>
      <c r="B1501" s="11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</row>
    <row r="1502" spans="1:41" x14ac:dyDescent="0.25">
      <c r="A1502" s="11"/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</row>
    <row r="1503" spans="1:41" x14ac:dyDescent="0.25">
      <c r="A1503" s="11"/>
      <c r="B1503" s="11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</row>
    <row r="1504" spans="1:41" x14ac:dyDescent="0.25">
      <c r="A1504" s="11"/>
      <c r="B1504" s="11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</row>
    <row r="1505" spans="1:41" x14ac:dyDescent="0.25">
      <c r="A1505" s="11"/>
      <c r="B1505" s="11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</row>
    <row r="1506" spans="1:41" x14ac:dyDescent="0.25">
      <c r="A1506" s="11"/>
      <c r="B1506" s="11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</row>
    <row r="1507" spans="1:41" x14ac:dyDescent="0.25">
      <c r="A1507" s="11"/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</row>
    <row r="1508" spans="1:41" x14ac:dyDescent="0.25">
      <c r="A1508" s="11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</row>
    <row r="1509" spans="1:41" x14ac:dyDescent="0.25">
      <c r="A1509" s="11"/>
      <c r="B1509" s="11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</row>
    <row r="1510" spans="1:41" x14ac:dyDescent="0.25">
      <c r="A1510" s="11"/>
      <c r="B1510" s="11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</row>
    <row r="1511" spans="1:41" x14ac:dyDescent="0.25">
      <c r="A1511" s="11"/>
      <c r="B1511" s="11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</row>
    <row r="1512" spans="1:41" x14ac:dyDescent="0.25">
      <c r="A1512" s="11"/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</row>
    <row r="1513" spans="1:41" x14ac:dyDescent="0.25">
      <c r="A1513" s="11"/>
      <c r="B1513" s="11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</row>
    <row r="1514" spans="1:41" x14ac:dyDescent="0.25">
      <c r="A1514" s="11"/>
      <c r="B1514" s="11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</row>
    <row r="1515" spans="1:41" x14ac:dyDescent="0.25">
      <c r="A1515" s="11"/>
      <c r="B1515" s="11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</row>
    <row r="1516" spans="1:41" x14ac:dyDescent="0.25">
      <c r="A1516" s="11"/>
      <c r="B1516" s="11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</row>
    <row r="1517" spans="1:41" x14ac:dyDescent="0.25">
      <c r="A1517" s="11"/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</row>
    <row r="1518" spans="1:41" x14ac:dyDescent="0.25">
      <c r="A1518" s="11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</row>
    <row r="1519" spans="1:41" x14ac:dyDescent="0.25">
      <c r="A1519" s="11"/>
      <c r="B1519" s="11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</row>
    <row r="1520" spans="1:41" x14ac:dyDescent="0.25">
      <c r="A1520" s="11"/>
      <c r="B1520" s="11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</row>
    <row r="1521" spans="1:41" x14ac:dyDescent="0.25">
      <c r="A1521" s="11"/>
      <c r="B1521" s="11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</row>
    <row r="1522" spans="1:41" x14ac:dyDescent="0.25">
      <c r="A1522" s="11"/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</row>
    <row r="1523" spans="1:41" x14ac:dyDescent="0.25">
      <c r="A1523" s="11"/>
      <c r="B1523" s="11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</row>
    <row r="1524" spans="1:41" x14ac:dyDescent="0.25">
      <c r="A1524" s="11"/>
      <c r="B1524" s="11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</row>
    <row r="1525" spans="1:41" x14ac:dyDescent="0.25">
      <c r="A1525" s="11"/>
      <c r="B1525" s="11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</row>
    <row r="1526" spans="1:41" x14ac:dyDescent="0.25">
      <c r="A1526" s="11"/>
      <c r="B1526" s="11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</row>
    <row r="1527" spans="1:41" x14ac:dyDescent="0.25">
      <c r="A1527" s="11"/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</row>
    <row r="1528" spans="1:41" x14ac:dyDescent="0.25">
      <c r="A1528" s="11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</row>
    <row r="1529" spans="1:41" x14ac:dyDescent="0.25">
      <c r="A1529" s="11"/>
      <c r="B1529" s="11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</row>
    <row r="1530" spans="1:41" x14ac:dyDescent="0.25">
      <c r="A1530" s="11"/>
      <c r="B1530" s="11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</row>
    <row r="1531" spans="1:41" x14ac:dyDescent="0.25">
      <c r="A1531" s="11"/>
      <c r="B1531" s="11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</row>
    <row r="1532" spans="1:41" x14ac:dyDescent="0.25">
      <c r="A1532" s="11"/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</row>
    <row r="1533" spans="1:41" x14ac:dyDescent="0.25">
      <c r="A1533" s="11"/>
      <c r="B1533" s="11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</row>
    <row r="1534" spans="1:41" x14ac:dyDescent="0.25">
      <c r="A1534" s="11"/>
      <c r="B1534" s="11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</row>
    <row r="1535" spans="1:41" x14ac:dyDescent="0.25">
      <c r="A1535" s="11"/>
      <c r="B1535" s="11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</row>
    <row r="1536" spans="1:41" x14ac:dyDescent="0.25">
      <c r="A1536" s="11"/>
      <c r="B1536" s="11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</row>
    <row r="1537" spans="1:41" x14ac:dyDescent="0.25">
      <c r="A1537" s="11"/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</row>
    <row r="1538" spans="1:41" x14ac:dyDescent="0.25">
      <c r="A1538" s="11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</row>
    <row r="1539" spans="1:41" x14ac:dyDescent="0.25">
      <c r="A1539" s="11"/>
      <c r="B1539" s="11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</row>
    <row r="1540" spans="1:41" x14ac:dyDescent="0.25">
      <c r="A1540" s="11"/>
      <c r="B1540" s="11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</row>
    <row r="1541" spans="1:41" x14ac:dyDescent="0.25">
      <c r="A1541" s="11"/>
      <c r="B1541" s="11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</row>
    <row r="1542" spans="1:41" x14ac:dyDescent="0.25">
      <c r="A1542" s="11"/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</row>
    <row r="1543" spans="1:41" x14ac:dyDescent="0.25">
      <c r="A1543" s="11"/>
      <c r="B1543" s="11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</row>
    <row r="1544" spans="1:41" x14ac:dyDescent="0.25">
      <c r="A1544" s="11"/>
      <c r="B1544" s="11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</row>
    <row r="1545" spans="1:41" x14ac:dyDescent="0.25">
      <c r="A1545" s="11"/>
      <c r="B1545" s="11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</row>
    <row r="1546" spans="1:41" x14ac:dyDescent="0.25">
      <c r="A1546" s="11"/>
      <c r="B1546" s="11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</row>
    <row r="1547" spans="1:41" x14ac:dyDescent="0.25">
      <c r="A1547" s="11"/>
      <c r="B1547" s="11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</row>
    <row r="1548" spans="1:41" x14ac:dyDescent="0.25">
      <c r="A1548" s="11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</row>
    <row r="1549" spans="1:41" x14ac:dyDescent="0.25">
      <c r="A1549" s="11"/>
      <c r="B1549" s="11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</row>
    <row r="1550" spans="1:41" x14ac:dyDescent="0.25">
      <c r="A1550" s="11"/>
      <c r="B1550" s="11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</row>
    <row r="1551" spans="1:41" x14ac:dyDescent="0.25">
      <c r="A1551" s="11"/>
      <c r="B1551" s="11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</row>
    <row r="1552" spans="1:41" x14ac:dyDescent="0.25">
      <c r="A1552" s="11"/>
      <c r="B1552" s="11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</row>
    <row r="1553" spans="1:41" x14ac:dyDescent="0.25">
      <c r="A1553" s="11"/>
      <c r="B1553" s="11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</row>
    <row r="1554" spans="1:41" x14ac:dyDescent="0.25">
      <c r="A1554" s="11"/>
      <c r="B1554" s="11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</row>
    <row r="1555" spans="1:41" x14ac:dyDescent="0.25">
      <c r="A1555" s="11"/>
      <c r="B1555" s="11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</row>
    <row r="1556" spans="1:41" x14ac:dyDescent="0.25">
      <c r="A1556" s="11"/>
      <c r="B1556" s="11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</row>
    <row r="1557" spans="1:41" x14ac:dyDescent="0.25">
      <c r="A1557" s="11"/>
      <c r="B1557" s="11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</row>
    <row r="1558" spans="1:41" x14ac:dyDescent="0.25">
      <c r="A1558" s="11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</row>
    <row r="1559" spans="1:41" x14ac:dyDescent="0.25">
      <c r="A1559" s="11"/>
      <c r="B1559" s="11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</row>
    <row r="1560" spans="1:41" x14ac:dyDescent="0.25">
      <c r="A1560" s="11"/>
      <c r="B1560" s="11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</row>
    <row r="1561" spans="1:41" x14ac:dyDescent="0.25">
      <c r="A1561" s="11"/>
      <c r="B1561" s="11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</row>
    <row r="1562" spans="1:41" x14ac:dyDescent="0.25">
      <c r="A1562" s="11"/>
      <c r="B1562" s="11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</row>
    <row r="1563" spans="1:41" x14ac:dyDescent="0.25">
      <c r="A1563" s="11"/>
      <c r="B1563" s="11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</row>
    <row r="1564" spans="1:41" x14ac:dyDescent="0.25">
      <c r="A1564" s="11"/>
      <c r="B1564" s="11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</row>
    <row r="1565" spans="1:41" x14ac:dyDescent="0.25">
      <c r="A1565" s="11"/>
      <c r="B1565" s="11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</row>
    <row r="1566" spans="1:41" x14ac:dyDescent="0.25">
      <c r="A1566" s="11"/>
      <c r="B1566" s="11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</row>
    <row r="1567" spans="1:41" x14ac:dyDescent="0.25">
      <c r="A1567" s="11"/>
      <c r="B1567" s="11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</row>
    <row r="1568" spans="1:41" x14ac:dyDescent="0.25">
      <c r="A1568" s="11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</row>
    <row r="1569" spans="1:41" x14ac:dyDescent="0.25">
      <c r="A1569" s="11"/>
      <c r="B1569" s="11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</row>
    <row r="1570" spans="1:41" x14ac:dyDescent="0.25">
      <c r="A1570" s="11"/>
      <c r="B1570" s="11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</row>
    <row r="1571" spans="1:41" x14ac:dyDescent="0.25">
      <c r="A1571" s="11"/>
      <c r="B1571" s="11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</row>
    <row r="1572" spans="1:41" x14ac:dyDescent="0.25">
      <c r="A1572" s="11"/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</row>
    <row r="1573" spans="1:41" x14ac:dyDescent="0.25">
      <c r="A1573" s="11"/>
      <c r="B1573" s="11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</row>
    <row r="1574" spans="1:41" x14ac:dyDescent="0.25">
      <c r="A1574" s="11"/>
      <c r="B1574" s="11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</row>
    <row r="1575" spans="1:41" x14ac:dyDescent="0.25">
      <c r="A1575" s="11"/>
      <c r="B1575" s="11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</row>
    <row r="1576" spans="1:41" x14ac:dyDescent="0.25">
      <c r="A1576" s="11"/>
      <c r="B1576" s="11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</row>
    <row r="1577" spans="1:41" x14ac:dyDescent="0.25">
      <c r="A1577" s="11"/>
      <c r="B1577" s="11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</row>
    <row r="1578" spans="1:41" x14ac:dyDescent="0.25">
      <c r="A1578" s="11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</row>
    <row r="1579" spans="1:41" x14ac:dyDescent="0.25">
      <c r="A1579" s="11"/>
      <c r="B1579" s="11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</row>
    <row r="1580" spans="1:41" x14ac:dyDescent="0.25">
      <c r="A1580" s="11"/>
      <c r="B1580" s="11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</row>
    <row r="1581" spans="1:41" x14ac:dyDescent="0.25">
      <c r="A1581" s="11"/>
      <c r="B1581" s="11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</row>
    <row r="1582" spans="1:41" x14ac:dyDescent="0.25">
      <c r="A1582" s="11"/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</row>
    <row r="1583" spans="1:41" x14ac:dyDescent="0.25">
      <c r="A1583" s="11"/>
      <c r="B1583" s="11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</row>
    <row r="1584" spans="1:41" x14ac:dyDescent="0.25">
      <c r="A1584" s="11"/>
      <c r="B1584" s="11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</row>
    <row r="1585" spans="1:41" x14ac:dyDescent="0.25">
      <c r="A1585" s="11"/>
      <c r="B1585" s="11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</row>
    <row r="1586" spans="1:41" x14ac:dyDescent="0.25">
      <c r="A1586" s="11"/>
      <c r="B1586" s="11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</row>
    <row r="1587" spans="1:41" x14ac:dyDescent="0.25">
      <c r="A1587" s="11"/>
      <c r="B1587" s="11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</row>
    <row r="1588" spans="1:41" x14ac:dyDescent="0.25">
      <c r="A1588" s="11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</row>
    <row r="1589" spans="1:41" x14ac:dyDescent="0.25">
      <c r="A1589" s="11"/>
      <c r="B1589" s="11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</row>
    <row r="1590" spans="1:41" x14ac:dyDescent="0.25">
      <c r="A1590" s="11"/>
      <c r="B1590" s="11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</row>
    <row r="1591" spans="1:41" x14ac:dyDescent="0.25">
      <c r="A1591" s="11"/>
      <c r="B1591" s="11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</row>
    <row r="1592" spans="1:41" x14ac:dyDescent="0.25">
      <c r="A1592" s="11"/>
      <c r="B1592" s="11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  <c r="AF1592" s="11"/>
      <c r="AG1592" s="11"/>
      <c r="AH1592" s="11"/>
      <c r="AI1592" s="11"/>
      <c r="AJ1592" s="11"/>
      <c r="AK1592" s="11"/>
      <c r="AL1592" s="11"/>
      <c r="AM1592" s="11"/>
      <c r="AN1592" s="11"/>
      <c r="AO1592" s="11"/>
    </row>
    <row r="1593" spans="1:41" x14ac:dyDescent="0.25">
      <c r="A1593" s="11"/>
      <c r="B1593" s="11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  <c r="AF1593" s="11"/>
      <c r="AG1593" s="11"/>
      <c r="AH1593" s="11"/>
      <c r="AI1593" s="11"/>
      <c r="AJ1593" s="11"/>
      <c r="AK1593" s="11"/>
      <c r="AL1593" s="11"/>
      <c r="AM1593" s="11"/>
      <c r="AN1593" s="11"/>
      <c r="AO1593" s="11"/>
    </row>
    <row r="1594" spans="1:41" x14ac:dyDescent="0.25">
      <c r="A1594" s="11"/>
      <c r="B1594" s="11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  <c r="AF1594" s="11"/>
      <c r="AG1594" s="11"/>
      <c r="AH1594" s="11"/>
      <c r="AI1594" s="11"/>
      <c r="AJ1594" s="11"/>
      <c r="AK1594" s="11"/>
      <c r="AL1594" s="11"/>
      <c r="AM1594" s="11"/>
      <c r="AN1594" s="11"/>
      <c r="AO1594" s="11"/>
    </row>
    <row r="1595" spans="1:41" x14ac:dyDescent="0.25">
      <c r="A1595" s="11"/>
      <c r="B1595" s="11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/>
      <c r="AH1595" s="11"/>
      <c r="AI1595" s="11"/>
      <c r="AJ1595" s="11"/>
      <c r="AK1595" s="11"/>
      <c r="AL1595" s="11"/>
      <c r="AM1595" s="11"/>
      <c r="AN1595" s="11"/>
      <c r="AO1595" s="11"/>
    </row>
    <row r="1596" spans="1:41" x14ac:dyDescent="0.25">
      <c r="A1596" s="11"/>
      <c r="B1596" s="11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  <c r="AF1596" s="11"/>
      <c r="AG1596" s="11"/>
      <c r="AH1596" s="11"/>
      <c r="AI1596" s="11"/>
      <c r="AJ1596" s="11"/>
      <c r="AK1596" s="11"/>
      <c r="AL1596" s="11"/>
      <c r="AM1596" s="11"/>
      <c r="AN1596" s="11"/>
      <c r="AO1596" s="11"/>
    </row>
    <row r="1597" spans="1:41" x14ac:dyDescent="0.25">
      <c r="A1597" s="11"/>
      <c r="B1597" s="11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  <c r="AF1597" s="11"/>
      <c r="AG1597" s="11"/>
      <c r="AH1597" s="11"/>
      <c r="AI1597" s="11"/>
      <c r="AJ1597" s="11"/>
      <c r="AK1597" s="11"/>
      <c r="AL1597" s="11"/>
      <c r="AM1597" s="11"/>
      <c r="AN1597" s="11"/>
      <c r="AO1597" s="11"/>
    </row>
    <row r="1598" spans="1:41" x14ac:dyDescent="0.25">
      <c r="A1598" s="11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/>
      <c r="AH1598" s="11"/>
      <c r="AI1598" s="11"/>
      <c r="AJ1598" s="11"/>
      <c r="AK1598" s="11"/>
      <c r="AL1598" s="11"/>
      <c r="AM1598" s="11"/>
      <c r="AN1598" s="11"/>
      <c r="AO1598" s="11"/>
    </row>
    <row r="1599" spans="1:41" x14ac:dyDescent="0.25">
      <c r="A1599" s="11"/>
      <c r="B1599" s="11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11"/>
      <c r="AH1599" s="11"/>
      <c r="AI1599" s="11"/>
      <c r="AJ1599" s="11"/>
      <c r="AK1599" s="11"/>
      <c r="AL1599" s="11"/>
      <c r="AM1599" s="11"/>
      <c r="AN1599" s="11"/>
      <c r="AO1599" s="11"/>
    </row>
    <row r="1600" spans="1:41" x14ac:dyDescent="0.25">
      <c r="A1600" s="11"/>
      <c r="B1600" s="11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  <c r="AF1600" s="11"/>
      <c r="AG1600" s="11"/>
      <c r="AH1600" s="11"/>
      <c r="AI1600" s="11"/>
      <c r="AJ1600" s="11"/>
      <c r="AK1600" s="11"/>
      <c r="AL1600" s="11"/>
      <c r="AM1600" s="11"/>
      <c r="AN1600" s="11"/>
      <c r="AO1600" s="11"/>
    </row>
    <row r="1601" spans="1:41" x14ac:dyDescent="0.25">
      <c r="A1601" s="11"/>
      <c r="B1601" s="11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  <c r="AF1601" s="11"/>
      <c r="AG1601" s="11"/>
      <c r="AH1601" s="11"/>
      <c r="AI1601" s="11"/>
      <c r="AJ1601" s="11"/>
      <c r="AK1601" s="11"/>
      <c r="AL1601" s="11"/>
      <c r="AM1601" s="11"/>
      <c r="AN1601" s="11"/>
      <c r="AO1601" s="11"/>
    </row>
    <row r="1602" spans="1:41" x14ac:dyDescent="0.25">
      <c r="A1602" s="11"/>
      <c r="B1602" s="11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/>
      <c r="AH1602" s="11"/>
      <c r="AI1602" s="11"/>
      <c r="AJ1602" s="11"/>
      <c r="AK1602" s="11"/>
      <c r="AL1602" s="11"/>
      <c r="AM1602" s="11"/>
      <c r="AN1602" s="11"/>
      <c r="AO1602" s="11"/>
    </row>
    <row r="1603" spans="1:41" x14ac:dyDescent="0.25">
      <c r="A1603" s="11"/>
      <c r="B1603" s="11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/>
      <c r="AH1603" s="11"/>
      <c r="AI1603" s="11"/>
      <c r="AJ1603" s="11"/>
      <c r="AK1603" s="11"/>
      <c r="AL1603" s="11"/>
      <c r="AM1603" s="11"/>
      <c r="AN1603" s="11"/>
      <c r="AO1603" s="11"/>
    </row>
    <row r="1604" spans="1:41" x14ac:dyDescent="0.25">
      <c r="A1604" s="11"/>
      <c r="B1604" s="11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  <c r="AE1604" s="11"/>
      <c r="AF1604" s="11"/>
      <c r="AG1604" s="11"/>
      <c r="AH1604" s="11"/>
      <c r="AI1604" s="11"/>
      <c r="AJ1604" s="11"/>
      <c r="AK1604" s="11"/>
      <c r="AL1604" s="11"/>
      <c r="AM1604" s="11"/>
      <c r="AN1604" s="11"/>
      <c r="AO1604" s="11"/>
    </row>
    <row r="1605" spans="1:41" x14ac:dyDescent="0.25">
      <c r="A1605" s="11"/>
      <c r="B1605" s="11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  <c r="AF1605" s="11"/>
      <c r="AG1605" s="11"/>
      <c r="AH1605" s="11"/>
      <c r="AI1605" s="11"/>
      <c r="AJ1605" s="11"/>
      <c r="AK1605" s="11"/>
      <c r="AL1605" s="11"/>
      <c r="AM1605" s="11"/>
      <c r="AN1605" s="11"/>
      <c r="AO1605" s="11"/>
    </row>
    <row r="1606" spans="1:41" x14ac:dyDescent="0.25">
      <c r="A1606" s="11"/>
      <c r="B1606" s="11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  <c r="AF1606" s="11"/>
      <c r="AG1606" s="11"/>
      <c r="AH1606" s="11"/>
      <c r="AI1606" s="11"/>
      <c r="AJ1606" s="11"/>
      <c r="AK1606" s="11"/>
      <c r="AL1606" s="11"/>
      <c r="AM1606" s="11"/>
      <c r="AN1606" s="11"/>
      <c r="AO1606" s="11"/>
    </row>
    <row r="1607" spans="1:41" x14ac:dyDescent="0.25">
      <c r="A1607" s="11"/>
      <c r="B1607" s="11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/>
      <c r="AH1607" s="11"/>
      <c r="AI1607" s="11"/>
      <c r="AJ1607" s="11"/>
      <c r="AK1607" s="11"/>
      <c r="AL1607" s="11"/>
      <c r="AM1607" s="11"/>
      <c r="AN1607" s="11"/>
      <c r="AO1607" s="11"/>
    </row>
    <row r="1608" spans="1:41" x14ac:dyDescent="0.25">
      <c r="A1608" s="11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1"/>
      <c r="AG1608" s="11"/>
      <c r="AH1608" s="11"/>
      <c r="AI1608" s="11"/>
      <c r="AJ1608" s="11"/>
      <c r="AK1608" s="11"/>
      <c r="AL1608" s="11"/>
      <c r="AM1608" s="11"/>
      <c r="AN1608" s="11"/>
      <c r="AO1608" s="11"/>
    </row>
    <row r="1609" spans="1:41" x14ac:dyDescent="0.25">
      <c r="A1609" s="11"/>
      <c r="B1609" s="11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/>
      <c r="AH1609" s="11"/>
      <c r="AI1609" s="11"/>
      <c r="AJ1609" s="11"/>
      <c r="AK1609" s="11"/>
      <c r="AL1609" s="11"/>
      <c r="AM1609" s="11"/>
      <c r="AN1609" s="11"/>
      <c r="AO1609" s="11"/>
    </row>
    <row r="1610" spans="1:41" x14ac:dyDescent="0.25">
      <c r="A1610" s="11"/>
      <c r="B1610" s="11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  <c r="AF1610" s="11"/>
      <c r="AG1610" s="11"/>
      <c r="AH1610" s="11"/>
      <c r="AI1610" s="11"/>
      <c r="AJ1610" s="11"/>
      <c r="AK1610" s="11"/>
      <c r="AL1610" s="11"/>
      <c r="AM1610" s="11"/>
      <c r="AN1610" s="11"/>
      <c r="AO1610" s="11"/>
    </row>
    <row r="1611" spans="1:41" x14ac:dyDescent="0.25">
      <c r="A1611" s="11"/>
      <c r="B1611" s="11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/>
      <c r="AH1611" s="11"/>
      <c r="AI1611" s="11"/>
      <c r="AJ1611" s="11"/>
      <c r="AK1611" s="11"/>
      <c r="AL1611" s="11"/>
      <c r="AM1611" s="11"/>
      <c r="AN1611" s="11"/>
      <c r="AO1611" s="11"/>
    </row>
    <row r="1612" spans="1:41" x14ac:dyDescent="0.25">
      <c r="A1612" s="11"/>
      <c r="B1612" s="11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  <c r="AF1612" s="11"/>
      <c r="AG1612" s="11"/>
      <c r="AH1612" s="11"/>
      <c r="AI1612" s="11"/>
      <c r="AJ1612" s="11"/>
      <c r="AK1612" s="11"/>
      <c r="AL1612" s="11"/>
      <c r="AM1612" s="11"/>
      <c r="AN1612" s="11"/>
      <c r="AO1612" s="11"/>
    </row>
    <row r="1613" spans="1:41" x14ac:dyDescent="0.25">
      <c r="A1613" s="11"/>
      <c r="B1613" s="11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  <c r="AF1613" s="11"/>
      <c r="AG1613" s="11"/>
      <c r="AH1613" s="11"/>
      <c r="AI1613" s="11"/>
      <c r="AJ1613" s="11"/>
      <c r="AK1613" s="11"/>
      <c r="AL1613" s="11"/>
      <c r="AM1613" s="11"/>
      <c r="AN1613" s="11"/>
      <c r="AO1613" s="11"/>
    </row>
    <row r="1614" spans="1:41" x14ac:dyDescent="0.25">
      <c r="A1614" s="11"/>
      <c r="B1614" s="11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  <c r="AF1614" s="11"/>
      <c r="AG1614" s="11"/>
      <c r="AH1614" s="11"/>
      <c r="AI1614" s="11"/>
      <c r="AJ1614" s="11"/>
      <c r="AK1614" s="11"/>
      <c r="AL1614" s="11"/>
      <c r="AM1614" s="11"/>
      <c r="AN1614" s="11"/>
      <c r="AO1614" s="11"/>
    </row>
    <row r="1615" spans="1:41" x14ac:dyDescent="0.25">
      <c r="A1615" s="11"/>
      <c r="B1615" s="11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/>
      <c r="AH1615" s="11"/>
      <c r="AI1615" s="11"/>
      <c r="AJ1615" s="11"/>
      <c r="AK1615" s="11"/>
      <c r="AL1615" s="11"/>
      <c r="AM1615" s="11"/>
      <c r="AN1615" s="11"/>
      <c r="AO1615" s="11"/>
    </row>
    <row r="1616" spans="1:41" x14ac:dyDescent="0.25">
      <c r="A1616" s="11"/>
      <c r="B1616" s="11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1"/>
      <c r="AG1616" s="11"/>
      <c r="AH1616" s="11"/>
      <c r="AI1616" s="11"/>
      <c r="AJ1616" s="11"/>
      <c r="AK1616" s="11"/>
      <c r="AL1616" s="11"/>
      <c r="AM1616" s="11"/>
      <c r="AN1616" s="11"/>
      <c r="AO1616" s="11"/>
    </row>
    <row r="1617" spans="1:41" x14ac:dyDescent="0.25">
      <c r="A1617" s="11"/>
      <c r="B1617" s="11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  <c r="AF1617" s="11"/>
      <c r="AG1617" s="11"/>
      <c r="AH1617" s="11"/>
      <c r="AI1617" s="11"/>
      <c r="AJ1617" s="11"/>
      <c r="AK1617" s="11"/>
      <c r="AL1617" s="11"/>
      <c r="AM1617" s="11"/>
      <c r="AN1617" s="11"/>
      <c r="AO1617" s="11"/>
    </row>
    <row r="1621" spans="1:41" x14ac:dyDescent="0.25">
      <c r="T1621" s="11" t="s">
        <v>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510"/>
  <sheetViews>
    <sheetView zoomScale="115" zoomScaleNormal="115" workbookViewId="0">
      <selection activeCell="A6" sqref="A6:XFD147"/>
    </sheetView>
  </sheetViews>
  <sheetFormatPr baseColWidth="10" defaultRowHeight="13.2" x14ac:dyDescent="0.25"/>
  <sheetData>
    <row r="1" spans="1:3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8"/>
      <c r="AG1" s="28"/>
    </row>
    <row r="2" spans="1:34" ht="22.8" x14ac:dyDescent="0.25">
      <c r="A2" s="27"/>
      <c r="B2" s="30" t="s">
        <v>236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27"/>
      <c r="AC2" s="27"/>
      <c r="AD2" s="27"/>
      <c r="AE2" s="28"/>
      <c r="AF2" s="28"/>
      <c r="AG2" s="32"/>
    </row>
    <row r="3" spans="1:34" ht="14.4" thickBot="1" x14ac:dyDescent="0.3">
      <c r="A3" s="33"/>
      <c r="B3" s="33"/>
      <c r="C3" s="33"/>
      <c r="D3" s="33"/>
      <c r="E3" s="34"/>
      <c r="F3" s="34"/>
      <c r="G3" s="34"/>
      <c r="H3" s="34"/>
      <c r="I3" s="33"/>
      <c r="J3" s="33"/>
      <c r="K3" s="33"/>
      <c r="L3" s="33"/>
      <c r="M3" s="34"/>
      <c r="N3" s="34"/>
      <c r="O3" s="34"/>
      <c r="P3" s="34"/>
      <c r="Q3" s="34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5"/>
      <c r="AF3" s="35"/>
      <c r="AG3" s="35"/>
    </row>
    <row r="4" spans="1:34" ht="14.4" thickBot="1" x14ac:dyDescent="0.3">
      <c r="A4" s="268" t="s">
        <v>108</v>
      </c>
      <c r="B4" s="268"/>
      <c r="C4" s="448" t="s">
        <v>109</v>
      </c>
      <c r="D4" s="450"/>
      <c r="E4" s="454" t="s">
        <v>110</v>
      </c>
      <c r="F4" s="455"/>
      <c r="G4" s="455"/>
      <c r="H4" s="456"/>
      <c r="I4" s="448" t="s">
        <v>111</v>
      </c>
      <c r="J4" s="450"/>
      <c r="K4" s="457" t="s">
        <v>112</v>
      </c>
      <c r="L4" s="458"/>
      <c r="M4" s="445" t="s">
        <v>113</v>
      </c>
      <c r="N4" s="447"/>
      <c r="O4" s="445" t="s">
        <v>114</v>
      </c>
      <c r="P4" s="446"/>
      <c r="Q4" s="447"/>
      <c r="R4" s="448" t="s">
        <v>115</v>
      </c>
      <c r="S4" s="449"/>
      <c r="T4" s="449"/>
      <c r="U4" s="449"/>
      <c r="V4" s="449"/>
      <c r="W4" s="449"/>
      <c r="X4" s="449"/>
      <c r="Y4" s="449"/>
      <c r="Z4" s="449"/>
      <c r="AA4" s="449"/>
      <c r="AB4" s="449"/>
      <c r="AC4" s="449"/>
      <c r="AD4" s="449"/>
      <c r="AE4" s="449"/>
      <c r="AF4" s="449"/>
      <c r="AG4" s="450"/>
    </row>
    <row r="5" spans="1:34" ht="39.6" x14ac:dyDescent="0.25">
      <c r="A5" s="36" t="s">
        <v>84</v>
      </c>
      <c r="B5" s="37" t="s">
        <v>116</v>
      </c>
      <c r="C5" s="36" t="s">
        <v>117</v>
      </c>
      <c r="D5" s="37" t="s">
        <v>118</v>
      </c>
      <c r="E5" s="36" t="s">
        <v>119</v>
      </c>
      <c r="F5" s="39" t="s">
        <v>120</v>
      </c>
      <c r="G5" s="39" t="s">
        <v>121</v>
      </c>
      <c r="H5" s="37" t="s">
        <v>122</v>
      </c>
      <c r="I5" s="36" t="s">
        <v>123</v>
      </c>
      <c r="J5" s="38" t="s">
        <v>124</v>
      </c>
      <c r="K5" s="146" t="s">
        <v>125</v>
      </c>
      <c r="L5" s="147" t="s">
        <v>126</v>
      </c>
      <c r="M5" s="148" t="s">
        <v>127</v>
      </c>
      <c r="N5" s="149" t="s">
        <v>128</v>
      </c>
      <c r="O5" s="150" t="s">
        <v>111</v>
      </c>
      <c r="P5" s="40" t="s">
        <v>112</v>
      </c>
      <c r="Q5" s="41" t="s">
        <v>129</v>
      </c>
      <c r="R5" s="42" t="s">
        <v>130</v>
      </c>
      <c r="S5" s="43" t="s">
        <v>131</v>
      </c>
      <c r="T5" s="43" t="s">
        <v>132</v>
      </c>
      <c r="U5" s="43" t="s">
        <v>133</v>
      </c>
      <c r="V5" s="43" t="s">
        <v>134</v>
      </c>
      <c r="W5" s="43" t="s">
        <v>135</v>
      </c>
      <c r="X5" s="43" t="s">
        <v>136</v>
      </c>
      <c r="Y5" s="43" t="s">
        <v>137</v>
      </c>
      <c r="Z5" s="43" t="s">
        <v>138</v>
      </c>
      <c r="AA5" s="43" t="s">
        <v>139</v>
      </c>
      <c r="AB5" s="43" t="s">
        <v>140</v>
      </c>
      <c r="AC5" s="43" t="s">
        <v>141</v>
      </c>
      <c r="AD5" s="44" t="s">
        <v>142</v>
      </c>
      <c r="AE5" s="45" t="s">
        <v>143</v>
      </c>
      <c r="AF5" s="46" t="s">
        <v>144</v>
      </c>
      <c r="AG5" s="46" t="s">
        <v>145</v>
      </c>
    </row>
    <row r="6" spans="1:34" ht="12.75" customHeight="1" x14ac:dyDescent="0.25">
      <c r="A6" s="322" t="s">
        <v>72</v>
      </c>
      <c r="B6" s="66"/>
      <c r="C6" s="66">
        <v>9359</v>
      </c>
      <c r="D6" s="66" t="s">
        <v>146</v>
      </c>
      <c r="E6" s="388" t="s">
        <v>104</v>
      </c>
      <c r="F6" s="387"/>
      <c r="G6" s="387"/>
      <c r="H6" s="387"/>
      <c r="I6" s="403">
        <v>44509</v>
      </c>
      <c r="J6" s="391"/>
      <c r="K6" s="403">
        <v>44531</v>
      </c>
      <c r="L6" s="387"/>
      <c r="M6" s="397"/>
      <c r="N6" s="389"/>
      <c r="O6" s="390"/>
      <c r="P6" s="387"/>
      <c r="Q6" s="387"/>
      <c r="R6" s="387"/>
      <c r="S6" s="387"/>
      <c r="T6" s="387"/>
      <c r="U6" s="387"/>
      <c r="V6" s="387"/>
      <c r="W6" s="387"/>
      <c r="X6" s="387"/>
      <c r="Y6" s="387"/>
      <c r="Z6" s="387"/>
      <c r="AA6" s="387">
        <v>1</v>
      </c>
      <c r="AB6" s="387"/>
      <c r="AC6" s="387"/>
      <c r="AD6" s="387"/>
      <c r="AE6" s="391" t="s">
        <v>909</v>
      </c>
      <c r="AF6" s="391" t="s">
        <v>910</v>
      </c>
      <c r="AG6" s="61"/>
      <c r="AH6" s="386"/>
    </row>
    <row r="7" spans="1:34" ht="12.75" customHeight="1" x14ac:dyDescent="0.25">
      <c r="A7" s="322" t="s">
        <v>45</v>
      </c>
      <c r="B7" s="322"/>
      <c r="C7" s="312">
        <v>9445</v>
      </c>
      <c r="D7" s="320" t="s">
        <v>146</v>
      </c>
      <c r="E7" s="321" t="s">
        <v>100</v>
      </c>
      <c r="F7" s="306" t="s">
        <v>93</v>
      </c>
      <c r="G7" s="322"/>
      <c r="H7" s="322"/>
      <c r="I7" s="325">
        <v>44531</v>
      </c>
      <c r="J7" s="323"/>
      <c r="K7" s="325">
        <v>44531</v>
      </c>
      <c r="L7" s="322"/>
      <c r="M7" s="324"/>
      <c r="N7" s="309"/>
      <c r="O7" s="321"/>
      <c r="P7" s="322"/>
      <c r="Q7" s="322"/>
      <c r="R7" s="322"/>
      <c r="S7" s="322"/>
      <c r="T7" s="322"/>
      <c r="U7" s="322">
        <v>1</v>
      </c>
      <c r="V7" s="322"/>
      <c r="W7" s="322"/>
      <c r="X7" s="322"/>
      <c r="Y7" s="322"/>
      <c r="Z7" s="322"/>
      <c r="AA7" s="322"/>
      <c r="AB7" s="322"/>
      <c r="AC7" s="322"/>
      <c r="AD7" s="322"/>
      <c r="AE7" s="323" t="s">
        <v>884</v>
      </c>
      <c r="AF7" s="323" t="s">
        <v>422</v>
      </c>
      <c r="AG7" s="333"/>
      <c r="AH7" s="358"/>
    </row>
    <row r="8" spans="1:34" ht="12.75" customHeight="1" x14ac:dyDescent="0.25">
      <c r="A8" s="322" t="s">
        <v>72</v>
      </c>
      <c r="B8" s="322"/>
      <c r="C8" s="312">
        <v>9446</v>
      </c>
      <c r="D8" s="320" t="s">
        <v>146</v>
      </c>
      <c r="E8" s="321" t="s">
        <v>91</v>
      </c>
      <c r="F8" s="306"/>
      <c r="G8" s="322"/>
      <c r="H8" s="322"/>
      <c r="I8" s="325">
        <v>44531</v>
      </c>
      <c r="J8" s="323"/>
      <c r="K8" s="325">
        <v>44531</v>
      </c>
      <c r="L8" s="322"/>
      <c r="M8" s="324"/>
      <c r="N8" s="309"/>
      <c r="O8" s="321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322"/>
      <c r="AB8" s="322"/>
      <c r="AC8" s="322"/>
      <c r="AD8" s="322">
        <v>1</v>
      </c>
      <c r="AE8" s="323" t="s">
        <v>880</v>
      </c>
      <c r="AF8" s="323" t="s">
        <v>881</v>
      </c>
      <c r="AG8" s="333"/>
      <c r="AH8" s="358"/>
    </row>
    <row r="9" spans="1:34" ht="12.75" customHeight="1" x14ac:dyDescent="0.25">
      <c r="A9" s="322" t="s">
        <v>47</v>
      </c>
      <c r="B9" s="322"/>
      <c r="C9" s="312">
        <v>9447</v>
      </c>
      <c r="D9" s="320" t="s">
        <v>146</v>
      </c>
      <c r="E9" s="321" t="s">
        <v>89</v>
      </c>
      <c r="F9" s="306" t="s">
        <v>101</v>
      </c>
      <c r="G9" s="322"/>
      <c r="H9" s="322"/>
      <c r="I9" s="325">
        <v>44531</v>
      </c>
      <c r="J9" s="323"/>
      <c r="K9" s="325">
        <v>44531</v>
      </c>
      <c r="L9" s="322"/>
      <c r="M9" s="324"/>
      <c r="N9" s="309"/>
      <c r="O9" s="321"/>
      <c r="P9" s="322"/>
      <c r="Q9" s="322"/>
      <c r="R9" s="322">
        <v>1</v>
      </c>
      <c r="S9" s="322"/>
      <c r="T9" s="322"/>
      <c r="U9" s="322"/>
      <c r="V9" s="322"/>
      <c r="W9" s="322"/>
      <c r="X9" s="322"/>
      <c r="Y9" s="322"/>
      <c r="Z9" s="322"/>
      <c r="AA9" s="322"/>
      <c r="AB9" s="322"/>
      <c r="AC9" s="322"/>
      <c r="AD9" s="322"/>
      <c r="AE9" s="323" t="s">
        <v>877</v>
      </c>
      <c r="AF9" s="323" t="s">
        <v>422</v>
      </c>
      <c r="AG9" s="333"/>
      <c r="AH9" s="358"/>
    </row>
    <row r="10" spans="1:34" ht="12.75" customHeight="1" x14ac:dyDescent="0.25">
      <c r="A10" s="322" t="s">
        <v>73</v>
      </c>
      <c r="B10" s="322"/>
      <c r="C10" s="312">
        <v>9448</v>
      </c>
      <c r="D10" s="320" t="s">
        <v>146</v>
      </c>
      <c r="E10" s="321" t="s">
        <v>95</v>
      </c>
      <c r="F10" s="306"/>
      <c r="G10" s="322"/>
      <c r="H10" s="322"/>
      <c r="I10" s="325">
        <v>44532</v>
      </c>
      <c r="J10" s="323"/>
      <c r="K10" s="325">
        <v>44532</v>
      </c>
      <c r="L10" s="322"/>
      <c r="M10" s="324"/>
      <c r="N10" s="309"/>
      <c r="O10" s="321"/>
      <c r="P10" s="322"/>
      <c r="Q10" s="322"/>
      <c r="R10" s="322"/>
      <c r="S10" s="322"/>
      <c r="T10" s="322"/>
      <c r="U10" s="322">
        <v>1</v>
      </c>
      <c r="V10" s="322"/>
      <c r="W10" s="322"/>
      <c r="X10" s="322"/>
      <c r="Y10" s="322"/>
      <c r="Z10" s="322"/>
      <c r="AA10" s="322"/>
      <c r="AB10" s="322"/>
      <c r="AC10" s="322"/>
      <c r="AD10" s="322"/>
      <c r="AE10" s="323" t="s">
        <v>887</v>
      </c>
      <c r="AF10" s="323" t="s">
        <v>888</v>
      </c>
      <c r="AG10" s="333"/>
      <c r="AH10" s="358"/>
    </row>
    <row r="11" spans="1:34" ht="12.75" customHeight="1" x14ac:dyDescent="0.25">
      <c r="A11" s="322" t="s">
        <v>47</v>
      </c>
      <c r="B11" s="322"/>
      <c r="C11" s="312">
        <v>9449</v>
      </c>
      <c r="D11" s="320" t="s">
        <v>146</v>
      </c>
      <c r="E11" s="321" t="s">
        <v>100</v>
      </c>
      <c r="F11" s="306" t="s">
        <v>89</v>
      </c>
      <c r="G11" s="322"/>
      <c r="H11" s="322"/>
      <c r="I11" s="325">
        <v>44532</v>
      </c>
      <c r="J11" s="323"/>
      <c r="K11" s="325">
        <v>44532</v>
      </c>
      <c r="L11" s="322"/>
      <c r="M11" s="324"/>
      <c r="N11" s="309"/>
      <c r="O11" s="321"/>
      <c r="P11" s="322"/>
      <c r="Q11" s="322"/>
      <c r="R11" s="322"/>
      <c r="S11" s="322">
        <v>1</v>
      </c>
      <c r="T11" s="322"/>
      <c r="U11" s="322"/>
      <c r="V11" s="322"/>
      <c r="W11" s="322"/>
      <c r="X11" s="322"/>
      <c r="Y11" s="322"/>
      <c r="Z11" s="322"/>
      <c r="AA11" s="322"/>
      <c r="AB11" s="322"/>
      <c r="AC11" s="322"/>
      <c r="AD11" s="322"/>
      <c r="AE11" s="323" t="s">
        <v>889</v>
      </c>
      <c r="AF11" s="323" t="s">
        <v>422</v>
      </c>
      <c r="AG11" s="333"/>
      <c r="AH11" s="358"/>
    </row>
    <row r="12" spans="1:34" ht="12.75" customHeight="1" x14ac:dyDescent="0.25">
      <c r="A12" s="322" t="s">
        <v>54</v>
      </c>
      <c r="B12" s="322"/>
      <c r="C12" s="312">
        <v>9450</v>
      </c>
      <c r="D12" s="320" t="s">
        <v>146</v>
      </c>
      <c r="E12" s="321" t="s">
        <v>91</v>
      </c>
      <c r="F12" s="306" t="s">
        <v>97</v>
      </c>
      <c r="G12" s="322"/>
      <c r="H12" s="322"/>
      <c r="I12" s="325">
        <v>44532</v>
      </c>
      <c r="J12" s="379"/>
      <c r="K12" s="325">
        <v>44532</v>
      </c>
      <c r="L12" s="322"/>
      <c r="M12" s="324"/>
      <c r="N12" s="309"/>
      <c r="O12" s="321"/>
      <c r="P12" s="322"/>
      <c r="Q12" s="322"/>
      <c r="R12" s="322"/>
      <c r="S12" s="322"/>
      <c r="T12" s="322"/>
      <c r="U12" s="322">
        <v>1</v>
      </c>
      <c r="V12" s="322"/>
      <c r="W12" s="322"/>
      <c r="X12" s="322"/>
      <c r="Y12" s="322"/>
      <c r="Z12" s="322"/>
      <c r="AA12" s="322"/>
      <c r="AB12" s="322"/>
      <c r="AC12" s="322"/>
      <c r="AD12" s="322"/>
      <c r="AE12" s="323" t="s">
        <v>890</v>
      </c>
      <c r="AF12" s="323" t="s">
        <v>891</v>
      </c>
      <c r="AG12" s="333"/>
      <c r="AH12" s="358"/>
    </row>
    <row r="13" spans="1:34" ht="12.75" customHeight="1" x14ac:dyDescent="0.25">
      <c r="A13" s="322" t="s">
        <v>73</v>
      </c>
      <c r="B13" s="322"/>
      <c r="C13" s="312">
        <v>9451</v>
      </c>
      <c r="D13" s="320" t="s">
        <v>146</v>
      </c>
      <c r="E13" s="321" t="s">
        <v>617</v>
      </c>
      <c r="F13" s="306"/>
      <c r="G13" s="322"/>
      <c r="H13" s="322"/>
      <c r="I13" s="325">
        <v>44535</v>
      </c>
      <c r="J13" s="323"/>
      <c r="K13" s="325">
        <v>44535</v>
      </c>
      <c r="L13" s="322"/>
      <c r="M13" s="324"/>
      <c r="N13" s="309"/>
      <c r="O13" s="321"/>
      <c r="P13" s="322"/>
      <c r="Q13" s="322"/>
      <c r="R13" s="322"/>
      <c r="S13" s="322"/>
      <c r="T13" s="322"/>
      <c r="U13" s="322">
        <v>1</v>
      </c>
      <c r="V13" s="322"/>
      <c r="W13" s="322"/>
      <c r="X13" s="322"/>
      <c r="Y13" s="322"/>
      <c r="Z13" s="322"/>
      <c r="AA13" s="322"/>
      <c r="AB13" s="322"/>
      <c r="AC13" s="322"/>
      <c r="AD13" s="322"/>
      <c r="AE13" s="323" t="s">
        <v>878</v>
      </c>
      <c r="AF13" s="323" t="s">
        <v>879</v>
      </c>
      <c r="AG13" s="333"/>
      <c r="AH13" s="358"/>
    </row>
    <row r="14" spans="1:34" ht="12.75" customHeight="1" x14ac:dyDescent="0.25">
      <c r="A14" s="322" t="s">
        <v>72</v>
      </c>
      <c r="B14" s="322"/>
      <c r="C14" s="312">
        <v>9452</v>
      </c>
      <c r="D14" s="320" t="s">
        <v>146</v>
      </c>
      <c r="E14" s="321" t="s">
        <v>868</v>
      </c>
      <c r="F14" s="306"/>
      <c r="G14" s="322"/>
      <c r="H14" s="322"/>
      <c r="I14" s="325">
        <v>44553</v>
      </c>
      <c r="J14" s="323"/>
      <c r="K14" s="325">
        <v>44553</v>
      </c>
      <c r="L14" s="322"/>
      <c r="M14" s="324"/>
      <c r="N14" s="309"/>
      <c r="O14" s="321"/>
      <c r="P14" s="322"/>
      <c r="Q14" s="322"/>
      <c r="R14" s="322"/>
      <c r="S14" s="322"/>
      <c r="T14" s="322"/>
      <c r="U14" s="322"/>
      <c r="V14" s="322"/>
      <c r="W14" s="322"/>
      <c r="X14" s="322">
        <v>1</v>
      </c>
      <c r="Y14" s="322"/>
      <c r="Z14" s="322"/>
      <c r="AA14" s="322"/>
      <c r="AB14" s="322"/>
      <c r="AC14" s="322"/>
      <c r="AD14" s="322"/>
      <c r="AE14" s="323" t="s">
        <v>911</v>
      </c>
      <c r="AF14" s="323" t="s">
        <v>912</v>
      </c>
      <c r="AG14" s="333"/>
      <c r="AH14" s="358"/>
    </row>
    <row r="15" spans="1:34" ht="12.75" customHeight="1" x14ac:dyDescent="0.25">
      <c r="A15" s="322" t="s">
        <v>37</v>
      </c>
      <c r="B15" s="322"/>
      <c r="C15" s="312">
        <v>9453</v>
      </c>
      <c r="D15" s="320" t="s">
        <v>146</v>
      </c>
      <c r="E15" s="321" t="s">
        <v>104</v>
      </c>
      <c r="F15" s="306"/>
      <c r="G15" s="322"/>
      <c r="H15" s="322"/>
      <c r="I15" s="325">
        <v>44536</v>
      </c>
      <c r="J15" s="323"/>
      <c r="K15" s="325">
        <v>44536</v>
      </c>
      <c r="L15" s="322"/>
      <c r="M15" s="324"/>
      <c r="N15" s="309"/>
      <c r="O15" s="321"/>
      <c r="P15" s="322"/>
      <c r="Q15" s="322"/>
      <c r="R15" s="322"/>
      <c r="S15" s="322"/>
      <c r="T15" s="322"/>
      <c r="U15" s="322">
        <v>1</v>
      </c>
      <c r="V15" s="322"/>
      <c r="W15" s="322"/>
      <c r="X15" s="322"/>
      <c r="Y15" s="322"/>
      <c r="Z15" s="322"/>
      <c r="AA15" s="322"/>
      <c r="AB15" s="322"/>
      <c r="AC15" s="322"/>
      <c r="AD15" s="322"/>
      <c r="AE15" s="323" t="s">
        <v>892</v>
      </c>
      <c r="AF15" s="323" t="s">
        <v>316</v>
      </c>
      <c r="AG15" s="333" t="s">
        <v>893</v>
      </c>
      <c r="AH15" s="358"/>
    </row>
    <row r="16" spans="1:34" ht="12.75" customHeight="1" x14ac:dyDescent="0.25">
      <c r="A16" s="322" t="s">
        <v>46</v>
      </c>
      <c r="B16" s="322"/>
      <c r="C16" s="312">
        <v>9454</v>
      </c>
      <c r="D16" s="320" t="s">
        <v>146</v>
      </c>
      <c r="E16" s="321" t="s">
        <v>101</v>
      </c>
      <c r="F16" s="306"/>
      <c r="G16" s="322"/>
      <c r="H16" s="322"/>
      <c r="I16" s="325">
        <v>44536</v>
      </c>
      <c r="J16" s="323"/>
      <c r="K16" s="325">
        <v>44536</v>
      </c>
      <c r="L16" s="322"/>
      <c r="M16" s="324"/>
      <c r="N16" s="309"/>
      <c r="O16" s="321"/>
      <c r="P16" s="322"/>
      <c r="Q16" s="322"/>
      <c r="R16" s="322"/>
      <c r="S16" s="322"/>
      <c r="T16" s="322"/>
      <c r="U16" s="322"/>
      <c r="V16" s="322">
        <v>1</v>
      </c>
      <c r="W16" s="322"/>
      <c r="X16" s="322"/>
      <c r="Y16" s="322"/>
      <c r="Z16" s="322"/>
      <c r="AA16" s="322"/>
      <c r="AB16" s="322"/>
      <c r="AC16" s="322"/>
      <c r="AD16" s="322"/>
      <c r="AE16" s="323" t="s">
        <v>875</v>
      </c>
      <c r="AF16" s="323" t="s">
        <v>876</v>
      </c>
      <c r="AG16" s="333"/>
      <c r="AH16" s="358"/>
    </row>
    <row r="17" spans="1:34" ht="12.75" customHeight="1" x14ac:dyDescent="0.25">
      <c r="A17" s="322" t="s">
        <v>72</v>
      </c>
      <c r="B17" s="322"/>
      <c r="C17" s="312">
        <v>9455</v>
      </c>
      <c r="D17" s="320" t="s">
        <v>146</v>
      </c>
      <c r="E17" s="321" t="s">
        <v>101</v>
      </c>
      <c r="F17" s="306" t="s">
        <v>91</v>
      </c>
      <c r="G17" s="322"/>
      <c r="H17" s="322"/>
      <c r="I17" s="325">
        <v>44537</v>
      </c>
      <c r="J17" s="323"/>
      <c r="K17" s="325">
        <v>44537</v>
      </c>
      <c r="L17" s="322"/>
      <c r="M17" s="324"/>
      <c r="N17" s="309"/>
      <c r="O17" s="321"/>
      <c r="P17" s="322"/>
      <c r="Q17" s="322"/>
      <c r="R17" s="322"/>
      <c r="S17" s="322"/>
      <c r="T17" s="322"/>
      <c r="U17" s="322"/>
      <c r="V17" s="322"/>
      <c r="W17" s="322"/>
      <c r="X17" s="322"/>
      <c r="Y17" s="322"/>
      <c r="Z17" s="322"/>
      <c r="AA17" s="322"/>
      <c r="AB17" s="322"/>
      <c r="AC17" s="322">
        <v>1</v>
      </c>
      <c r="AD17" s="322"/>
      <c r="AE17" s="323" t="s">
        <v>874</v>
      </c>
      <c r="AF17" s="323" t="s">
        <v>422</v>
      </c>
      <c r="AG17" s="333"/>
      <c r="AH17" s="358"/>
    </row>
    <row r="18" spans="1:34" ht="12.75" customHeight="1" x14ac:dyDescent="0.25">
      <c r="A18" s="322" t="s">
        <v>72</v>
      </c>
      <c r="B18" s="322"/>
      <c r="C18" s="312">
        <v>9457</v>
      </c>
      <c r="D18" s="320" t="s">
        <v>146</v>
      </c>
      <c r="E18" s="321" t="s">
        <v>95</v>
      </c>
      <c r="F18" s="306"/>
      <c r="G18" s="322"/>
      <c r="H18" s="322"/>
      <c r="I18" s="325">
        <v>44538</v>
      </c>
      <c r="J18" s="323"/>
      <c r="K18" s="325">
        <v>44538</v>
      </c>
      <c r="L18" s="322"/>
      <c r="M18" s="324"/>
      <c r="N18" s="309"/>
      <c r="O18" s="321"/>
      <c r="P18" s="322"/>
      <c r="Q18" s="322"/>
      <c r="R18" s="322"/>
      <c r="S18" s="322"/>
      <c r="T18" s="322"/>
      <c r="U18" s="322"/>
      <c r="V18" s="322"/>
      <c r="W18" s="322"/>
      <c r="X18" s="322">
        <v>1</v>
      </c>
      <c r="Y18" s="322"/>
      <c r="Z18" s="322"/>
      <c r="AA18" s="322"/>
      <c r="AB18" s="322"/>
      <c r="AC18" s="322"/>
      <c r="AD18" s="322"/>
      <c r="AE18" s="323" t="s">
        <v>885</v>
      </c>
      <c r="AF18" s="323" t="s">
        <v>422</v>
      </c>
      <c r="AG18" s="333"/>
      <c r="AH18" s="358"/>
    </row>
    <row r="19" spans="1:34" ht="12.75" customHeight="1" x14ac:dyDescent="0.25">
      <c r="A19" s="322" t="s">
        <v>46</v>
      </c>
      <c r="B19" s="322"/>
      <c r="C19" s="312">
        <v>9458</v>
      </c>
      <c r="D19" s="320" t="s">
        <v>146</v>
      </c>
      <c r="E19" s="321" t="s">
        <v>97</v>
      </c>
      <c r="F19" s="306"/>
      <c r="G19" s="322"/>
      <c r="H19" s="322"/>
      <c r="I19" s="325">
        <v>44538</v>
      </c>
      <c r="J19" s="323"/>
      <c r="K19" s="325">
        <v>44538</v>
      </c>
      <c r="L19" s="322"/>
      <c r="M19" s="324"/>
      <c r="N19" s="309"/>
      <c r="O19" s="321"/>
      <c r="P19" s="322"/>
      <c r="Q19" s="322"/>
      <c r="R19" s="322"/>
      <c r="S19" s="322"/>
      <c r="T19" s="322"/>
      <c r="U19" s="322"/>
      <c r="V19" s="322">
        <v>1</v>
      </c>
      <c r="W19" s="322"/>
      <c r="X19" s="322"/>
      <c r="Y19" s="322"/>
      <c r="Z19" s="322"/>
      <c r="AA19" s="322"/>
      <c r="AB19" s="322"/>
      <c r="AC19" s="322"/>
      <c r="AD19" s="322"/>
      <c r="AE19" s="323" t="s">
        <v>872</v>
      </c>
      <c r="AF19" s="323" t="s">
        <v>873</v>
      </c>
      <c r="AG19" s="333"/>
      <c r="AH19" s="358"/>
    </row>
    <row r="20" spans="1:34" ht="12.75" customHeight="1" x14ac:dyDescent="0.25">
      <c r="A20" s="322" t="s">
        <v>72</v>
      </c>
      <c r="B20" s="322"/>
      <c r="C20" s="312">
        <v>9459</v>
      </c>
      <c r="D20" s="320" t="s">
        <v>146</v>
      </c>
      <c r="E20" s="321" t="s">
        <v>868</v>
      </c>
      <c r="F20" s="306"/>
      <c r="G20" s="322"/>
      <c r="H20" s="322"/>
      <c r="I20" s="325">
        <v>44538</v>
      </c>
      <c r="J20" s="323"/>
      <c r="K20" s="325">
        <v>44538</v>
      </c>
      <c r="L20" s="322"/>
      <c r="M20" s="324"/>
      <c r="N20" s="309"/>
      <c r="O20" s="321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22"/>
      <c r="AB20" s="322"/>
      <c r="AC20" s="322"/>
      <c r="AD20" s="322">
        <v>1</v>
      </c>
      <c r="AE20" s="323" t="s">
        <v>869</v>
      </c>
      <c r="AF20" s="323" t="s">
        <v>870</v>
      </c>
      <c r="AG20" s="333"/>
      <c r="AH20" s="358"/>
    </row>
    <row r="21" spans="1:34" ht="12.75" customHeight="1" x14ac:dyDescent="0.25">
      <c r="A21" s="322" t="s">
        <v>72</v>
      </c>
      <c r="B21" s="322"/>
      <c r="C21" s="312">
        <v>9460</v>
      </c>
      <c r="D21" s="320" t="s">
        <v>146</v>
      </c>
      <c r="E21" s="321" t="s">
        <v>91</v>
      </c>
      <c r="F21" s="306"/>
      <c r="G21" s="322"/>
      <c r="H21" s="324"/>
      <c r="I21" s="325">
        <v>44538</v>
      </c>
      <c r="J21" s="323"/>
      <c r="K21" s="325">
        <v>44538</v>
      </c>
      <c r="L21" s="322"/>
      <c r="M21" s="324"/>
      <c r="N21" s="309"/>
      <c r="O21" s="321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22"/>
      <c r="AB21" s="322"/>
      <c r="AC21" s="322">
        <v>1</v>
      </c>
      <c r="AD21" s="322"/>
      <c r="AE21" s="323" t="s">
        <v>882</v>
      </c>
      <c r="AF21" s="323" t="s">
        <v>883</v>
      </c>
      <c r="AG21" s="333"/>
      <c r="AH21" s="358"/>
    </row>
    <row r="22" spans="1:34" ht="12.75" customHeight="1" x14ac:dyDescent="0.25">
      <c r="A22" s="322" t="s">
        <v>55</v>
      </c>
      <c r="B22" s="322"/>
      <c r="C22" s="312">
        <v>9461</v>
      </c>
      <c r="D22" s="320" t="s">
        <v>146</v>
      </c>
      <c r="E22" s="321" t="s">
        <v>868</v>
      </c>
      <c r="F22" s="306"/>
      <c r="G22" s="322"/>
      <c r="H22" s="322"/>
      <c r="I22" s="325">
        <v>44539</v>
      </c>
      <c r="J22" s="323"/>
      <c r="K22" s="325">
        <v>44539</v>
      </c>
      <c r="L22" s="322"/>
      <c r="M22" s="324"/>
      <c r="N22" s="309"/>
      <c r="O22" s="321"/>
      <c r="P22" s="322"/>
      <c r="Q22" s="322"/>
      <c r="R22" s="322"/>
      <c r="S22" s="322">
        <v>1</v>
      </c>
      <c r="T22" s="322"/>
      <c r="U22" s="322"/>
      <c r="V22" s="322"/>
      <c r="W22" s="322"/>
      <c r="X22" s="322"/>
      <c r="Y22" s="322"/>
      <c r="Z22" s="322"/>
      <c r="AA22" s="322"/>
      <c r="AB22" s="322"/>
      <c r="AC22" s="322"/>
      <c r="AD22" s="322"/>
      <c r="AE22" s="323" t="s">
        <v>871</v>
      </c>
      <c r="AF22" s="323" t="s">
        <v>422</v>
      </c>
      <c r="AG22" s="333"/>
      <c r="AH22" s="358"/>
    </row>
    <row r="23" spans="1:34" ht="12.75" customHeight="1" x14ac:dyDescent="0.25">
      <c r="A23" s="322" t="s">
        <v>62</v>
      </c>
      <c r="B23" s="322"/>
      <c r="C23" s="312">
        <v>9462</v>
      </c>
      <c r="D23" s="320" t="s">
        <v>146</v>
      </c>
      <c r="E23" s="321" t="s">
        <v>89</v>
      </c>
      <c r="F23" s="306"/>
      <c r="G23" s="322"/>
      <c r="H23" s="322"/>
      <c r="I23" s="325">
        <v>44537</v>
      </c>
      <c r="J23" s="323"/>
      <c r="K23" s="325">
        <v>44537</v>
      </c>
      <c r="L23" s="322"/>
      <c r="M23" s="324"/>
      <c r="N23" s="309"/>
      <c r="O23" s="321"/>
      <c r="P23" s="322"/>
      <c r="Q23" s="322"/>
      <c r="R23" s="322"/>
      <c r="S23" s="322"/>
      <c r="T23" s="322">
        <v>1</v>
      </c>
      <c r="U23" s="322"/>
      <c r="V23" s="322"/>
      <c r="W23" s="322"/>
      <c r="X23" s="322"/>
      <c r="Y23" s="322"/>
      <c r="Z23" s="322"/>
      <c r="AA23" s="322"/>
      <c r="AB23" s="322"/>
      <c r="AC23" s="322"/>
      <c r="AD23" s="322"/>
      <c r="AE23" s="323" t="s">
        <v>916</v>
      </c>
      <c r="AF23" s="323" t="s">
        <v>917</v>
      </c>
      <c r="AG23" s="333"/>
      <c r="AH23" s="358"/>
    </row>
    <row r="24" spans="1:34" ht="12.75" customHeight="1" x14ac:dyDescent="0.25">
      <c r="A24" s="322" t="s">
        <v>72</v>
      </c>
      <c r="B24" s="322"/>
      <c r="C24" s="312">
        <v>9463</v>
      </c>
      <c r="D24" s="320" t="s">
        <v>146</v>
      </c>
      <c r="E24" s="321" t="s">
        <v>101</v>
      </c>
      <c r="F24" s="306"/>
      <c r="G24" s="322"/>
      <c r="H24" s="322"/>
      <c r="I24" s="325">
        <v>44542</v>
      </c>
      <c r="J24" s="323"/>
      <c r="K24" s="325">
        <v>44542</v>
      </c>
      <c r="L24" s="322"/>
      <c r="M24" s="324"/>
      <c r="N24" s="309"/>
      <c r="O24" s="321"/>
      <c r="P24" s="322"/>
      <c r="Q24" s="322"/>
      <c r="R24" s="322"/>
      <c r="S24" s="322"/>
      <c r="T24" s="322"/>
      <c r="U24" s="322"/>
      <c r="V24" s="322"/>
      <c r="W24" s="322"/>
      <c r="X24" s="322"/>
      <c r="Y24" s="322"/>
      <c r="Z24" s="322"/>
      <c r="AA24" s="322"/>
      <c r="AB24" s="322"/>
      <c r="AC24" s="322"/>
      <c r="AD24" s="322">
        <v>1</v>
      </c>
      <c r="AE24" s="323" t="s">
        <v>896</v>
      </c>
      <c r="AF24" s="323" t="s">
        <v>897</v>
      </c>
      <c r="AG24" s="333"/>
      <c r="AH24" s="358"/>
    </row>
    <row r="25" spans="1:34" ht="12.75" customHeight="1" x14ac:dyDescent="0.25">
      <c r="A25" s="322" t="s">
        <v>50</v>
      </c>
      <c r="B25" s="322"/>
      <c r="C25" s="312">
        <v>9464</v>
      </c>
      <c r="D25" s="320" t="s">
        <v>146</v>
      </c>
      <c r="E25" s="321" t="s">
        <v>95</v>
      </c>
      <c r="F25" s="306" t="s">
        <v>97</v>
      </c>
      <c r="G25" s="322"/>
      <c r="H25" s="322"/>
      <c r="I25" s="325">
        <v>44542</v>
      </c>
      <c r="J25" s="323"/>
      <c r="K25" s="325">
        <v>44542</v>
      </c>
      <c r="L25" s="322"/>
      <c r="M25" s="324"/>
      <c r="N25" s="309"/>
      <c r="O25" s="321"/>
      <c r="P25" s="322"/>
      <c r="Q25" s="322"/>
      <c r="R25" s="322">
        <v>1</v>
      </c>
      <c r="S25" s="322">
        <v>1</v>
      </c>
      <c r="T25" s="322"/>
      <c r="U25" s="322"/>
      <c r="V25" s="322"/>
      <c r="W25" s="322"/>
      <c r="X25" s="322"/>
      <c r="Y25" s="322"/>
      <c r="Z25" s="322"/>
      <c r="AA25" s="322"/>
      <c r="AB25" s="322"/>
      <c r="AC25" s="322"/>
      <c r="AD25" s="322"/>
      <c r="AE25" s="323" t="s">
        <v>886</v>
      </c>
      <c r="AF25" s="323" t="s">
        <v>422</v>
      </c>
      <c r="AG25" s="333"/>
      <c r="AH25" s="358"/>
    </row>
    <row r="26" spans="1:34" ht="12.75" customHeight="1" x14ac:dyDescent="0.25">
      <c r="A26" s="322" t="s">
        <v>54</v>
      </c>
      <c r="B26" s="322"/>
      <c r="C26" s="312">
        <v>9465</v>
      </c>
      <c r="D26" s="320" t="s">
        <v>146</v>
      </c>
      <c r="E26" s="321" t="s">
        <v>102</v>
      </c>
      <c r="F26" s="306" t="s">
        <v>100</v>
      </c>
      <c r="G26" s="322"/>
      <c r="H26" s="322"/>
      <c r="I26" s="325">
        <v>44542</v>
      </c>
      <c r="J26" s="323"/>
      <c r="K26" s="325">
        <v>44542</v>
      </c>
      <c r="L26" s="322"/>
      <c r="M26" s="324"/>
      <c r="N26" s="309"/>
      <c r="O26" s="321"/>
      <c r="P26" s="322"/>
      <c r="Q26" s="322"/>
      <c r="R26" s="322"/>
      <c r="S26" s="322"/>
      <c r="T26" s="322"/>
      <c r="U26" s="322">
        <v>1</v>
      </c>
      <c r="V26" s="322"/>
      <c r="W26" s="322"/>
      <c r="X26" s="322"/>
      <c r="Y26" s="322"/>
      <c r="Z26" s="322"/>
      <c r="AA26" s="322"/>
      <c r="AB26" s="322"/>
      <c r="AC26" s="322"/>
      <c r="AD26" s="322"/>
      <c r="AE26" s="323" t="s">
        <v>898</v>
      </c>
      <c r="AF26" s="323" t="s">
        <v>899</v>
      </c>
      <c r="AG26" s="333"/>
      <c r="AH26" s="358"/>
    </row>
    <row r="27" spans="1:34" ht="12.75" customHeight="1" x14ac:dyDescent="0.25">
      <c r="A27" s="322" t="s">
        <v>37</v>
      </c>
      <c r="B27" s="322"/>
      <c r="C27" s="312">
        <v>9466</v>
      </c>
      <c r="D27" s="320" t="s">
        <v>146</v>
      </c>
      <c r="E27" s="321" t="s">
        <v>104</v>
      </c>
      <c r="F27" s="306"/>
      <c r="G27" s="322"/>
      <c r="H27" s="322"/>
      <c r="I27" s="325">
        <v>44543</v>
      </c>
      <c r="J27" s="323"/>
      <c r="K27" s="325">
        <v>44543</v>
      </c>
      <c r="L27" s="322"/>
      <c r="M27" s="324"/>
      <c r="N27" s="309"/>
      <c r="O27" s="321"/>
      <c r="P27" s="322"/>
      <c r="Q27" s="322"/>
      <c r="R27" s="322"/>
      <c r="S27" s="322"/>
      <c r="T27" s="322"/>
      <c r="U27" s="322">
        <v>1</v>
      </c>
      <c r="V27" s="322"/>
      <c r="W27" s="322"/>
      <c r="X27" s="322"/>
      <c r="Y27" s="322"/>
      <c r="Z27" s="322"/>
      <c r="AA27" s="322"/>
      <c r="AB27" s="322"/>
      <c r="AC27" s="322"/>
      <c r="AD27" s="322"/>
      <c r="AE27" s="323" t="s">
        <v>913</v>
      </c>
      <c r="AF27" s="323" t="s">
        <v>316</v>
      </c>
      <c r="AG27" s="333"/>
      <c r="AH27" s="358"/>
    </row>
    <row r="28" spans="1:34" ht="12.75" customHeight="1" x14ac:dyDescent="0.25">
      <c r="A28" s="322" t="s">
        <v>39</v>
      </c>
      <c r="B28" s="322"/>
      <c r="C28" s="312">
        <v>9467</v>
      </c>
      <c r="D28" s="320" t="s">
        <v>146</v>
      </c>
      <c r="E28" s="321" t="s">
        <v>95</v>
      </c>
      <c r="F28" s="306"/>
      <c r="G28" s="322"/>
      <c r="H28" s="322"/>
      <c r="I28" s="325">
        <v>44544</v>
      </c>
      <c r="J28" s="323"/>
      <c r="K28" s="325">
        <v>44544</v>
      </c>
      <c r="L28" s="322"/>
      <c r="M28" s="324"/>
      <c r="N28" s="309"/>
      <c r="O28" s="321"/>
      <c r="P28" s="322"/>
      <c r="Q28" s="322"/>
      <c r="R28" s="322"/>
      <c r="S28" s="322"/>
      <c r="T28" s="322">
        <v>1</v>
      </c>
      <c r="U28" s="322"/>
      <c r="V28" s="322"/>
      <c r="W28" s="322"/>
      <c r="X28" s="322"/>
      <c r="Y28" s="322"/>
      <c r="Z28" s="322"/>
      <c r="AA28" s="322"/>
      <c r="AB28" s="322"/>
      <c r="AC28" s="322"/>
      <c r="AD28" s="322"/>
      <c r="AE28" s="323" t="s">
        <v>763</v>
      </c>
      <c r="AF28" s="323" t="s">
        <v>927</v>
      </c>
      <c r="AG28" s="333"/>
      <c r="AH28" s="358"/>
    </row>
    <row r="29" spans="1:34" ht="12.75" customHeight="1" x14ac:dyDescent="0.25">
      <c r="A29" s="322" t="s">
        <v>72</v>
      </c>
      <c r="B29" s="322"/>
      <c r="C29" s="312">
        <v>9468</v>
      </c>
      <c r="D29" s="320" t="s">
        <v>146</v>
      </c>
      <c r="E29" s="321" t="s">
        <v>103</v>
      </c>
      <c r="F29" s="306"/>
      <c r="G29" s="322"/>
      <c r="H29" s="322"/>
      <c r="I29" s="325">
        <v>44545</v>
      </c>
      <c r="J29" s="323"/>
      <c r="K29" s="325">
        <v>44545</v>
      </c>
      <c r="L29" s="322"/>
      <c r="M29" s="324"/>
      <c r="N29" s="309"/>
      <c r="O29" s="321"/>
      <c r="P29" s="322"/>
      <c r="Q29" s="322"/>
      <c r="R29" s="322"/>
      <c r="S29" s="322"/>
      <c r="T29" s="322"/>
      <c r="U29" s="322"/>
      <c r="V29" s="322"/>
      <c r="W29" s="322">
        <v>1</v>
      </c>
      <c r="X29" s="322"/>
      <c r="Y29" s="322"/>
      <c r="Z29" s="322"/>
      <c r="AA29" s="322"/>
      <c r="AB29" s="322"/>
      <c r="AC29" s="322"/>
      <c r="AD29" s="322"/>
      <c r="AE29" s="323" t="s">
        <v>900</v>
      </c>
      <c r="AF29" s="323" t="s">
        <v>901</v>
      </c>
      <c r="AG29" s="333"/>
      <c r="AH29" s="358"/>
    </row>
    <row r="30" spans="1:34" ht="12.75" customHeight="1" x14ac:dyDescent="0.25">
      <c r="A30" s="322" t="s">
        <v>72</v>
      </c>
      <c r="B30" s="322"/>
      <c r="C30" s="312">
        <v>9469</v>
      </c>
      <c r="D30" s="320" t="s">
        <v>146</v>
      </c>
      <c r="E30" s="321" t="s">
        <v>103</v>
      </c>
      <c r="F30" s="306"/>
      <c r="G30" s="322"/>
      <c r="H30" s="322"/>
      <c r="I30" s="325">
        <v>44546</v>
      </c>
      <c r="J30" s="323"/>
      <c r="K30" s="325">
        <v>44546</v>
      </c>
      <c r="L30" s="322"/>
      <c r="M30" s="324"/>
      <c r="N30" s="309"/>
      <c r="O30" s="321"/>
      <c r="P30" s="322"/>
      <c r="Q30" s="322"/>
      <c r="R30" s="322"/>
      <c r="S30" s="322"/>
      <c r="T30" s="322"/>
      <c r="U30" s="322"/>
      <c r="V30" s="322"/>
      <c r="W30" s="322">
        <v>1</v>
      </c>
      <c r="X30" s="322"/>
      <c r="Y30" s="322"/>
      <c r="Z30" s="322"/>
      <c r="AA30" s="322"/>
      <c r="AB30" s="322"/>
      <c r="AC30" s="322"/>
      <c r="AD30" s="322"/>
      <c r="AE30" s="323" t="s">
        <v>902</v>
      </c>
      <c r="AF30" s="323" t="s">
        <v>901</v>
      </c>
      <c r="AG30" s="333"/>
      <c r="AH30" s="358"/>
    </row>
    <row r="31" spans="1:34" ht="12.75" customHeight="1" x14ac:dyDescent="0.25">
      <c r="A31" s="322" t="s">
        <v>47</v>
      </c>
      <c r="B31" s="322"/>
      <c r="C31" s="312">
        <v>9470</v>
      </c>
      <c r="D31" s="320" t="s">
        <v>146</v>
      </c>
      <c r="E31" s="321" t="s">
        <v>100</v>
      </c>
      <c r="F31" s="306"/>
      <c r="G31" s="322"/>
      <c r="H31" s="322"/>
      <c r="I31" s="325">
        <v>44549</v>
      </c>
      <c r="J31" s="323"/>
      <c r="K31" s="325">
        <v>44549</v>
      </c>
      <c r="L31" s="322"/>
      <c r="M31" s="324"/>
      <c r="N31" s="309"/>
      <c r="O31" s="321"/>
      <c r="P31" s="322"/>
      <c r="Q31" s="322"/>
      <c r="R31" s="322"/>
      <c r="S31" s="322"/>
      <c r="T31" s="322">
        <v>1</v>
      </c>
      <c r="U31" s="322"/>
      <c r="V31" s="322"/>
      <c r="W31" s="322"/>
      <c r="X31" s="322"/>
      <c r="Y31" s="322"/>
      <c r="Z31" s="322"/>
      <c r="AA31" s="322"/>
      <c r="AB31" s="322"/>
      <c r="AC31" s="322"/>
      <c r="AD31" s="322"/>
      <c r="AE31" s="323" t="s">
        <v>763</v>
      </c>
      <c r="AF31" s="323" t="s">
        <v>903</v>
      </c>
      <c r="AG31" s="333"/>
      <c r="AH31" s="358"/>
    </row>
    <row r="32" spans="1:34" ht="12.75" customHeight="1" x14ac:dyDescent="0.25">
      <c r="A32" s="322" t="s">
        <v>43</v>
      </c>
      <c r="B32" s="322"/>
      <c r="C32" s="312">
        <v>9472</v>
      </c>
      <c r="D32" s="320" t="s">
        <v>146</v>
      </c>
      <c r="E32" s="321" t="s">
        <v>95</v>
      </c>
      <c r="F32" s="306" t="s">
        <v>102</v>
      </c>
      <c r="G32" s="322" t="s">
        <v>97</v>
      </c>
      <c r="H32" s="322"/>
      <c r="I32" s="325">
        <v>44550</v>
      </c>
      <c r="J32" s="323"/>
      <c r="K32" s="325">
        <v>44550</v>
      </c>
      <c r="L32" s="322"/>
      <c r="M32" s="324"/>
      <c r="N32" s="309"/>
      <c r="O32" s="321"/>
      <c r="P32" s="322"/>
      <c r="Q32" s="322"/>
      <c r="R32" s="322"/>
      <c r="S32" s="322"/>
      <c r="T32" s="322">
        <v>1</v>
      </c>
      <c r="U32" s="322"/>
      <c r="V32" s="322"/>
      <c r="W32" s="322"/>
      <c r="X32" s="322"/>
      <c r="Y32" s="322"/>
      <c r="Z32" s="322"/>
      <c r="AA32" s="322"/>
      <c r="AB32" s="322"/>
      <c r="AC32" s="322"/>
      <c r="AD32" s="322"/>
      <c r="AE32" s="323" t="s">
        <v>905</v>
      </c>
      <c r="AF32" s="323" t="s">
        <v>904</v>
      </c>
      <c r="AG32" s="333"/>
      <c r="AH32" s="358"/>
    </row>
    <row r="33" spans="1:34" ht="12.75" customHeight="1" x14ac:dyDescent="0.25">
      <c r="A33" s="385" t="s">
        <v>37</v>
      </c>
      <c r="B33" s="322"/>
      <c r="C33" s="312">
        <v>9473</v>
      </c>
      <c r="D33" s="320" t="s">
        <v>146</v>
      </c>
      <c r="E33" s="321" t="s">
        <v>102</v>
      </c>
      <c r="F33" s="306"/>
      <c r="G33" s="322"/>
      <c r="H33" s="322"/>
      <c r="I33" s="325">
        <v>44542</v>
      </c>
      <c r="J33" s="323"/>
      <c r="K33" s="325">
        <v>44542</v>
      </c>
      <c r="L33" s="322"/>
      <c r="M33" s="324"/>
      <c r="N33" s="309"/>
      <c r="O33" s="321"/>
      <c r="P33" s="322"/>
      <c r="Q33" s="322"/>
      <c r="R33" s="322"/>
      <c r="S33" s="322"/>
      <c r="T33" s="322">
        <v>1</v>
      </c>
      <c r="U33" s="322"/>
      <c r="V33" s="322"/>
      <c r="W33" s="322"/>
      <c r="X33" s="322"/>
      <c r="Y33" s="322"/>
      <c r="Z33" s="322"/>
      <c r="AA33" s="322"/>
      <c r="AB33" s="322"/>
      <c r="AC33" s="322"/>
      <c r="AD33" s="322"/>
      <c r="AE33" s="323" t="s">
        <v>894</v>
      </c>
      <c r="AF33" s="323" t="s">
        <v>895</v>
      </c>
      <c r="AG33" s="333"/>
      <c r="AH33" s="358"/>
    </row>
    <row r="34" spans="1:34" ht="12.75" customHeight="1" x14ac:dyDescent="0.25">
      <c r="A34" s="322" t="s">
        <v>72</v>
      </c>
      <c r="B34" s="322"/>
      <c r="C34" s="312">
        <v>9474</v>
      </c>
      <c r="D34" s="320" t="s">
        <v>146</v>
      </c>
      <c r="E34" s="321" t="s">
        <v>868</v>
      </c>
      <c r="F34" s="306"/>
      <c r="G34" s="322"/>
      <c r="H34" s="322"/>
      <c r="I34" s="325">
        <v>44542</v>
      </c>
      <c r="J34" s="323"/>
      <c r="K34" s="325">
        <v>44542</v>
      </c>
      <c r="L34" s="322"/>
      <c r="M34" s="324"/>
      <c r="N34" s="309"/>
      <c r="O34" s="321"/>
      <c r="P34" s="322"/>
      <c r="Q34" s="322"/>
      <c r="R34" s="322"/>
      <c r="S34" s="322"/>
      <c r="T34" s="322"/>
      <c r="U34" s="322"/>
      <c r="V34" s="322"/>
      <c r="W34" s="322"/>
      <c r="X34" s="322"/>
      <c r="Y34" s="322"/>
      <c r="Z34" s="322"/>
      <c r="AA34" s="322"/>
      <c r="AB34" s="322"/>
      <c r="AC34" s="322">
        <v>1</v>
      </c>
      <c r="AD34" s="322"/>
      <c r="AE34" s="323" t="s">
        <v>928</v>
      </c>
      <c r="AF34" s="323" t="s">
        <v>316</v>
      </c>
      <c r="AG34" s="333"/>
      <c r="AH34" s="358"/>
    </row>
    <row r="35" spans="1:34" ht="12.75" customHeight="1" x14ac:dyDescent="0.25">
      <c r="A35" s="322" t="s">
        <v>45</v>
      </c>
      <c r="B35" s="322"/>
      <c r="C35" s="312">
        <v>9475</v>
      </c>
      <c r="D35" s="320" t="s">
        <v>146</v>
      </c>
      <c r="E35" s="321" t="s">
        <v>102</v>
      </c>
      <c r="F35" s="306"/>
      <c r="G35" s="322"/>
      <c r="H35" s="322"/>
      <c r="I35" s="325">
        <v>44551</v>
      </c>
      <c r="J35" s="323"/>
      <c r="K35" s="325">
        <v>44551</v>
      </c>
      <c r="L35" s="322"/>
      <c r="M35" s="324"/>
      <c r="N35" s="309"/>
      <c r="O35" s="321"/>
      <c r="P35" s="322"/>
      <c r="Q35" s="322"/>
      <c r="R35" s="322"/>
      <c r="S35" s="322"/>
      <c r="T35" s="322"/>
      <c r="U35" s="322"/>
      <c r="V35" s="322">
        <v>1</v>
      </c>
      <c r="W35" s="322"/>
      <c r="X35" s="322"/>
      <c r="Y35" s="322"/>
      <c r="Z35" s="322"/>
      <c r="AA35" s="322"/>
      <c r="AB35" s="322"/>
      <c r="AC35" s="322"/>
      <c r="AD35" s="322"/>
      <c r="AE35" s="323" t="s">
        <v>918</v>
      </c>
      <c r="AF35" s="323" t="s">
        <v>925</v>
      </c>
      <c r="AG35" s="333"/>
      <c r="AH35" s="358"/>
    </row>
    <row r="36" spans="1:34" ht="12.75" customHeight="1" x14ac:dyDescent="0.25">
      <c r="A36" s="322" t="s">
        <v>31</v>
      </c>
      <c r="B36" s="322"/>
      <c r="C36" s="312">
        <v>9476</v>
      </c>
      <c r="D36" s="320" t="s">
        <v>146</v>
      </c>
      <c r="E36" s="321" t="s">
        <v>102</v>
      </c>
      <c r="F36" s="306"/>
      <c r="G36" s="322"/>
      <c r="H36" s="322"/>
      <c r="I36" s="325">
        <v>44551</v>
      </c>
      <c r="J36" s="323"/>
      <c r="K36" s="325">
        <v>44551</v>
      </c>
      <c r="L36" s="322"/>
      <c r="M36" s="324"/>
      <c r="N36" s="309"/>
      <c r="O36" s="321"/>
      <c r="P36" s="322"/>
      <c r="Q36" s="322"/>
      <c r="R36" s="322"/>
      <c r="S36" s="322"/>
      <c r="T36" s="322"/>
      <c r="U36" s="322">
        <v>1</v>
      </c>
      <c r="V36" s="322"/>
      <c r="W36" s="322"/>
      <c r="X36" s="322"/>
      <c r="Y36" s="322"/>
      <c r="Z36" s="322"/>
      <c r="AA36" s="322"/>
      <c r="AB36" s="322"/>
      <c r="AC36" s="322"/>
      <c r="AD36" s="322"/>
      <c r="AE36" s="323" t="s">
        <v>918</v>
      </c>
      <c r="AF36" s="323" t="s">
        <v>919</v>
      </c>
      <c r="AG36" s="333"/>
      <c r="AH36" s="358"/>
    </row>
    <row r="37" spans="1:34" ht="12.75" customHeight="1" x14ac:dyDescent="0.25">
      <c r="A37" s="322" t="s">
        <v>72</v>
      </c>
      <c r="B37" s="322"/>
      <c r="C37" s="312">
        <v>9477</v>
      </c>
      <c r="D37" s="320" t="s">
        <v>146</v>
      </c>
      <c r="E37" s="321" t="s">
        <v>101</v>
      </c>
      <c r="F37" s="306"/>
      <c r="G37" s="322"/>
      <c r="H37" s="322"/>
      <c r="I37" s="325">
        <v>44552</v>
      </c>
      <c r="J37" s="323"/>
      <c r="K37" s="325">
        <v>44552</v>
      </c>
      <c r="L37" s="322"/>
      <c r="M37" s="324"/>
      <c r="N37" s="309"/>
      <c r="O37" s="321"/>
      <c r="P37" s="322"/>
      <c r="Q37" s="322"/>
      <c r="R37" s="322"/>
      <c r="S37" s="322"/>
      <c r="T37" s="322"/>
      <c r="U37" s="322"/>
      <c r="V37" s="322"/>
      <c r="W37" s="322"/>
      <c r="X37" s="322"/>
      <c r="Y37" s="322"/>
      <c r="Z37" s="322"/>
      <c r="AA37" s="322"/>
      <c r="AB37" s="322"/>
      <c r="AC37" s="322">
        <v>1</v>
      </c>
      <c r="AD37" s="322">
        <v>1</v>
      </c>
      <c r="AE37" s="323" t="s">
        <v>906</v>
      </c>
      <c r="AF37" s="323" t="s">
        <v>907</v>
      </c>
      <c r="AG37" s="333"/>
      <c r="AH37" s="358"/>
    </row>
    <row r="38" spans="1:34" ht="12.75" customHeight="1" x14ac:dyDescent="0.25">
      <c r="A38" s="322" t="s">
        <v>72</v>
      </c>
      <c r="B38" s="322"/>
      <c r="C38" s="312">
        <v>9478</v>
      </c>
      <c r="D38" s="320" t="s">
        <v>146</v>
      </c>
      <c r="E38" s="321" t="s">
        <v>95</v>
      </c>
      <c r="F38" s="306"/>
      <c r="G38" s="322"/>
      <c r="H38" s="322"/>
      <c r="I38" s="325">
        <v>44552</v>
      </c>
      <c r="J38" s="323"/>
      <c r="K38" s="325">
        <v>44552</v>
      </c>
      <c r="L38" s="322"/>
      <c r="M38" s="324"/>
      <c r="N38" s="309"/>
      <c r="O38" s="321"/>
      <c r="P38" s="322"/>
      <c r="Q38" s="322"/>
      <c r="R38" s="322"/>
      <c r="S38" s="322"/>
      <c r="T38" s="322"/>
      <c r="U38" s="322"/>
      <c r="V38" s="322"/>
      <c r="W38" s="322"/>
      <c r="X38" s="322">
        <v>1</v>
      </c>
      <c r="Y38" s="322"/>
      <c r="Z38" s="322"/>
      <c r="AA38" s="322"/>
      <c r="AB38" s="322"/>
      <c r="AC38" s="322"/>
      <c r="AD38" s="322"/>
      <c r="AE38" s="323" t="s">
        <v>926</v>
      </c>
      <c r="AF38" s="323" t="s">
        <v>316</v>
      </c>
      <c r="AG38" s="333"/>
      <c r="AH38" s="358"/>
    </row>
    <row r="39" spans="1:34" ht="12.75" customHeight="1" x14ac:dyDescent="0.25">
      <c r="A39" s="322" t="s">
        <v>37</v>
      </c>
      <c r="B39" s="322"/>
      <c r="C39" s="312">
        <v>9479</v>
      </c>
      <c r="D39" s="320" t="s">
        <v>146</v>
      </c>
      <c r="E39" s="321" t="s">
        <v>104</v>
      </c>
      <c r="F39" s="306"/>
      <c r="G39" s="322"/>
      <c r="H39" s="322"/>
      <c r="I39" s="325">
        <v>44553</v>
      </c>
      <c r="J39" s="323"/>
      <c r="K39" s="325">
        <v>44553</v>
      </c>
      <c r="L39" s="322"/>
      <c r="M39" s="324"/>
      <c r="N39" s="309"/>
      <c r="O39" s="321"/>
      <c r="P39" s="322"/>
      <c r="Q39" s="322"/>
      <c r="R39" s="322"/>
      <c r="S39" s="322"/>
      <c r="T39" s="322"/>
      <c r="U39" s="322">
        <v>1</v>
      </c>
      <c r="V39" s="322"/>
      <c r="W39" s="322"/>
      <c r="X39" s="322"/>
      <c r="Y39" s="322"/>
      <c r="Z39" s="322"/>
      <c r="AA39" s="322"/>
      <c r="AB39" s="322"/>
      <c r="AC39" s="322"/>
      <c r="AD39" s="322"/>
      <c r="AE39" s="323" t="s">
        <v>908</v>
      </c>
      <c r="AF39" s="323" t="s">
        <v>316</v>
      </c>
      <c r="AG39" s="333"/>
      <c r="AH39" s="358"/>
    </row>
    <row r="40" spans="1:34" ht="12.75" customHeight="1" x14ac:dyDescent="0.25">
      <c r="A40" s="322" t="s">
        <v>72</v>
      </c>
      <c r="B40" s="322"/>
      <c r="C40" s="312">
        <v>9480</v>
      </c>
      <c r="D40" s="320" t="s">
        <v>146</v>
      </c>
      <c r="E40" s="321" t="s">
        <v>103</v>
      </c>
      <c r="F40" s="306"/>
      <c r="G40" s="322"/>
      <c r="H40" s="322"/>
      <c r="I40" s="325">
        <v>44560</v>
      </c>
      <c r="J40" s="323"/>
      <c r="K40" s="325">
        <v>44560</v>
      </c>
      <c r="L40" s="322"/>
      <c r="M40" s="324"/>
      <c r="N40" s="309"/>
      <c r="O40" s="321"/>
      <c r="P40" s="322"/>
      <c r="Q40" s="322"/>
      <c r="R40" s="322"/>
      <c r="S40" s="322"/>
      <c r="T40" s="322"/>
      <c r="U40" s="322"/>
      <c r="V40" s="322"/>
      <c r="W40" s="322">
        <v>1</v>
      </c>
      <c r="X40" s="322"/>
      <c r="Y40" s="322"/>
      <c r="Z40" s="322"/>
      <c r="AA40" s="322"/>
      <c r="AB40" s="322"/>
      <c r="AC40" s="322"/>
      <c r="AD40" s="322"/>
      <c r="AE40" s="323" t="s">
        <v>730</v>
      </c>
      <c r="AF40" s="323" t="s">
        <v>784</v>
      </c>
      <c r="AG40" s="333"/>
      <c r="AH40" s="358"/>
    </row>
    <row r="41" spans="1:34" ht="12.75" customHeight="1" x14ac:dyDescent="0.25">
      <c r="A41" s="322" t="s">
        <v>37</v>
      </c>
      <c r="B41" s="322"/>
      <c r="C41" s="312">
        <v>9481</v>
      </c>
      <c r="D41" s="320" t="s">
        <v>146</v>
      </c>
      <c r="E41" s="321" t="s">
        <v>104</v>
      </c>
      <c r="F41" s="306"/>
      <c r="G41" s="322"/>
      <c r="H41" s="322"/>
      <c r="I41" s="325">
        <v>44522</v>
      </c>
      <c r="J41" s="323"/>
      <c r="K41" s="325">
        <v>44532</v>
      </c>
      <c r="L41" s="322"/>
      <c r="M41" s="324"/>
      <c r="N41" s="309"/>
      <c r="O41" s="321"/>
      <c r="P41" s="322"/>
      <c r="Q41" s="322"/>
      <c r="R41" s="322"/>
      <c r="S41" s="322"/>
      <c r="T41" s="322"/>
      <c r="U41" s="322">
        <v>1</v>
      </c>
      <c r="V41" s="322"/>
      <c r="W41" s="322"/>
      <c r="X41" s="322"/>
      <c r="Y41" s="322"/>
      <c r="Z41" s="322"/>
      <c r="AA41" s="322"/>
      <c r="AB41" s="322"/>
      <c r="AC41" s="322"/>
      <c r="AD41" s="322"/>
      <c r="AE41" s="323" t="s">
        <v>914</v>
      </c>
      <c r="AF41" s="323" t="s">
        <v>422</v>
      </c>
      <c r="AG41" s="333" t="s">
        <v>915</v>
      </c>
      <c r="AH41" s="358"/>
    </row>
    <row r="42" spans="1:34" ht="12.75" customHeight="1" x14ac:dyDescent="0.25">
      <c r="A42" s="322" t="s">
        <v>72</v>
      </c>
      <c r="B42" s="322"/>
      <c r="C42" s="312">
        <v>9482</v>
      </c>
      <c r="D42" s="320" t="s">
        <v>146</v>
      </c>
      <c r="E42" s="321" t="s">
        <v>101</v>
      </c>
      <c r="F42" s="306"/>
      <c r="G42" s="322"/>
      <c r="H42" s="322"/>
      <c r="I42" s="325">
        <v>44552</v>
      </c>
      <c r="J42" s="323"/>
      <c r="K42" s="325">
        <v>44552</v>
      </c>
      <c r="L42" s="322"/>
      <c r="M42" s="324"/>
      <c r="N42" s="309"/>
      <c r="O42" s="321"/>
      <c r="P42" s="322"/>
      <c r="Q42" s="322"/>
      <c r="R42" s="322"/>
      <c r="S42" s="322"/>
      <c r="T42" s="322"/>
      <c r="U42" s="322"/>
      <c r="V42" s="322"/>
      <c r="W42" s="322"/>
      <c r="X42" s="322"/>
      <c r="Y42" s="322"/>
      <c r="Z42" s="322"/>
      <c r="AA42" s="322"/>
      <c r="AB42" s="322"/>
      <c r="AC42" s="322">
        <v>1</v>
      </c>
      <c r="AD42" s="322"/>
      <c r="AE42" s="323" t="s">
        <v>920</v>
      </c>
      <c r="AF42" s="323" t="s">
        <v>422</v>
      </c>
      <c r="AG42" s="333"/>
      <c r="AH42" s="358"/>
    </row>
    <row r="43" spans="1:34" ht="12.75" customHeight="1" x14ac:dyDescent="0.25">
      <c r="A43" s="322" t="s">
        <v>72</v>
      </c>
      <c r="B43" s="322"/>
      <c r="C43" s="312">
        <v>9483</v>
      </c>
      <c r="D43" s="320" t="s">
        <v>146</v>
      </c>
      <c r="E43" s="321" t="s">
        <v>102</v>
      </c>
      <c r="F43" s="306"/>
      <c r="G43" s="322"/>
      <c r="H43" s="322"/>
      <c r="I43" s="325">
        <v>44552</v>
      </c>
      <c r="J43" s="323"/>
      <c r="K43" s="325">
        <v>44552</v>
      </c>
      <c r="L43" s="322"/>
      <c r="M43" s="324"/>
      <c r="N43" s="309"/>
      <c r="O43" s="321"/>
      <c r="P43" s="322"/>
      <c r="Q43" s="322"/>
      <c r="R43" s="322"/>
      <c r="S43" s="322"/>
      <c r="T43" s="322"/>
      <c r="U43" s="322"/>
      <c r="V43" s="322"/>
      <c r="W43" s="322"/>
      <c r="X43" s="322"/>
      <c r="Y43" s="322">
        <v>1</v>
      </c>
      <c r="Z43" s="322"/>
      <c r="AA43" s="322"/>
      <c r="AB43" s="322"/>
      <c r="AC43" s="322"/>
      <c r="AD43" s="322"/>
      <c r="AE43" s="323" t="s">
        <v>921</v>
      </c>
      <c r="AF43" s="323" t="s">
        <v>922</v>
      </c>
      <c r="AG43" s="333"/>
      <c r="AH43" s="358"/>
    </row>
    <row r="44" spans="1:34" ht="12.75" customHeight="1" x14ac:dyDescent="0.25">
      <c r="A44" s="322" t="s">
        <v>72</v>
      </c>
      <c r="B44" s="322"/>
      <c r="C44" s="312">
        <v>9484</v>
      </c>
      <c r="D44" s="320" t="s">
        <v>146</v>
      </c>
      <c r="E44" s="321" t="s">
        <v>95</v>
      </c>
      <c r="F44" s="306"/>
      <c r="G44" s="322"/>
      <c r="H44" s="322"/>
      <c r="I44" s="325">
        <v>44552</v>
      </c>
      <c r="J44" s="323"/>
      <c r="K44" s="325">
        <v>44552</v>
      </c>
      <c r="L44" s="322"/>
      <c r="M44" s="324"/>
      <c r="N44" s="309"/>
      <c r="O44" s="321"/>
      <c r="P44" s="322"/>
      <c r="Q44" s="322"/>
      <c r="R44" s="322"/>
      <c r="S44" s="322"/>
      <c r="T44" s="322"/>
      <c r="U44" s="322"/>
      <c r="V44" s="322"/>
      <c r="W44" s="322">
        <v>1</v>
      </c>
      <c r="X44" s="322"/>
      <c r="Y44" s="322"/>
      <c r="Z44" s="322"/>
      <c r="AA44" s="322"/>
      <c r="AB44" s="322"/>
      <c r="AC44" s="322"/>
      <c r="AD44" s="322"/>
      <c r="AE44" s="323" t="s">
        <v>923</v>
      </c>
      <c r="AF44" s="323" t="s">
        <v>924</v>
      </c>
      <c r="AG44" s="333"/>
      <c r="AH44" s="358"/>
    </row>
    <row r="45" spans="1:34" x14ac:dyDescent="0.25">
      <c r="D45" s="356"/>
      <c r="I45" s="334"/>
      <c r="J45" s="334"/>
      <c r="K45" s="338"/>
      <c r="AE45" s="334"/>
      <c r="AF45" s="334"/>
      <c r="AG45" s="334"/>
    </row>
    <row r="46" spans="1:34" x14ac:dyDescent="0.25">
      <c r="D46" s="356"/>
      <c r="I46" s="334"/>
      <c r="J46" s="334"/>
      <c r="K46" s="338"/>
      <c r="AE46" s="334"/>
      <c r="AF46" s="334"/>
      <c r="AG46" s="334"/>
    </row>
    <row r="47" spans="1:34" x14ac:dyDescent="0.25">
      <c r="D47" s="356"/>
      <c r="I47" s="334"/>
      <c r="J47" s="334"/>
      <c r="K47" s="338"/>
      <c r="AE47" s="334"/>
      <c r="AF47" s="334"/>
      <c r="AG47" s="334"/>
    </row>
    <row r="48" spans="1:34" x14ac:dyDescent="0.25">
      <c r="D48" s="356"/>
      <c r="I48" s="334"/>
      <c r="J48" s="334"/>
      <c r="K48" s="338"/>
      <c r="AE48" s="334"/>
      <c r="AF48" s="334"/>
      <c r="AG48" s="334"/>
    </row>
    <row r="49" spans="4:33" x14ac:dyDescent="0.25">
      <c r="D49" s="356"/>
      <c r="I49" s="334"/>
      <c r="J49" s="334"/>
      <c r="K49" s="338"/>
      <c r="AE49" s="334"/>
      <c r="AF49" s="334"/>
      <c r="AG49" s="334"/>
    </row>
    <row r="50" spans="4:33" x14ac:dyDescent="0.25">
      <c r="D50" s="356"/>
      <c r="I50" s="334"/>
      <c r="J50" s="334"/>
      <c r="K50" s="338"/>
      <c r="AE50" s="334"/>
      <c r="AF50" s="334"/>
      <c r="AG50" s="334"/>
    </row>
    <row r="51" spans="4:33" x14ac:dyDescent="0.25">
      <c r="D51" s="356"/>
      <c r="I51" s="334"/>
      <c r="J51" s="334"/>
      <c r="K51" s="338"/>
      <c r="AE51" s="334"/>
      <c r="AF51" s="334"/>
      <c r="AG51" s="334"/>
    </row>
    <row r="52" spans="4:33" x14ac:dyDescent="0.25">
      <c r="D52" s="356"/>
      <c r="I52" s="334"/>
      <c r="J52" s="334"/>
      <c r="K52" s="338"/>
      <c r="AE52" s="334"/>
      <c r="AF52" s="334"/>
      <c r="AG52" s="334"/>
    </row>
    <row r="53" spans="4:33" x14ac:dyDescent="0.25">
      <c r="D53" s="356"/>
      <c r="I53" s="334"/>
      <c r="J53" s="334"/>
      <c r="K53" s="338"/>
      <c r="AE53" s="334"/>
      <c r="AF53" s="334"/>
      <c r="AG53" s="334"/>
    </row>
    <row r="54" spans="4:33" x14ac:dyDescent="0.25">
      <c r="D54" s="356"/>
      <c r="I54" s="334"/>
      <c r="J54" s="334"/>
      <c r="K54" s="338"/>
      <c r="AE54" s="334"/>
      <c r="AF54" s="334"/>
      <c r="AG54" s="334"/>
    </row>
    <row r="55" spans="4:33" x14ac:dyDescent="0.25">
      <c r="D55" s="356"/>
      <c r="I55" s="334"/>
      <c r="J55" s="334"/>
      <c r="K55" s="338"/>
      <c r="AE55" s="334"/>
      <c r="AF55" s="334"/>
      <c r="AG55" s="334"/>
    </row>
    <row r="56" spans="4:33" x14ac:dyDescent="0.25">
      <c r="D56" s="356"/>
      <c r="I56" s="334"/>
      <c r="J56" s="334"/>
      <c r="K56" s="338"/>
      <c r="AE56" s="334"/>
      <c r="AF56" s="334"/>
      <c r="AG56" s="334"/>
    </row>
    <row r="57" spans="4:33" x14ac:dyDescent="0.25">
      <c r="D57" s="356"/>
      <c r="I57" s="334"/>
      <c r="J57" s="334"/>
      <c r="K57" s="338"/>
      <c r="AE57" s="334"/>
      <c r="AF57" s="334"/>
      <c r="AG57" s="334"/>
    </row>
    <row r="58" spans="4:33" x14ac:dyDescent="0.25">
      <c r="D58" s="356"/>
      <c r="I58" s="334"/>
      <c r="J58" s="334"/>
      <c r="K58" s="338"/>
      <c r="AE58" s="334"/>
      <c r="AF58" s="334"/>
      <c r="AG58" s="334"/>
    </row>
    <row r="59" spans="4:33" x14ac:dyDescent="0.25">
      <c r="D59" s="356"/>
      <c r="I59" s="334"/>
      <c r="J59" s="334"/>
      <c r="K59" s="338"/>
      <c r="AE59" s="334"/>
      <c r="AF59" s="334"/>
      <c r="AG59" s="334"/>
    </row>
    <row r="60" spans="4:33" x14ac:dyDescent="0.25">
      <c r="D60" s="356"/>
      <c r="I60" s="334"/>
      <c r="J60" s="334"/>
      <c r="K60" s="338"/>
      <c r="AE60" s="334"/>
      <c r="AF60" s="334"/>
      <c r="AG60" s="334"/>
    </row>
    <row r="61" spans="4:33" x14ac:dyDescent="0.25">
      <c r="D61" s="356"/>
      <c r="I61" s="334"/>
      <c r="J61" s="334"/>
      <c r="K61" s="338"/>
      <c r="AE61" s="334"/>
      <c r="AF61" s="334"/>
      <c r="AG61" s="334"/>
    </row>
    <row r="62" spans="4:33" x14ac:dyDescent="0.25">
      <c r="D62" s="356"/>
      <c r="I62" s="334"/>
      <c r="J62" s="334"/>
      <c r="K62" s="338"/>
      <c r="AE62" s="334"/>
      <c r="AF62" s="334"/>
      <c r="AG62" s="334"/>
    </row>
    <row r="63" spans="4:33" x14ac:dyDescent="0.25">
      <c r="D63" s="356"/>
      <c r="I63" s="334"/>
      <c r="J63" s="334"/>
      <c r="K63" s="338"/>
      <c r="AE63" s="334"/>
      <c r="AF63" s="334"/>
      <c r="AG63" s="334"/>
    </row>
    <row r="64" spans="4:33" x14ac:dyDescent="0.25">
      <c r="D64" s="356"/>
      <c r="I64" s="334"/>
      <c r="J64" s="334"/>
      <c r="K64" s="338"/>
      <c r="AE64" s="334"/>
      <c r="AF64" s="334"/>
      <c r="AG64" s="334"/>
    </row>
    <row r="65" spans="4:33" x14ac:dyDescent="0.25">
      <c r="D65" s="356"/>
      <c r="I65" s="334"/>
      <c r="J65" s="334"/>
      <c r="K65" s="338"/>
      <c r="AE65" s="334"/>
      <c r="AF65" s="334"/>
      <c r="AG65" s="334"/>
    </row>
    <row r="66" spans="4:33" x14ac:dyDescent="0.25">
      <c r="D66" s="356"/>
      <c r="I66" s="334"/>
      <c r="J66" s="334"/>
      <c r="K66" s="338"/>
      <c r="AE66" s="334"/>
      <c r="AF66" s="334"/>
      <c r="AG66" s="334"/>
    </row>
    <row r="67" spans="4:33" x14ac:dyDescent="0.25">
      <c r="D67" s="356"/>
      <c r="I67" s="334"/>
      <c r="J67" s="334"/>
      <c r="K67" s="338"/>
      <c r="AE67" s="334"/>
      <c r="AF67" s="334"/>
      <c r="AG67" s="334"/>
    </row>
    <row r="68" spans="4:33" x14ac:dyDescent="0.25">
      <c r="D68" s="356"/>
      <c r="I68" s="334"/>
      <c r="J68" s="334"/>
      <c r="K68" s="338"/>
      <c r="AE68" s="334"/>
      <c r="AF68" s="334"/>
      <c r="AG68" s="334"/>
    </row>
    <row r="69" spans="4:33" x14ac:dyDescent="0.25">
      <c r="D69" s="356"/>
      <c r="I69" s="334"/>
      <c r="J69" s="334"/>
      <c r="K69" s="338"/>
      <c r="AE69" s="334"/>
      <c r="AF69" s="334"/>
      <c r="AG69" s="334"/>
    </row>
    <row r="70" spans="4:33" x14ac:dyDescent="0.25">
      <c r="D70" s="356"/>
      <c r="I70" s="334"/>
      <c r="J70" s="334"/>
      <c r="K70" s="338"/>
      <c r="AE70" s="334"/>
      <c r="AF70" s="334"/>
      <c r="AG70" s="334"/>
    </row>
    <row r="71" spans="4:33" x14ac:dyDescent="0.25">
      <c r="D71" s="356"/>
      <c r="I71" s="334"/>
      <c r="J71" s="334"/>
      <c r="K71" s="338"/>
      <c r="AE71" s="334"/>
      <c r="AF71" s="334"/>
      <c r="AG71" s="334"/>
    </row>
    <row r="72" spans="4:33" x14ac:dyDescent="0.25">
      <c r="D72" s="356"/>
      <c r="I72" s="334"/>
      <c r="J72" s="334"/>
      <c r="K72" s="338"/>
      <c r="AE72" s="334"/>
      <c r="AF72" s="334"/>
      <c r="AG72" s="334"/>
    </row>
    <row r="73" spans="4:33" x14ac:dyDescent="0.25">
      <c r="D73" s="356"/>
      <c r="I73" s="334"/>
      <c r="J73" s="334"/>
      <c r="K73" s="338"/>
      <c r="AE73" s="334"/>
      <c r="AF73" s="334"/>
      <c r="AG73" s="334"/>
    </row>
    <row r="74" spans="4:33" x14ac:dyDescent="0.25">
      <c r="D74" s="356"/>
      <c r="I74" s="334"/>
      <c r="J74" s="334"/>
      <c r="K74" s="338"/>
      <c r="AE74" s="334"/>
      <c r="AF74" s="334"/>
      <c r="AG74" s="334"/>
    </row>
    <row r="75" spans="4:33" x14ac:dyDescent="0.25">
      <c r="D75" s="356"/>
      <c r="I75" s="334"/>
      <c r="J75" s="334"/>
      <c r="K75" s="338"/>
      <c r="AE75" s="334"/>
      <c r="AF75" s="334"/>
      <c r="AG75" s="334"/>
    </row>
    <row r="76" spans="4:33" x14ac:dyDescent="0.25">
      <c r="D76" s="356"/>
      <c r="I76" s="334"/>
      <c r="J76" s="334"/>
      <c r="K76" s="338"/>
      <c r="AE76" s="334"/>
      <c r="AF76" s="334"/>
      <c r="AG76" s="334"/>
    </row>
    <row r="77" spans="4:33" x14ac:dyDescent="0.25">
      <c r="D77" s="356"/>
      <c r="I77" s="334"/>
      <c r="J77" s="334"/>
      <c r="K77" s="338"/>
      <c r="AE77" s="334"/>
      <c r="AF77" s="334"/>
      <c r="AG77" s="334"/>
    </row>
    <row r="78" spans="4:33" x14ac:dyDescent="0.25">
      <c r="D78" s="356"/>
      <c r="I78" s="334"/>
      <c r="J78" s="334"/>
      <c r="K78" s="338"/>
      <c r="AE78" s="334"/>
      <c r="AF78" s="334"/>
      <c r="AG78" s="334"/>
    </row>
    <row r="79" spans="4:33" x14ac:dyDescent="0.25">
      <c r="D79" s="356"/>
      <c r="I79" s="334"/>
      <c r="J79" s="334"/>
      <c r="K79" s="338"/>
      <c r="AE79" s="334"/>
      <c r="AF79" s="334"/>
      <c r="AG79" s="334"/>
    </row>
    <row r="80" spans="4:33" x14ac:dyDescent="0.25">
      <c r="D80" s="356"/>
      <c r="I80" s="334"/>
      <c r="J80" s="334"/>
      <c r="K80" s="338"/>
      <c r="AE80" s="334"/>
      <c r="AF80" s="334"/>
      <c r="AG80" s="334"/>
    </row>
    <row r="81" spans="4:33" x14ac:dyDescent="0.25">
      <c r="D81" s="356"/>
      <c r="I81" s="334"/>
      <c r="J81" s="334"/>
      <c r="K81" s="338"/>
      <c r="AE81" s="334"/>
      <c r="AF81" s="334"/>
      <c r="AG81" s="334"/>
    </row>
    <row r="82" spans="4:33" x14ac:dyDescent="0.25">
      <c r="D82" s="356"/>
      <c r="I82" s="334"/>
      <c r="J82" s="334"/>
      <c r="K82" s="338"/>
      <c r="AE82" s="334"/>
      <c r="AF82" s="334"/>
      <c r="AG82" s="334"/>
    </row>
    <row r="83" spans="4:33" x14ac:dyDescent="0.25">
      <c r="D83" s="356"/>
      <c r="I83" s="334"/>
      <c r="J83" s="334"/>
      <c r="K83" s="338"/>
      <c r="AE83" s="334"/>
      <c r="AF83" s="334"/>
      <c r="AG83" s="334"/>
    </row>
    <row r="84" spans="4:33" x14ac:dyDescent="0.25">
      <c r="D84" s="356"/>
      <c r="I84" s="334"/>
      <c r="J84" s="334"/>
      <c r="K84" s="338"/>
      <c r="AE84" s="334"/>
      <c r="AF84" s="334"/>
      <c r="AG84" s="334"/>
    </row>
    <row r="85" spans="4:33" x14ac:dyDescent="0.25">
      <c r="D85" s="356"/>
      <c r="I85" s="334"/>
      <c r="J85" s="334"/>
      <c r="K85" s="338"/>
      <c r="AE85" s="334"/>
      <c r="AF85" s="334"/>
      <c r="AG85" s="334"/>
    </row>
    <row r="86" spans="4:33" x14ac:dyDescent="0.25">
      <c r="D86" s="356"/>
      <c r="I86" s="334"/>
      <c r="J86" s="334"/>
      <c r="K86" s="338"/>
      <c r="AE86" s="334"/>
      <c r="AF86" s="334"/>
      <c r="AG86" s="334"/>
    </row>
    <row r="87" spans="4:33" x14ac:dyDescent="0.25">
      <c r="D87" s="356"/>
      <c r="I87" s="334"/>
      <c r="J87" s="334"/>
      <c r="K87" s="338"/>
      <c r="AE87" s="334"/>
      <c r="AF87" s="334"/>
      <c r="AG87" s="334"/>
    </row>
    <row r="88" spans="4:33" x14ac:dyDescent="0.25">
      <c r="D88" s="356"/>
      <c r="I88" s="334"/>
      <c r="J88" s="334"/>
      <c r="K88" s="338"/>
      <c r="AE88" s="334"/>
      <c r="AF88" s="334"/>
      <c r="AG88" s="334"/>
    </row>
    <row r="89" spans="4:33" x14ac:dyDescent="0.25">
      <c r="D89" s="356"/>
      <c r="I89" s="334"/>
      <c r="J89" s="334"/>
      <c r="K89" s="338"/>
      <c r="AE89" s="334"/>
      <c r="AF89" s="334"/>
      <c r="AG89" s="334"/>
    </row>
    <row r="90" spans="4:33" x14ac:dyDescent="0.25">
      <c r="D90" s="356"/>
      <c r="I90" s="334"/>
      <c r="J90" s="334"/>
      <c r="K90" s="338"/>
      <c r="AE90" s="334"/>
      <c r="AF90" s="334"/>
      <c r="AG90" s="334"/>
    </row>
    <row r="91" spans="4:33" x14ac:dyDescent="0.25">
      <c r="D91" s="356"/>
      <c r="I91" s="334"/>
      <c r="J91" s="334"/>
      <c r="K91" s="338"/>
      <c r="AE91" s="334"/>
      <c r="AF91" s="334"/>
      <c r="AG91" s="334"/>
    </row>
    <row r="92" spans="4:33" x14ac:dyDescent="0.25">
      <c r="D92" s="356"/>
      <c r="I92" s="334"/>
      <c r="J92" s="334"/>
      <c r="K92" s="338"/>
      <c r="AE92" s="334"/>
      <c r="AF92" s="334"/>
      <c r="AG92" s="334"/>
    </row>
    <row r="93" spans="4:33" x14ac:dyDescent="0.25">
      <c r="D93" s="356"/>
      <c r="I93" s="334"/>
      <c r="J93" s="334"/>
      <c r="K93" s="338"/>
      <c r="AE93" s="334"/>
      <c r="AF93" s="334"/>
      <c r="AG93" s="334"/>
    </row>
    <row r="94" spans="4:33" x14ac:dyDescent="0.25">
      <c r="D94" s="356"/>
      <c r="I94" s="334"/>
      <c r="J94" s="334"/>
      <c r="K94" s="338"/>
      <c r="AE94" s="334"/>
      <c r="AF94" s="334"/>
      <c r="AG94" s="334"/>
    </row>
    <row r="95" spans="4:33" x14ac:dyDescent="0.25">
      <c r="D95" s="356"/>
      <c r="I95" s="334"/>
      <c r="J95" s="334"/>
      <c r="K95" s="338"/>
      <c r="AE95" s="334"/>
      <c r="AF95" s="334"/>
      <c r="AG95" s="334"/>
    </row>
    <row r="96" spans="4:33" x14ac:dyDescent="0.25">
      <c r="D96" s="356"/>
      <c r="I96" s="334"/>
      <c r="J96" s="334"/>
      <c r="K96" s="338"/>
      <c r="AE96" s="334"/>
      <c r="AF96" s="334"/>
      <c r="AG96" s="334"/>
    </row>
    <row r="97" spans="4:33" x14ac:dyDescent="0.25">
      <c r="D97" s="356"/>
      <c r="I97" s="334"/>
      <c r="J97" s="334"/>
      <c r="K97" s="338"/>
      <c r="AE97" s="334"/>
      <c r="AF97" s="334"/>
      <c r="AG97" s="334"/>
    </row>
    <row r="98" spans="4:33" x14ac:dyDescent="0.25">
      <c r="D98" s="356"/>
      <c r="I98" s="334"/>
      <c r="J98" s="334"/>
      <c r="K98" s="338"/>
      <c r="AE98" s="334"/>
      <c r="AF98" s="334"/>
      <c r="AG98" s="334"/>
    </row>
    <row r="99" spans="4:33" x14ac:dyDescent="0.25">
      <c r="D99" s="356"/>
      <c r="I99" s="334"/>
      <c r="J99" s="334"/>
      <c r="K99" s="338"/>
      <c r="AE99" s="334"/>
      <c r="AF99" s="334"/>
      <c r="AG99" s="334"/>
    </row>
    <row r="100" spans="4:33" x14ac:dyDescent="0.25">
      <c r="D100" s="356"/>
      <c r="I100" s="334"/>
      <c r="J100" s="334"/>
      <c r="K100" s="338"/>
      <c r="AE100" s="334"/>
      <c r="AF100" s="334"/>
      <c r="AG100" s="334"/>
    </row>
    <row r="101" spans="4:33" x14ac:dyDescent="0.25">
      <c r="D101" s="356"/>
      <c r="I101" s="334"/>
      <c r="J101" s="334"/>
      <c r="K101" s="338"/>
      <c r="AE101" s="334"/>
      <c r="AF101" s="334"/>
      <c r="AG101" s="334"/>
    </row>
    <row r="102" spans="4:33" x14ac:dyDescent="0.25">
      <c r="D102" s="356"/>
      <c r="I102" s="334"/>
      <c r="J102" s="334"/>
      <c r="K102" s="338"/>
      <c r="AE102" s="334"/>
      <c r="AF102" s="334"/>
      <c r="AG102" s="334"/>
    </row>
    <row r="103" spans="4:33" x14ac:dyDescent="0.25">
      <c r="D103" s="356"/>
      <c r="I103" s="334"/>
      <c r="J103" s="334"/>
      <c r="K103" s="338"/>
      <c r="AE103" s="334"/>
      <c r="AF103" s="334"/>
      <c r="AG103" s="334"/>
    </row>
    <row r="104" spans="4:33" x14ac:dyDescent="0.25">
      <c r="D104" s="356"/>
      <c r="I104" s="334"/>
      <c r="J104" s="334"/>
      <c r="K104" s="338"/>
      <c r="AE104" s="334"/>
      <c r="AF104" s="334"/>
      <c r="AG104" s="334"/>
    </row>
    <row r="105" spans="4:33" x14ac:dyDescent="0.25">
      <c r="D105" s="356"/>
      <c r="I105" s="334"/>
      <c r="J105" s="334"/>
      <c r="K105" s="338"/>
      <c r="AE105" s="334"/>
      <c r="AF105" s="334"/>
      <c r="AG105" s="334"/>
    </row>
    <row r="106" spans="4:33" x14ac:dyDescent="0.25">
      <c r="D106" s="356"/>
      <c r="I106" s="334"/>
      <c r="J106" s="334"/>
      <c r="K106" s="338"/>
      <c r="AE106" s="334"/>
      <c r="AF106" s="334"/>
      <c r="AG106" s="334"/>
    </row>
    <row r="107" spans="4:33" x14ac:dyDescent="0.25">
      <c r="D107" s="356"/>
      <c r="I107" s="334"/>
      <c r="J107" s="334"/>
      <c r="K107" s="338"/>
      <c r="AE107" s="334"/>
      <c r="AF107" s="334"/>
      <c r="AG107" s="334"/>
    </row>
    <row r="108" spans="4:33" x14ac:dyDescent="0.25">
      <c r="D108" s="356"/>
      <c r="I108" s="334"/>
      <c r="J108" s="334"/>
      <c r="K108" s="338"/>
      <c r="AE108" s="334"/>
      <c r="AF108" s="334"/>
      <c r="AG108" s="334"/>
    </row>
    <row r="109" spans="4:33" x14ac:dyDescent="0.25">
      <c r="D109" s="356"/>
      <c r="I109" s="334"/>
      <c r="J109" s="334"/>
      <c r="K109" s="338"/>
      <c r="AE109" s="334"/>
      <c r="AF109" s="334"/>
      <c r="AG109" s="334"/>
    </row>
    <row r="110" spans="4:33" x14ac:dyDescent="0.25">
      <c r="D110" s="356"/>
      <c r="I110" s="334"/>
      <c r="J110" s="334"/>
      <c r="K110" s="338"/>
      <c r="AE110" s="334"/>
      <c r="AF110" s="334"/>
      <c r="AG110" s="334"/>
    </row>
    <row r="111" spans="4:33" x14ac:dyDescent="0.25">
      <c r="D111" s="356"/>
      <c r="I111" s="334"/>
      <c r="J111" s="334"/>
      <c r="K111" s="338"/>
      <c r="AE111" s="334"/>
      <c r="AF111" s="334"/>
      <c r="AG111" s="334"/>
    </row>
    <row r="112" spans="4:33" x14ac:dyDescent="0.25">
      <c r="D112" s="356"/>
      <c r="I112" s="334"/>
      <c r="J112" s="334"/>
      <c r="K112" s="338"/>
      <c r="AE112" s="334"/>
      <c r="AF112" s="334"/>
      <c r="AG112" s="334"/>
    </row>
    <row r="113" spans="4:33" x14ac:dyDescent="0.25">
      <c r="D113" s="356"/>
      <c r="I113" s="334"/>
      <c r="J113" s="334"/>
      <c r="K113" s="338"/>
      <c r="AE113" s="334"/>
      <c r="AF113" s="334"/>
      <c r="AG113" s="334"/>
    </row>
    <row r="114" spans="4:33" x14ac:dyDescent="0.25">
      <c r="D114" s="356"/>
      <c r="I114" s="334"/>
      <c r="J114" s="334"/>
      <c r="K114" s="338"/>
      <c r="AE114" s="334"/>
      <c r="AF114" s="334"/>
      <c r="AG114" s="334"/>
    </row>
    <row r="115" spans="4:33" x14ac:dyDescent="0.25">
      <c r="D115" s="356"/>
      <c r="I115" s="334"/>
      <c r="J115" s="334"/>
      <c r="K115" s="338"/>
      <c r="AE115" s="334"/>
      <c r="AF115" s="334"/>
      <c r="AG115" s="334"/>
    </row>
    <row r="116" spans="4:33" x14ac:dyDescent="0.25">
      <c r="D116" s="356"/>
      <c r="I116" s="334"/>
      <c r="J116" s="334"/>
      <c r="K116" s="338"/>
      <c r="AE116" s="334"/>
      <c r="AF116" s="334"/>
      <c r="AG116" s="334"/>
    </row>
    <row r="117" spans="4:33" x14ac:dyDescent="0.25">
      <c r="D117" s="356"/>
      <c r="I117" s="334"/>
      <c r="J117" s="334"/>
      <c r="K117" s="338"/>
      <c r="AE117" s="334"/>
      <c r="AF117" s="334"/>
      <c r="AG117" s="334"/>
    </row>
    <row r="118" spans="4:33" x14ac:dyDescent="0.25">
      <c r="D118" s="356"/>
      <c r="I118" s="334"/>
      <c r="J118" s="334"/>
      <c r="K118" s="338"/>
      <c r="AE118" s="334"/>
      <c r="AF118" s="334"/>
      <c r="AG118" s="334"/>
    </row>
    <row r="119" spans="4:33" x14ac:dyDescent="0.25">
      <c r="D119" s="356"/>
      <c r="I119" s="334"/>
      <c r="J119" s="334"/>
      <c r="K119" s="338"/>
      <c r="AE119" s="334"/>
      <c r="AF119" s="334"/>
      <c r="AG119" s="334"/>
    </row>
    <row r="120" spans="4:33" x14ac:dyDescent="0.25">
      <c r="D120" s="356"/>
      <c r="I120" s="334"/>
      <c r="J120" s="334"/>
      <c r="K120" s="338"/>
      <c r="AE120" s="334"/>
      <c r="AF120" s="334"/>
      <c r="AG120" s="334"/>
    </row>
    <row r="121" spans="4:33" x14ac:dyDescent="0.25">
      <c r="D121" s="356"/>
      <c r="I121" s="334"/>
      <c r="J121" s="334"/>
      <c r="K121" s="338"/>
      <c r="AE121" s="334"/>
      <c r="AF121" s="334"/>
      <c r="AG121" s="334"/>
    </row>
    <row r="122" spans="4:33" x14ac:dyDescent="0.25">
      <c r="D122" s="356"/>
      <c r="I122" s="334"/>
      <c r="J122" s="334"/>
      <c r="K122" s="338"/>
      <c r="AE122" s="334"/>
      <c r="AF122" s="334"/>
      <c r="AG122" s="334"/>
    </row>
    <row r="123" spans="4:33" x14ac:dyDescent="0.25">
      <c r="D123" s="356"/>
      <c r="I123" s="334"/>
      <c r="J123" s="334"/>
      <c r="K123" s="338"/>
      <c r="AE123" s="334"/>
      <c r="AF123" s="334"/>
      <c r="AG123" s="334"/>
    </row>
    <row r="124" spans="4:33" x14ac:dyDescent="0.25">
      <c r="D124" s="356"/>
      <c r="I124" s="334"/>
      <c r="J124" s="334"/>
      <c r="K124" s="338"/>
      <c r="AE124" s="334"/>
      <c r="AF124" s="334"/>
      <c r="AG124" s="334"/>
    </row>
    <row r="125" spans="4:33" x14ac:dyDescent="0.25">
      <c r="D125" s="356"/>
      <c r="I125" s="334"/>
      <c r="J125" s="334"/>
      <c r="K125" s="338"/>
      <c r="AE125" s="334"/>
      <c r="AF125" s="334"/>
      <c r="AG125" s="334"/>
    </row>
    <row r="126" spans="4:33" x14ac:dyDescent="0.25">
      <c r="D126" s="356"/>
      <c r="I126" s="334"/>
      <c r="J126" s="334"/>
      <c r="K126" s="338"/>
      <c r="AE126" s="334"/>
      <c r="AF126" s="334"/>
      <c r="AG126" s="334"/>
    </row>
    <row r="127" spans="4:33" x14ac:dyDescent="0.25">
      <c r="D127" s="356"/>
      <c r="I127" s="334"/>
      <c r="J127" s="334"/>
      <c r="K127" s="338"/>
      <c r="AE127" s="334"/>
      <c r="AF127" s="334"/>
      <c r="AG127" s="334"/>
    </row>
    <row r="128" spans="4:33" x14ac:dyDescent="0.25">
      <c r="D128" s="356"/>
      <c r="I128" s="334"/>
      <c r="J128" s="334"/>
      <c r="K128" s="338"/>
      <c r="AE128" s="334"/>
      <c r="AF128" s="334"/>
      <c r="AG128" s="334"/>
    </row>
    <row r="129" spans="4:33" x14ac:dyDescent="0.25">
      <c r="D129" s="356"/>
      <c r="I129" s="334"/>
      <c r="J129" s="334"/>
      <c r="K129" s="338"/>
      <c r="AE129" s="334"/>
      <c r="AF129" s="334"/>
      <c r="AG129" s="334"/>
    </row>
    <row r="130" spans="4:33" x14ac:dyDescent="0.25">
      <c r="D130" s="356"/>
      <c r="I130" s="334"/>
      <c r="J130" s="334"/>
      <c r="K130" s="338"/>
      <c r="AE130" s="334"/>
      <c r="AF130" s="334"/>
      <c r="AG130" s="334"/>
    </row>
    <row r="131" spans="4:33" x14ac:dyDescent="0.25">
      <c r="D131" s="356"/>
      <c r="I131" s="334"/>
      <c r="J131" s="334"/>
      <c r="K131" s="338"/>
      <c r="AE131" s="334"/>
      <c r="AF131" s="334"/>
      <c r="AG131" s="334"/>
    </row>
    <row r="132" spans="4:33" x14ac:dyDescent="0.25">
      <c r="D132" s="356"/>
      <c r="I132" s="334"/>
      <c r="J132" s="334"/>
      <c r="K132" s="338"/>
      <c r="AE132" s="334"/>
      <c r="AF132" s="334"/>
      <c r="AG132" s="334"/>
    </row>
    <row r="133" spans="4:33" x14ac:dyDescent="0.25">
      <c r="D133" s="356"/>
      <c r="I133" s="334"/>
      <c r="J133" s="334"/>
      <c r="K133" s="338"/>
      <c r="AE133" s="334"/>
      <c r="AF133" s="334"/>
      <c r="AG133" s="334"/>
    </row>
    <row r="134" spans="4:33" x14ac:dyDescent="0.25">
      <c r="D134" s="356"/>
      <c r="I134" s="334"/>
      <c r="J134" s="334"/>
      <c r="K134" s="338"/>
      <c r="AE134" s="334"/>
      <c r="AF134" s="334"/>
      <c r="AG134" s="334"/>
    </row>
    <row r="135" spans="4:33" x14ac:dyDescent="0.25">
      <c r="D135" s="356"/>
      <c r="I135" s="334"/>
      <c r="J135" s="334"/>
      <c r="K135" s="338"/>
      <c r="AE135" s="334"/>
      <c r="AF135" s="334"/>
      <c r="AG135" s="334"/>
    </row>
    <row r="136" spans="4:33" x14ac:dyDescent="0.25">
      <c r="D136" s="356"/>
      <c r="I136" s="334"/>
      <c r="J136" s="334"/>
      <c r="K136" s="338"/>
      <c r="AE136" s="334"/>
      <c r="AF136" s="334"/>
      <c r="AG136" s="334"/>
    </row>
    <row r="137" spans="4:33" x14ac:dyDescent="0.25">
      <c r="D137" s="356"/>
      <c r="I137" s="334"/>
      <c r="J137" s="334"/>
      <c r="K137" s="338"/>
      <c r="AE137" s="334"/>
      <c r="AF137" s="334"/>
      <c r="AG137" s="334"/>
    </row>
    <row r="138" spans="4:33" x14ac:dyDescent="0.25">
      <c r="D138" s="356"/>
      <c r="I138" s="334"/>
      <c r="J138" s="334"/>
      <c r="K138" s="338"/>
      <c r="AE138" s="334"/>
      <c r="AF138" s="334"/>
      <c r="AG138" s="334"/>
    </row>
    <row r="139" spans="4:33" x14ac:dyDescent="0.25">
      <c r="D139" s="356"/>
      <c r="I139" s="334"/>
      <c r="J139" s="334"/>
      <c r="K139" s="338"/>
      <c r="AE139" s="334"/>
      <c r="AF139" s="334"/>
      <c r="AG139" s="334"/>
    </row>
    <row r="140" spans="4:33" x14ac:dyDescent="0.25">
      <c r="D140" s="356"/>
      <c r="I140" s="334"/>
      <c r="J140" s="334"/>
      <c r="K140" s="338"/>
      <c r="AE140" s="334"/>
      <c r="AF140" s="334"/>
      <c r="AG140" s="334"/>
    </row>
    <row r="141" spans="4:33" x14ac:dyDescent="0.25">
      <c r="D141" s="356"/>
      <c r="I141" s="334"/>
      <c r="J141" s="334"/>
      <c r="K141" s="338"/>
      <c r="AE141" s="334"/>
      <c r="AF141" s="334"/>
      <c r="AG141" s="334"/>
    </row>
    <row r="142" spans="4:33" x14ac:dyDescent="0.25">
      <c r="D142" s="356"/>
      <c r="I142" s="334"/>
      <c r="J142" s="334"/>
      <c r="K142" s="338"/>
      <c r="AE142" s="334"/>
      <c r="AF142" s="334"/>
      <c r="AG142" s="334"/>
    </row>
    <row r="143" spans="4:33" x14ac:dyDescent="0.25">
      <c r="D143" s="356"/>
      <c r="I143" s="334"/>
      <c r="J143" s="334"/>
      <c r="K143" s="338"/>
      <c r="AE143" s="334"/>
      <c r="AF143" s="334"/>
      <c r="AG143" s="334"/>
    </row>
    <row r="144" spans="4:33" x14ac:dyDescent="0.25">
      <c r="D144" s="356"/>
      <c r="I144" s="334"/>
      <c r="J144" s="334"/>
      <c r="K144" s="338"/>
      <c r="AE144" s="334"/>
      <c r="AF144" s="334"/>
      <c r="AG144" s="334"/>
    </row>
    <row r="145" spans="4:33" x14ac:dyDescent="0.25">
      <c r="D145" s="356"/>
      <c r="I145" s="334"/>
      <c r="J145" s="334"/>
      <c r="K145" s="338"/>
      <c r="AE145" s="334"/>
      <c r="AF145" s="334"/>
      <c r="AG145" s="334"/>
    </row>
    <row r="146" spans="4:33" x14ac:dyDescent="0.25">
      <c r="D146" s="356"/>
      <c r="I146" s="334"/>
      <c r="J146" s="334"/>
      <c r="K146" s="338"/>
      <c r="AE146" s="334"/>
      <c r="AF146" s="334"/>
      <c r="AG146" s="334"/>
    </row>
    <row r="147" spans="4:33" x14ac:dyDescent="0.25">
      <c r="D147" s="356"/>
      <c r="I147" s="334"/>
      <c r="J147" s="334"/>
      <c r="K147" s="338"/>
      <c r="AE147" s="334"/>
      <c r="AF147" s="334"/>
      <c r="AG147" s="334"/>
    </row>
    <row r="148" spans="4:33" x14ac:dyDescent="0.25">
      <c r="D148" s="356"/>
      <c r="I148" s="334"/>
      <c r="J148" s="334"/>
      <c r="K148" s="338"/>
      <c r="AE148" s="334"/>
      <c r="AF148" s="334"/>
      <c r="AG148" s="334"/>
    </row>
    <row r="149" spans="4:33" x14ac:dyDescent="0.25">
      <c r="D149" s="356"/>
      <c r="I149" s="334"/>
      <c r="J149" s="334"/>
      <c r="K149" s="338"/>
      <c r="AE149" s="334"/>
      <c r="AF149" s="334"/>
      <c r="AG149" s="334"/>
    </row>
    <row r="150" spans="4:33" x14ac:dyDescent="0.25">
      <c r="D150" s="356"/>
      <c r="I150" s="334"/>
      <c r="J150" s="334"/>
      <c r="K150" s="338"/>
      <c r="AE150" s="334"/>
      <c r="AF150" s="334"/>
      <c r="AG150" s="334"/>
    </row>
    <row r="151" spans="4:33" ht="12.75" customHeight="1" x14ac:dyDescent="0.25">
      <c r="D151" s="356"/>
      <c r="I151" s="334"/>
      <c r="J151" s="334"/>
      <c r="K151" s="338"/>
      <c r="AE151" s="334"/>
      <c r="AF151" s="334"/>
      <c r="AG151" s="334"/>
    </row>
    <row r="152" spans="4:33" ht="12.75" customHeight="1" x14ac:dyDescent="0.25">
      <c r="D152" s="356"/>
      <c r="I152" s="334"/>
      <c r="J152" s="334"/>
      <c r="K152" s="338"/>
      <c r="AE152" s="334"/>
      <c r="AF152" s="334"/>
      <c r="AG152" s="334"/>
    </row>
    <row r="153" spans="4:33" ht="12.75" customHeight="1" x14ac:dyDescent="0.25">
      <c r="D153" s="356"/>
      <c r="I153" s="334"/>
      <c r="J153" s="334"/>
      <c r="K153" s="338"/>
      <c r="AE153" s="334"/>
      <c r="AF153" s="334"/>
      <c r="AG153" s="334"/>
    </row>
    <row r="154" spans="4:33" ht="12.75" customHeight="1" x14ac:dyDescent="0.25">
      <c r="D154" s="356"/>
      <c r="I154" s="334"/>
      <c r="J154" s="334"/>
      <c r="K154" s="338"/>
      <c r="AE154" s="334"/>
      <c r="AF154" s="334"/>
      <c r="AG154" s="334"/>
    </row>
    <row r="155" spans="4:33" ht="12.75" customHeight="1" x14ac:dyDescent="0.25">
      <c r="D155" s="356"/>
      <c r="I155" s="334"/>
      <c r="J155" s="334"/>
      <c r="K155" s="338"/>
      <c r="AE155" s="334"/>
      <c r="AF155" s="334"/>
      <c r="AG155" s="334"/>
    </row>
    <row r="156" spans="4:33" ht="12.75" customHeight="1" x14ac:dyDescent="0.25">
      <c r="D156" s="356"/>
      <c r="I156" s="334"/>
      <c r="J156" s="334"/>
      <c r="K156" s="338"/>
      <c r="AE156" s="334"/>
      <c r="AF156" s="334"/>
      <c r="AG156" s="334"/>
    </row>
    <row r="157" spans="4:33" ht="12.75" customHeight="1" x14ac:dyDescent="0.25">
      <c r="D157" s="356"/>
      <c r="I157" s="334"/>
      <c r="J157" s="334"/>
      <c r="K157" s="338"/>
      <c r="AE157" s="334"/>
      <c r="AF157" s="334"/>
      <c r="AG157" s="334"/>
    </row>
    <row r="158" spans="4:33" ht="12.75" customHeight="1" x14ac:dyDescent="0.25">
      <c r="D158" s="356"/>
      <c r="I158" s="334"/>
      <c r="J158" s="334"/>
      <c r="K158" s="338"/>
      <c r="AE158" s="334"/>
      <c r="AF158" s="334"/>
      <c r="AG158" s="334"/>
    </row>
    <row r="159" spans="4:33" ht="12.75" customHeight="1" x14ac:dyDescent="0.25">
      <c r="D159" s="356"/>
      <c r="I159" s="334"/>
      <c r="J159" s="334"/>
      <c r="K159" s="338"/>
      <c r="AE159" s="334"/>
      <c r="AF159" s="334"/>
      <c r="AG159" s="334"/>
    </row>
    <row r="160" spans="4:33" ht="12.75" customHeight="1" x14ac:dyDescent="0.25">
      <c r="D160" s="356"/>
      <c r="I160" s="334"/>
      <c r="J160" s="334"/>
      <c r="K160" s="338"/>
      <c r="AE160" s="334"/>
      <c r="AF160" s="334"/>
      <c r="AG160" s="334"/>
    </row>
    <row r="161" spans="4:33" ht="12.75" customHeight="1" x14ac:dyDescent="0.25">
      <c r="D161" s="356"/>
      <c r="I161" s="334"/>
      <c r="J161" s="334"/>
      <c r="K161" s="338"/>
      <c r="AE161" s="334"/>
      <c r="AF161" s="334"/>
      <c r="AG161" s="334"/>
    </row>
    <row r="162" spans="4:33" ht="12.75" customHeight="1" x14ac:dyDescent="0.25">
      <c r="D162" s="356"/>
      <c r="I162" s="334"/>
      <c r="J162" s="334"/>
      <c r="K162" s="338"/>
      <c r="AE162" s="334"/>
      <c r="AF162" s="334"/>
      <c r="AG162" s="334"/>
    </row>
    <row r="163" spans="4:33" ht="12.75" customHeight="1" x14ac:dyDescent="0.25">
      <c r="D163" s="356"/>
      <c r="I163" s="334"/>
      <c r="J163" s="334"/>
      <c r="K163" s="338"/>
      <c r="AE163" s="334"/>
      <c r="AF163" s="334"/>
      <c r="AG163" s="334"/>
    </row>
    <row r="164" spans="4:33" ht="12.75" customHeight="1" x14ac:dyDescent="0.25">
      <c r="D164" s="356"/>
      <c r="I164" s="334"/>
      <c r="J164" s="334"/>
      <c r="K164" s="338"/>
      <c r="AE164" s="334"/>
      <c r="AF164" s="334"/>
      <c r="AG164" s="334"/>
    </row>
    <row r="165" spans="4:33" ht="12.75" customHeight="1" x14ac:dyDescent="0.25">
      <c r="D165" s="356"/>
      <c r="I165" s="334"/>
      <c r="J165" s="334"/>
      <c r="K165" s="338"/>
      <c r="AE165" s="334"/>
      <c r="AF165" s="334"/>
      <c r="AG165" s="334"/>
    </row>
    <row r="166" spans="4:33" ht="12.75" customHeight="1" x14ac:dyDescent="0.25">
      <c r="D166" s="356"/>
      <c r="I166" s="334"/>
      <c r="J166" s="334"/>
      <c r="K166" s="338"/>
      <c r="AE166" s="334"/>
      <c r="AF166" s="334"/>
      <c r="AG166" s="334"/>
    </row>
    <row r="167" spans="4:33" ht="12.75" customHeight="1" x14ac:dyDescent="0.25">
      <c r="D167" s="356"/>
      <c r="I167" s="334"/>
      <c r="J167" s="334"/>
      <c r="K167" s="338"/>
      <c r="AE167" s="334"/>
      <c r="AF167" s="334"/>
      <c r="AG167" s="334"/>
    </row>
    <row r="168" spans="4:33" ht="12.75" customHeight="1" x14ac:dyDescent="0.25">
      <c r="D168" s="356"/>
      <c r="I168" s="334"/>
      <c r="J168" s="334"/>
      <c r="K168" s="338"/>
      <c r="AE168" s="334"/>
      <c r="AF168" s="334"/>
      <c r="AG168" s="334"/>
    </row>
    <row r="169" spans="4:33" ht="12.75" customHeight="1" x14ac:dyDescent="0.25">
      <c r="D169" s="356"/>
      <c r="I169" s="334"/>
      <c r="J169" s="334"/>
      <c r="K169" s="338"/>
      <c r="AE169" s="334"/>
      <c r="AF169" s="334"/>
      <c r="AG169" s="334"/>
    </row>
    <row r="170" spans="4:33" ht="12.75" customHeight="1" x14ac:dyDescent="0.25">
      <c r="D170" s="356"/>
      <c r="I170" s="334"/>
      <c r="J170" s="334"/>
      <c r="K170" s="338"/>
      <c r="AE170" s="334"/>
      <c r="AF170" s="334"/>
      <c r="AG170" s="334"/>
    </row>
    <row r="171" spans="4:33" ht="12.75" customHeight="1" x14ac:dyDescent="0.25">
      <c r="D171" s="356"/>
      <c r="I171" s="334"/>
      <c r="J171" s="334"/>
      <c r="K171" s="338"/>
      <c r="AE171" s="334"/>
      <c r="AF171" s="334"/>
      <c r="AG171" s="334"/>
    </row>
    <row r="172" spans="4:33" ht="12.75" customHeight="1" x14ac:dyDescent="0.25">
      <c r="D172" s="356"/>
      <c r="I172" s="334"/>
      <c r="J172" s="334"/>
      <c r="K172" s="338"/>
      <c r="AE172" s="334"/>
      <c r="AF172" s="334"/>
      <c r="AG172" s="334"/>
    </row>
    <row r="173" spans="4:33" ht="12.75" customHeight="1" x14ac:dyDescent="0.25">
      <c r="D173" s="356"/>
      <c r="I173" s="334"/>
      <c r="J173" s="334"/>
      <c r="K173" s="338"/>
      <c r="AE173" s="334"/>
      <c r="AF173" s="334"/>
      <c r="AG173" s="334"/>
    </row>
    <row r="174" spans="4:33" ht="12.75" customHeight="1" x14ac:dyDescent="0.25">
      <c r="D174" s="356"/>
      <c r="I174" s="334"/>
      <c r="J174" s="334"/>
      <c r="K174" s="338"/>
      <c r="AE174" s="334"/>
      <c r="AF174" s="334"/>
      <c r="AG174" s="334"/>
    </row>
    <row r="175" spans="4:33" ht="12.75" customHeight="1" x14ac:dyDescent="0.25">
      <c r="D175" s="356"/>
      <c r="I175" s="334"/>
      <c r="J175" s="334"/>
      <c r="K175" s="338"/>
      <c r="AE175" s="334"/>
      <c r="AF175" s="334"/>
      <c r="AG175" s="334"/>
    </row>
    <row r="176" spans="4:33" ht="12.75" customHeight="1" x14ac:dyDescent="0.25">
      <c r="D176" s="356"/>
      <c r="I176" s="334"/>
      <c r="J176" s="334"/>
      <c r="K176" s="338"/>
      <c r="AE176" s="334"/>
      <c r="AF176" s="334"/>
      <c r="AG176" s="334"/>
    </row>
    <row r="177" spans="4:33" ht="12.75" customHeight="1" x14ac:dyDescent="0.25">
      <c r="D177" s="356"/>
      <c r="I177" s="334"/>
      <c r="J177" s="334"/>
      <c r="K177" s="338"/>
      <c r="AE177" s="334"/>
      <c r="AF177" s="334"/>
      <c r="AG177" s="334"/>
    </row>
    <row r="178" spans="4:33" ht="12.75" customHeight="1" x14ac:dyDescent="0.25">
      <c r="D178" s="356"/>
      <c r="I178" s="334"/>
      <c r="J178" s="334"/>
      <c r="K178" s="338"/>
      <c r="AE178" s="334"/>
      <c r="AF178" s="334"/>
      <c r="AG178" s="334"/>
    </row>
    <row r="179" spans="4:33" ht="12.75" customHeight="1" x14ac:dyDescent="0.25">
      <c r="D179" s="356"/>
      <c r="I179" s="334"/>
      <c r="J179" s="334"/>
      <c r="K179" s="338"/>
      <c r="AE179" s="334"/>
      <c r="AF179" s="334"/>
      <c r="AG179" s="334"/>
    </row>
    <row r="180" spans="4:33" ht="12.75" customHeight="1" x14ac:dyDescent="0.25">
      <c r="D180" s="356"/>
      <c r="I180" s="334"/>
      <c r="J180" s="334"/>
      <c r="K180" s="338"/>
      <c r="AE180" s="334"/>
      <c r="AF180" s="334"/>
      <c r="AG180" s="334"/>
    </row>
    <row r="181" spans="4:33" ht="12.75" customHeight="1" x14ac:dyDescent="0.25">
      <c r="D181" s="356"/>
      <c r="I181" s="334"/>
      <c r="J181" s="334"/>
      <c r="K181" s="338"/>
      <c r="AE181" s="334"/>
      <c r="AF181" s="334"/>
      <c r="AG181" s="334"/>
    </row>
    <row r="182" spans="4:33" ht="12.75" customHeight="1" x14ac:dyDescent="0.25">
      <c r="D182" s="356"/>
      <c r="I182" s="334"/>
      <c r="J182" s="334"/>
      <c r="K182" s="338"/>
      <c r="AE182" s="334"/>
      <c r="AF182" s="334"/>
      <c r="AG182" s="334"/>
    </row>
    <row r="183" spans="4:33" ht="12.75" customHeight="1" x14ac:dyDescent="0.25">
      <c r="D183" s="356"/>
      <c r="I183" s="334"/>
      <c r="J183" s="334"/>
      <c r="K183" s="338"/>
      <c r="AE183" s="334"/>
      <c r="AF183" s="334"/>
      <c r="AG183" s="334"/>
    </row>
    <row r="184" spans="4:33" ht="12.75" customHeight="1" x14ac:dyDescent="0.25">
      <c r="D184" s="356"/>
      <c r="I184" s="334"/>
      <c r="J184" s="334"/>
      <c r="K184" s="338"/>
      <c r="AE184" s="334"/>
      <c r="AF184" s="334"/>
      <c r="AG184" s="334"/>
    </row>
    <row r="185" spans="4:33" ht="12.75" customHeight="1" x14ac:dyDescent="0.25">
      <c r="D185" s="356"/>
      <c r="I185" s="334"/>
      <c r="J185" s="334"/>
      <c r="K185" s="338"/>
      <c r="AE185" s="334"/>
      <c r="AF185" s="334"/>
      <c r="AG185" s="334"/>
    </row>
    <row r="186" spans="4:33" ht="12.75" customHeight="1" x14ac:dyDescent="0.25">
      <c r="D186" s="356"/>
      <c r="I186" s="334"/>
      <c r="J186" s="334"/>
      <c r="K186" s="338"/>
      <c r="AE186" s="334"/>
      <c r="AF186" s="334"/>
      <c r="AG186" s="334"/>
    </row>
    <row r="187" spans="4:33" ht="12.75" customHeight="1" x14ac:dyDescent="0.25">
      <c r="D187" s="356"/>
      <c r="I187" s="334"/>
      <c r="J187" s="334"/>
      <c r="K187" s="338"/>
      <c r="AE187" s="334"/>
      <c r="AF187" s="334"/>
      <c r="AG187" s="334"/>
    </row>
    <row r="188" spans="4:33" ht="12.75" customHeight="1" x14ac:dyDescent="0.25">
      <c r="D188" s="356"/>
      <c r="I188" s="334"/>
      <c r="J188" s="334"/>
      <c r="K188" s="338"/>
      <c r="AE188" s="334"/>
      <c r="AF188" s="334"/>
      <c r="AG188" s="334"/>
    </row>
    <row r="189" spans="4:33" ht="12.75" customHeight="1" x14ac:dyDescent="0.25">
      <c r="D189" s="356"/>
      <c r="I189" s="334"/>
      <c r="J189" s="334"/>
      <c r="K189" s="338"/>
      <c r="AE189" s="334"/>
      <c r="AF189" s="334"/>
      <c r="AG189" s="334"/>
    </row>
    <row r="190" spans="4:33" ht="12.75" customHeight="1" x14ac:dyDescent="0.25">
      <c r="D190" s="356"/>
      <c r="I190" s="334"/>
      <c r="J190" s="334"/>
      <c r="K190" s="338"/>
      <c r="AE190" s="334"/>
      <c r="AF190" s="334"/>
      <c r="AG190" s="334"/>
    </row>
    <row r="191" spans="4:33" ht="12.75" customHeight="1" x14ac:dyDescent="0.25">
      <c r="D191" s="356"/>
      <c r="I191" s="334"/>
      <c r="J191" s="334"/>
      <c r="K191" s="338"/>
      <c r="AE191" s="334"/>
      <c r="AF191" s="334"/>
      <c r="AG191" s="334"/>
    </row>
    <row r="192" spans="4:33" ht="12.75" customHeight="1" x14ac:dyDescent="0.25">
      <c r="D192" s="356"/>
      <c r="I192" s="334"/>
      <c r="J192" s="334"/>
      <c r="K192" s="338"/>
      <c r="AE192" s="334"/>
      <c r="AF192" s="334"/>
      <c r="AG192" s="334"/>
    </row>
    <row r="193" spans="1:34" ht="12.75" customHeight="1" x14ac:dyDescent="0.25">
      <c r="D193" s="356"/>
      <c r="I193" s="334"/>
      <c r="J193" s="334"/>
      <c r="K193" s="338"/>
      <c r="AE193" s="334"/>
      <c r="AF193" s="334"/>
      <c r="AG193" s="334"/>
    </row>
    <row r="194" spans="1:34" ht="12.75" customHeight="1" x14ac:dyDescent="0.25">
      <c r="D194" s="356"/>
      <c r="I194" s="334"/>
      <c r="J194" s="334"/>
      <c r="K194" s="338"/>
      <c r="AE194" s="334"/>
      <c r="AF194" s="334"/>
      <c r="AG194" s="334"/>
    </row>
    <row r="195" spans="1:34" ht="12.75" customHeight="1" x14ac:dyDescent="0.25">
      <c r="D195" s="356"/>
      <c r="I195" s="334"/>
      <c r="J195" s="334"/>
      <c r="K195" s="338"/>
      <c r="AE195" s="334"/>
      <c r="AF195" s="334"/>
      <c r="AG195" s="334"/>
    </row>
    <row r="196" spans="1:34" ht="12.75" customHeight="1" x14ac:dyDescent="0.25">
      <c r="D196" s="356"/>
      <c r="I196" s="334"/>
      <c r="J196" s="334"/>
      <c r="K196" s="338"/>
      <c r="AE196" s="334"/>
      <c r="AF196" s="334"/>
      <c r="AG196" s="334"/>
    </row>
    <row r="197" spans="1:34" ht="12.75" customHeight="1" x14ac:dyDescent="0.25">
      <c r="D197" s="356"/>
      <c r="I197" s="334"/>
      <c r="J197" s="334"/>
      <c r="K197" s="338"/>
      <c r="AE197" s="334"/>
      <c r="AF197" s="334"/>
      <c r="AG197" s="334"/>
    </row>
    <row r="198" spans="1:34" ht="12.75" customHeight="1" x14ac:dyDescent="0.25">
      <c r="A198" s="320"/>
      <c r="B198" s="322"/>
      <c r="C198" s="314"/>
      <c r="D198" s="320"/>
      <c r="E198" s="321"/>
      <c r="F198" s="306"/>
      <c r="G198" s="322"/>
      <c r="H198" s="322"/>
      <c r="I198" s="325"/>
      <c r="J198" s="323"/>
      <c r="K198" s="325"/>
      <c r="L198" s="322"/>
      <c r="M198" s="324"/>
      <c r="N198" s="309"/>
      <c r="O198" s="321"/>
      <c r="P198" s="322"/>
      <c r="Q198" s="322"/>
      <c r="R198" s="322"/>
      <c r="S198" s="322"/>
      <c r="T198" s="322"/>
      <c r="U198" s="322"/>
      <c r="V198" s="322"/>
      <c r="W198" s="322"/>
      <c r="X198" s="322"/>
      <c r="Y198" s="322"/>
      <c r="Z198" s="322"/>
      <c r="AA198" s="322"/>
      <c r="AB198" s="322"/>
      <c r="AC198" s="322"/>
      <c r="AD198" s="322"/>
      <c r="AE198" s="323"/>
      <c r="AF198" s="306"/>
      <c r="AG198" s="333"/>
      <c r="AH198" s="358"/>
    </row>
    <row r="199" spans="1:34" ht="12.75" customHeight="1" x14ac:dyDescent="0.25">
      <c r="A199" s="304"/>
      <c r="B199" s="322"/>
      <c r="C199" s="314"/>
      <c r="D199" s="320"/>
      <c r="E199" s="321"/>
      <c r="F199" s="306"/>
      <c r="G199" s="322"/>
      <c r="H199" s="322"/>
      <c r="I199" s="325"/>
      <c r="J199" s="323"/>
      <c r="K199" s="325"/>
      <c r="L199" s="322"/>
      <c r="M199" s="322"/>
      <c r="N199" s="309"/>
      <c r="O199" s="321"/>
      <c r="P199" s="322"/>
      <c r="Q199" s="322"/>
      <c r="R199" s="322"/>
      <c r="S199" s="322"/>
      <c r="T199" s="322"/>
      <c r="U199" s="322"/>
      <c r="V199" s="322"/>
      <c r="W199" s="322"/>
      <c r="X199" s="322"/>
      <c r="Y199" s="322"/>
      <c r="Z199" s="322"/>
      <c r="AA199" s="322"/>
      <c r="AB199" s="322"/>
      <c r="AC199" s="322"/>
      <c r="AD199" s="322"/>
      <c r="AE199" s="323"/>
      <c r="AF199" s="306"/>
      <c r="AG199" s="333"/>
      <c r="AH199" s="358"/>
    </row>
    <row r="200" spans="1:34" ht="12.75" customHeight="1" x14ac:dyDescent="0.25">
      <c r="A200" s="322"/>
      <c r="B200" s="322"/>
      <c r="C200" s="312"/>
      <c r="D200" s="320"/>
      <c r="E200" s="321"/>
      <c r="F200" s="306"/>
      <c r="G200" s="322"/>
      <c r="H200" s="322"/>
      <c r="I200" s="325"/>
      <c r="J200" s="323"/>
      <c r="K200" s="325"/>
      <c r="L200" s="322"/>
      <c r="M200" s="322"/>
      <c r="N200" s="309"/>
      <c r="O200" s="321"/>
      <c r="P200" s="322"/>
      <c r="Q200" s="322"/>
      <c r="R200" s="322"/>
      <c r="S200" s="322"/>
      <c r="T200" s="322"/>
      <c r="U200" s="322"/>
      <c r="V200" s="322"/>
      <c r="W200" s="322"/>
      <c r="X200" s="322"/>
      <c r="Y200" s="322"/>
      <c r="Z200" s="322"/>
      <c r="AA200" s="322"/>
      <c r="AB200" s="322"/>
      <c r="AC200" s="322"/>
      <c r="AD200" s="322"/>
      <c r="AE200" s="323"/>
      <c r="AF200" s="306"/>
      <c r="AG200" s="333"/>
      <c r="AH200" s="358"/>
    </row>
    <row r="201" spans="1:34" ht="12.75" customHeight="1" x14ac:dyDescent="0.25">
      <c r="A201" s="380"/>
      <c r="B201" s="322"/>
      <c r="C201" s="314"/>
      <c r="D201" s="320"/>
      <c r="E201" s="321"/>
      <c r="F201" s="306"/>
      <c r="G201" s="322"/>
      <c r="H201" s="322"/>
      <c r="I201" s="325"/>
      <c r="J201" s="323"/>
      <c r="K201" s="325"/>
      <c r="L201" s="322"/>
      <c r="M201" s="322"/>
      <c r="N201" s="309"/>
      <c r="O201" s="321"/>
      <c r="P201" s="322"/>
      <c r="Q201" s="322"/>
      <c r="R201" s="322"/>
      <c r="S201" s="322"/>
      <c r="T201" s="322"/>
      <c r="U201" s="322"/>
      <c r="V201" s="322"/>
      <c r="W201" s="322"/>
      <c r="X201" s="322"/>
      <c r="Y201" s="322"/>
      <c r="Z201" s="322"/>
      <c r="AA201" s="322"/>
      <c r="AB201" s="322"/>
      <c r="AC201" s="322"/>
      <c r="AD201" s="322"/>
      <c r="AE201" s="323"/>
      <c r="AF201" s="306"/>
      <c r="AG201" s="333"/>
      <c r="AH201" s="358"/>
    </row>
    <row r="202" spans="1:34" ht="12.75" customHeight="1" x14ac:dyDescent="0.25">
      <c r="A202" s="59"/>
      <c r="B202" s="322"/>
      <c r="C202" s="314"/>
      <c r="D202" s="320"/>
      <c r="E202" s="321"/>
      <c r="F202" s="306"/>
      <c r="G202" s="322"/>
      <c r="H202" s="322"/>
      <c r="I202" s="325"/>
      <c r="J202" s="323"/>
      <c r="K202" s="325"/>
      <c r="L202" s="322"/>
      <c r="M202" s="322"/>
      <c r="N202" s="309"/>
      <c r="O202" s="321"/>
      <c r="P202" s="322"/>
      <c r="Q202" s="322"/>
      <c r="R202" s="322"/>
      <c r="S202" s="322"/>
      <c r="T202" s="322"/>
      <c r="U202" s="322"/>
      <c r="V202" s="322"/>
      <c r="W202" s="322"/>
      <c r="X202" s="322"/>
      <c r="Y202" s="322"/>
      <c r="Z202" s="322"/>
      <c r="AA202" s="322"/>
      <c r="AB202" s="322"/>
      <c r="AC202" s="322"/>
      <c r="AD202" s="322"/>
      <c r="AE202" s="323"/>
      <c r="AF202" s="306"/>
      <c r="AG202" s="333"/>
      <c r="AH202" s="358"/>
    </row>
    <row r="203" spans="1:34" ht="12.75" customHeight="1" x14ac:dyDescent="0.25">
      <c r="A203" s="320"/>
      <c r="B203" s="322"/>
      <c r="C203" s="314"/>
      <c r="D203" s="320"/>
      <c r="E203" s="321"/>
      <c r="F203" s="306"/>
      <c r="G203" s="322"/>
      <c r="H203" s="322"/>
      <c r="I203" s="325"/>
      <c r="J203" s="323"/>
      <c r="K203" s="325"/>
      <c r="L203" s="322"/>
      <c r="M203" s="322"/>
      <c r="N203" s="309"/>
      <c r="O203" s="321"/>
      <c r="P203" s="322"/>
      <c r="Q203" s="322"/>
      <c r="R203" s="322"/>
      <c r="S203" s="322"/>
      <c r="T203" s="322"/>
      <c r="U203" s="322"/>
      <c r="V203" s="322"/>
      <c r="W203" s="322"/>
      <c r="X203" s="322"/>
      <c r="Y203" s="322"/>
      <c r="Z203" s="322"/>
      <c r="AA203" s="322"/>
      <c r="AB203" s="322"/>
      <c r="AC203" s="322"/>
      <c r="AD203" s="322"/>
      <c r="AE203" s="323"/>
      <c r="AF203" s="306"/>
      <c r="AG203" s="333"/>
      <c r="AH203" s="358"/>
    </row>
    <row r="204" spans="1:34" ht="12.75" customHeight="1" x14ac:dyDescent="0.25">
      <c r="A204" s="320"/>
      <c r="B204" s="322"/>
      <c r="C204" s="314"/>
      <c r="D204" s="320"/>
      <c r="E204" s="321"/>
      <c r="F204" s="306"/>
      <c r="G204" s="322"/>
      <c r="H204" s="322"/>
      <c r="I204" s="325"/>
      <c r="J204" s="323"/>
      <c r="K204" s="325"/>
      <c r="L204" s="322"/>
      <c r="M204" s="322"/>
      <c r="N204" s="309"/>
      <c r="O204" s="321"/>
      <c r="P204" s="322"/>
      <c r="Q204" s="322"/>
      <c r="R204" s="322"/>
      <c r="S204" s="322"/>
      <c r="T204" s="322"/>
      <c r="U204" s="322"/>
      <c r="V204" s="322"/>
      <c r="W204" s="322"/>
      <c r="X204" s="322"/>
      <c r="Y204" s="322"/>
      <c r="Z204" s="322"/>
      <c r="AA204" s="322"/>
      <c r="AB204" s="322"/>
      <c r="AC204" s="322"/>
      <c r="AD204" s="322"/>
      <c r="AE204" s="323"/>
      <c r="AF204" s="306"/>
      <c r="AG204" s="333"/>
      <c r="AH204" s="358"/>
    </row>
    <row r="205" spans="1:34" ht="12.75" customHeight="1" x14ac:dyDescent="0.25">
      <c r="A205" s="320"/>
      <c r="B205" s="322"/>
      <c r="C205" s="314"/>
      <c r="D205" s="320"/>
      <c r="E205" s="321"/>
      <c r="F205" s="306"/>
      <c r="G205" s="322"/>
      <c r="H205" s="322"/>
      <c r="I205" s="325"/>
      <c r="J205" s="323"/>
      <c r="K205" s="325"/>
      <c r="L205" s="322"/>
      <c r="M205" s="322"/>
      <c r="N205" s="309"/>
      <c r="O205" s="321"/>
      <c r="P205" s="322"/>
      <c r="Q205" s="322"/>
      <c r="R205" s="322"/>
      <c r="S205" s="322"/>
      <c r="T205" s="322"/>
      <c r="U205" s="322"/>
      <c r="V205" s="322"/>
      <c r="W205" s="322"/>
      <c r="X205" s="322"/>
      <c r="Y205" s="322"/>
      <c r="Z205" s="322"/>
      <c r="AA205" s="322"/>
      <c r="AB205" s="322"/>
      <c r="AC205" s="322"/>
      <c r="AD205" s="322"/>
      <c r="AE205" s="323"/>
      <c r="AF205" s="306"/>
      <c r="AG205" s="333"/>
      <c r="AH205" s="358"/>
    </row>
    <row r="206" spans="1:34" ht="12.75" customHeight="1" x14ac:dyDescent="0.25">
      <c r="A206" s="322"/>
      <c r="B206" s="322"/>
      <c r="C206" s="314"/>
      <c r="D206" s="320"/>
      <c r="E206" s="321"/>
      <c r="F206" s="306"/>
      <c r="G206" s="322"/>
      <c r="H206" s="322"/>
      <c r="I206" s="325"/>
      <c r="J206" s="323"/>
      <c r="K206" s="325"/>
      <c r="L206" s="322"/>
      <c r="M206" s="322"/>
      <c r="N206" s="309"/>
      <c r="O206" s="321"/>
      <c r="P206" s="322"/>
      <c r="Q206" s="322"/>
      <c r="R206" s="322"/>
      <c r="S206" s="322"/>
      <c r="T206" s="322"/>
      <c r="U206" s="322"/>
      <c r="V206" s="322"/>
      <c r="W206" s="322"/>
      <c r="X206" s="322"/>
      <c r="Y206" s="322"/>
      <c r="Z206" s="322"/>
      <c r="AA206" s="322"/>
      <c r="AB206" s="322"/>
      <c r="AC206" s="322"/>
      <c r="AD206" s="322"/>
      <c r="AE206" s="323"/>
      <c r="AF206" s="306"/>
      <c r="AG206" s="333"/>
      <c r="AH206" s="358"/>
    </row>
    <row r="207" spans="1:34" ht="12.75" customHeight="1" x14ac:dyDescent="0.25">
      <c r="A207" s="322"/>
      <c r="B207" s="322"/>
      <c r="C207" s="312"/>
      <c r="D207" s="320"/>
      <c r="E207" s="321"/>
      <c r="F207" s="306"/>
      <c r="G207" s="322"/>
      <c r="H207" s="322"/>
      <c r="I207" s="325"/>
      <c r="J207" s="323"/>
      <c r="K207" s="325"/>
      <c r="L207" s="322"/>
      <c r="M207" s="322"/>
      <c r="N207" s="309"/>
      <c r="O207" s="321"/>
      <c r="P207" s="322"/>
      <c r="Q207" s="322"/>
      <c r="R207" s="322"/>
      <c r="S207" s="322"/>
      <c r="T207" s="322"/>
      <c r="U207" s="322"/>
      <c r="V207" s="322"/>
      <c r="W207" s="322"/>
      <c r="X207" s="322"/>
      <c r="Y207" s="322"/>
      <c r="Z207" s="322"/>
      <c r="AA207" s="322"/>
      <c r="AB207" s="322"/>
      <c r="AC207" s="322"/>
      <c r="AD207" s="322"/>
      <c r="AE207" s="323"/>
      <c r="AF207" s="306"/>
      <c r="AG207" s="333"/>
      <c r="AH207" s="358"/>
    </row>
    <row r="208" spans="1:34" ht="12.75" customHeight="1" x14ac:dyDescent="0.25">
      <c r="A208" s="320"/>
      <c r="B208" s="322"/>
      <c r="C208" s="314"/>
      <c r="D208" s="320"/>
      <c r="E208" s="321"/>
      <c r="F208" s="306"/>
      <c r="G208" s="322"/>
      <c r="H208" s="322"/>
      <c r="I208" s="325"/>
      <c r="J208" s="323"/>
      <c r="K208" s="325"/>
      <c r="L208" s="322"/>
      <c r="M208" s="322"/>
      <c r="N208" s="309"/>
      <c r="O208" s="321"/>
      <c r="P208" s="322"/>
      <c r="Q208" s="322"/>
      <c r="R208" s="322"/>
      <c r="S208" s="322"/>
      <c r="T208" s="322"/>
      <c r="U208" s="322"/>
      <c r="V208" s="322"/>
      <c r="W208" s="322"/>
      <c r="X208" s="322"/>
      <c r="Y208" s="322"/>
      <c r="Z208" s="322"/>
      <c r="AA208" s="322"/>
      <c r="AB208" s="322"/>
      <c r="AC208" s="322"/>
      <c r="AD208" s="322"/>
      <c r="AE208" s="323"/>
      <c r="AF208" s="306"/>
      <c r="AG208" s="333"/>
      <c r="AH208" s="358"/>
    </row>
    <row r="209" spans="1:34" ht="12.75" customHeight="1" x14ac:dyDescent="0.25">
      <c r="A209" s="320"/>
      <c r="B209" s="322"/>
      <c r="C209" s="314"/>
      <c r="D209" s="320"/>
      <c r="E209" s="321"/>
      <c r="F209" s="306"/>
      <c r="G209" s="322"/>
      <c r="H209" s="322"/>
      <c r="I209" s="325"/>
      <c r="J209" s="323"/>
      <c r="K209" s="325"/>
      <c r="L209" s="322"/>
      <c r="M209" s="322"/>
      <c r="N209" s="309"/>
      <c r="O209" s="321"/>
      <c r="P209" s="322"/>
      <c r="Q209" s="322"/>
      <c r="R209" s="322"/>
      <c r="S209" s="322"/>
      <c r="T209" s="322"/>
      <c r="U209" s="322"/>
      <c r="V209" s="322"/>
      <c r="W209" s="322"/>
      <c r="X209" s="322"/>
      <c r="Y209" s="322"/>
      <c r="Z209" s="322"/>
      <c r="AA209" s="322"/>
      <c r="AB209" s="322"/>
      <c r="AC209" s="322"/>
      <c r="AD209" s="322"/>
      <c r="AE209" s="323"/>
      <c r="AF209" s="306"/>
      <c r="AG209" s="333"/>
      <c r="AH209" s="358"/>
    </row>
    <row r="210" spans="1:34" ht="12.75" customHeight="1" x14ac:dyDescent="0.25">
      <c r="A210" s="320"/>
      <c r="B210" s="322"/>
      <c r="C210" s="314"/>
      <c r="D210" s="320"/>
      <c r="E210" s="321"/>
      <c r="F210" s="306"/>
      <c r="G210" s="322"/>
      <c r="H210" s="322"/>
      <c r="I210" s="325"/>
      <c r="J210" s="323"/>
      <c r="K210" s="325"/>
      <c r="L210" s="322"/>
      <c r="M210" s="322"/>
      <c r="N210" s="309"/>
      <c r="O210" s="321"/>
      <c r="P210" s="322"/>
      <c r="Q210" s="322"/>
      <c r="R210" s="322"/>
      <c r="S210" s="322"/>
      <c r="T210" s="322"/>
      <c r="U210" s="322"/>
      <c r="V210" s="322"/>
      <c r="W210" s="322"/>
      <c r="X210" s="322"/>
      <c r="Y210" s="322"/>
      <c r="Z210" s="322"/>
      <c r="AA210" s="322"/>
      <c r="AB210" s="322"/>
      <c r="AC210" s="322"/>
      <c r="AD210" s="322"/>
      <c r="AE210" s="323"/>
      <c r="AF210" s="306"/>
      <c r="AG210" s="333"/>
      <c r="AH210" s="358"/>
    </row>
    <row r="211" spans="1:34" ht="12.75" customHeight="1" x14ac:dyDescent="0.25">
      <c r="A211" s="320"/>
      <c r="B211" s="322"/>
      <c r="C211" s="314"/>
      <c r="D211" s="320"/>
      <c r="E211" s="321"/>
      <c r="F211" s="306"/>
      <c r="G211" s="322"/>
      <c r="H211" s="322"/>
      <c r="I211" s="325"/>
      <c r="J211" s="323"/>
      <c r="K211" s="325"/>
      <c r="L211" s="322"/>
      <c r="M211" s="322"/>
      <c r="N211" s="309"/>
      <c r="O211" s="321"/>
      <c r="P211" s="322"/>
      <c r="Q211" s="322"/>
      <c r="R211" s="322"/>
      <c r="S211" s="322"/>
      <c r="T211" s="322"/>
      <c r="U211" s="322"/>
      <c r="V211" s="322"/>
      <c r="W211" s="322"/>
      <c r="X211" s="322"/>
      <c r="Y211" s="322"/>
      <c r="Z211" s="322"/>
      <c r="AA211" s="322"/>
      <c r="AB211" s="322"/>
      <c r="AC211" s="322"/>
      <c r="AD211" s="322"/>
      <c r="AE211" s="323"/>
      <c r="AF211" s="306"/>
      <c r="AG211" s="333"/>
      <c r="AH211" s="358"/>
    </row>
    <row r="212" spans="1:34" ht="12.75" customHeight="1" x14ac:dyDescent="0.25">
      <c r="A212" s="320"/>
      <c r="B212" s="322"/>
      <c r="C212" s="314"/>
      <c r="D212" s="320"/>
      <c r="E212" s="321"/>
      <c r="F212" s="306"/>
      <c r="G212" s="322"/>
      <c r="H212" s="322"/>
      <c r="I212" s="325"/>
      <c r="J212" s="323"/>
      <c r="K212" s="325"/>
      <c r="L212" s="322"/>
      <c r="M212" s="322"/>
      <c r="N212" s="309"/>
      <c r="O212" s="321"/>
      <c r="P212" s="322"/>
      <c r="Q212" s="322"/>
      <c r="R212" s="322"/>
      <c r="S212" s="322"/>
      <c r="T212" s="322"/>
      <c r="U212" s="322"/>
      <c r="V212" s="322"/>
      <c r="W212" s="322"/>
      <c r="X212" s="322"/>
      <c r="Y212" s="322"/>
      <c r="Z212" s="322"/>
      <c r="AA212" s="322"/>
      <c r="AB212" s="322"/>
      <c r="AC212" s="322"/>
      <c r="AD212" s="322"/>
      <c r="AE212" s="323"/>
      <c r="AF212" s="306"/>
      <c r="AG212" s="333"/>
      <c r="AH212" s="358"/>
    </row>
    <row r="213" spans="1:34" ht="12.75" customHeight="1" x14ac:dyDescent="0.25">
      <c r="A213" s="304"/>
      <c r="B213" s="322"/>
      <c r="C213" s="314"/>
      <c r="D213" s="320"/>
      <c r="E213" s="321"/>
      <c r="F213" s="306"/>
      <c r="G213" s="322"/>
      <c r="H213" s="322"/>
      <c r="I213" s="325"/>
      <c r="J213" s="323"/>
      <c r="K213" s="325"/>
      <c r="L213" s="322"/>
      <c r="M213" s="322"/>
      <c r="N213" s="309"/>
      <c r="O213" s="321"/>
      <c r="P213" s="322"/>
      <c r="Q213" s="322"/>
      <c r="R213" s="322"/>
      <c r="S213" s="322"/>
      <c r="T213" s="322"/>
      <c r="U213" s="322"/>
      <c r="V213" s="322"/>
      <c r="W213" s="322"/>
      <c r="X213" s="322"/>
      <c r="Y213" s="322"/>
      <c r="Z213" s="322"/>
      <c r="AA213" s="322"/>
      <c r="AB213" s="322"/>
      <c r="AC213" s="322"/>
      <c r="AD213" s="322"/>
      <c r="AE213" s="323"/>
      <c r="AF213" s="306"/>
      <c r="AG213" s="333"/>
      <c r="AH213" s="358"/>
    </row>
    <row r="214" spans="1:34" ht="12.75" customHeight="1" x14ac:dyDescent="0.25">
      <c r="A214" s="322"/>
      <c r="B214" s="322"/>
      <c r="C214" s="314"/>
      <c r="D214" s="320"/>
      <c r="E214" s="321"/>
      <c r="F214" s="306"/>
      <c r="G214" s="322"/>
      <c r="H214" s="322"/>
      <c r="I214" s="325"/>
      <c r="J214" s="323"/>
      <c r="K214" s="325"/>
      <c r="L214" s="322"/>
      <c r="M214" s="322"/>
      <c r="N214" s="309"/>
      <c r="O214" s="321"/>
      <c r="P214" s="322"/>
      <c r="Q214" s="322"/>
      <c r="R214" s="322"/>
      <c r="S214" s="322"/>
      <c r="T214" s="322"/>
      <c r="U214" s="322"/>
      <c r="V214" s="322"/>
      <c r="W214" s="322"/>
      <c r="X214" s="322"/>
      <c r="Y214" s="322"/>
      <c r="Z214" s="322"/>
      <c r="AA214" s="322"/>
      <c r="AB214" s="322"/>
      <c r="AC214" s="322"/>
      <c r="AD214" s="322"/>
      <c r="AE214" s="323"/>
      <c r="AF214" s="306"/>
      <c r="AG214" s="333"/>
      <c r="AH214" s="358"/>
    </row>
    <row r="215" spans="1:34" ht="12.75" customHeight="1" x14ac:dyDescent="0.25">
      <c r="A215" s="320"/>
      <c r="B215" s="322"/>
      <c r="C215" s="314"/>
      <c r="D215" s="320"/>
      <c r="E215" s="321"/>
      <c r="F215" s="306"/>
      <c r="G215" s="322"/>
      <c r="H215" s="322"/>
      <c r="I215" s="325"/>
      <c r="J215" s="323"/>
      <c r="K215" s="325"/>
      <c r="L215" s="322"/>
      <c r="M215" s="322"/>
      <c r="N215" s="309"/>
      <c r="O215" s="321"/>
      <c r="P215" s="322"/>
      <c r="Q215" s="322"/>
      <c r="R215" s="322"/>
      <c r="S215" s="322"/>
      <c r="T215" s="322"/>
      <c r="U215" s="322"/>
      <c r="V215" s="322"/>
      <c r="W215" s="322"/>
      <c r="X215" s="322"/>
      <c r="Y215" s="322"/>
      <c r="Z215" s="322"/>
      <c r="AA215" s="322"/>
      <c r="AB215" s="322"/>
      <c r="AC215" s="322"/>
      <c r="AD215" s="322"/>
      <c r="AE215" s="323"/>
      <c r="AF215" s="306"/>
      <c r="AG215" s="333"/>
      <c r="AH215" s="358"/>
    </row>
    <row r="216" spans="1:34" ht="12.75" customHeight="1" x14ac:dyDescent="0.25">
      <c r="A216" s="304"/>
      <c r="B216" s="322"/>
      <c r="C216" s="314"/>
      <c r="D216" s="320"/>
      <c r="E216" s="321"/>
      <c r="F216" s="306"/>
      <c r="G216" s="322"/>
      <c r="H216" s="322"/>
      <c r="I216" s="325"/>
      <c r="J216" s="323"/>
      <c r="K216" s="325"/>
      <c r="L216" s="322"/>
      <c r="M216" s="322"/>
      <c r="N216" s="309"/>
      <c r="O216" s="321"/>
      <c r="P216" s="322"/>
      <c r="Q216" s="322"/>
      <c r="R216" s="322"/>
      <c r="S216" s="322"/>
      <c r="T216" s="322"/>
      <c r="U216" s="322"/>
      <c r="V216" s="322"/>
      <c r="W216" s="322"/>
      <c r="X216" s="322"/>
      <c r="Y216" s="322"/>
      <c r="Z216" s="322"/>
      <c r="AA216" s="322"/>
      <c r="AB216" s="322"/>
      <c r="AC216" s="322"/>
      <c r="AD216" s="322"/>
      <c r="AE216" s="323"/>
      <c r="AF216" s="306"/>
      <c r="AG216" s="333"/>
      <c r="AH216" s="358"/>
    </row>
    <row r="217" spans="1:34" ht="12.75" customHeight="1" x14ac:dyDescent="0.25">
      <c r="A217" s="304"/>
      <c r="B217" s="322"/>
      <c r="C217" s="314"/>
      <c r="D217" s="320"/>
      <c r="E217" s="321"/>
      <c r="F217" s="306"/>
      <c r="G217" s="322"/>
      <c r="H217" s="322"/>
      <c r="I217" s="325"/>
      <c r="J217" s="323"/>
      <c r="K217" s="325"/>
      <c r="L217" s="322"/>
      <c r="M217" s="322"/>
      <c r="N217" s="309"/>
      <c r="O217" s="321"/>
      <c r="P217" s="322"/>
      <c r="Q217" s="322"/>
      <c r="R217" s="322"/>
      <c r="S217" s="322"/>
      <c r="T217" s="322"/>
      <c r="U217" s="322"/>
      <c r="V217" s="322"/>
      <c r="W217" s="322"/>
      <c r="X217" s="322"/>
      <c r="Y217" s="322"/>
      <c r="Z217" s="322"/>
      <c r="AA217" s="322"/>
      <c r="AB217" s="322"/>
      <c r="AC217" s="322"/>
      <c r="AD217" s="322"/>
      <c r="AE217" s="323"/>
      <c r="AF217" s="306"/>
      <c r="AG217" s="333"/>
      <c r="AH217" s="358"/>
    </row>
    <row r="218" spans="1:34" ht="12.75" customHeight="1" x14ac:dyDescent="0.25">
      <c r="A218" s="380"/>
      <c r="B218" s="322"/>
      <c r="C218" s="314"/>
      <c r="D218" s="320"/>
      <c r="E218" s="321"/>
      <c r="F218" s="306"/>
      <c r="G218" s="322"/>
      <c r="H218" s="322"/>
      <c r="I218" s="325"/>
      <c r="J218" s="323"/>
      <c r="K218" s="325"/>
      <c r="L218" s="322"/>
      <c r="M218" s="322"/>
      <c r="N218" s="309"/>
      <c r="O218" s="321"/>
      <c r="P218" s="322"/>
      <c r="Q218" s="322"/>
      <c r="R218" s="322"/>
      <c r="S218" s="322"/>
      <c r="T218" s="322"/>
      <c r="U218" s="322"/>
      <c r="V218" s="322"/>
      <c r="W218" s="322"/>
      <c r="X218" s="322"/>
      <c r="Y218" s="322"/>
      <c r="Z218" s="322"/>
      <c r="AA218" s="322"/>
      <c r="AB218" s="322"/>
      <c r="AC218" s="322"/>
      <c r="AD218" s="322"/>
      <c r="AE218" s="323"/>
      <c r="AF218" s="306"/>
      <c r="AG218" s="333"/>
      <c r="AH218" s="358"/>
    </row>
    <row r="219" spans="1:34" ht="12.75" customHeight="1" x14ac:dyDescent="0.25">
      <c r="A219" s="380"/>
      <c r="B219" s="322"/>
      <c r="C219" s="314"/>
      <c r="D219" s="320"/>
      <c r="E219" s="321"/>
      <c r="F219" s="306"/>
      <c r="G219" s="322"/>
      <c r="H219" s="322"/>
      <c r="I219" s="325"/>
      <c r="J219" s="323"/>
      <c r="K219" s="325"/>
      <c r="L219" s="322"/>
      <c r="M219" s="322"/>
      <c r="N219" s="309"/>
      <c r="O219" s="321"/>
      <c r="P219" s="322"/>
      <c r="Q219" s="322"/>
      <c r="R219" s="322"/>
      <c r="S219" s="322"/>
      <c r="T219" s="322"/>
      <c r="U219" s="322"/>
      <c r="V219" s="322"/>
      <c r="W219" s="322"/>
      <c r="X219" s="322"/>
      <c r="Y219" s="322"/>
      <c r="Z219" s="322"/>
      <c r="AA219" s="322"/>
      <c r="AB219" s="322"/>
      <c r="AC219" s="322"/>
      <c r="AD219" s="322"/>
      <c r="AE219" s="323"/>
      <c r="AF219" s="306"/>
      <c r="AG219" s="333"/>
      <c r="AH219" s="358"/>
    </row>
    <row r="220" spans="1:34" ht="12.75" customHeight="1" x14ac:dyDescent="0.25">
      <c r="A220" s="320"/>
      <c r="B220" s="322"/>
      <c r="C220" s="314"/>
      <c r="D220" s="320"/>
      <c r="E220" s="321"/>
      <c r="F220" s="306"/>
      <c r="G220" s="322"/>
      <c r="H220" s="322"/>
      <c r="I220" s="325"/>
      <c r="J220" s="323"/>
      <c r="K220" s="325"/>
      <c r="L220" s="322"/>
      <c r="M220" s="322"/>
      <c r="N220" s="309"/>
      <c r="O220" s="321"/>
      <c r="P220" s="322"/>
      <c r="Q220" s="322"/>
      <c r="R220" s="322"/>
      <c r="S220" s="322"/>
      <c r="T220" s="322"/>
      <c r="U220" s="322"/>
      <c r="V220" s="322"/>
      <c r="W220" s="322"/>
      <c r="X220" s="322"/>
      <c r="Y220" s="322"/>
      <c r="Z220" s="322"/>
      <c r="AA220" s="322"/>
      <c r="AB220" s="322"/>
      <c r="AC220" s="322"/>
      <c r="AD220" s="322"/>
      <c r="AE220" s="323"/>
      <c r="AF220" s="306"/>
      <c r="AG220" s="333"/>
      <c r="AH220" s="358"/>
    </row>
    <row r="221" spans="1:34" ht="12.75" customHeight="1" x14ac:dyDescent="0.25">
      <c r="A221" s="304"/>
      <c r="B221" s="322"/>
      <c r="C221" s="314"/>
      <c r="D221" s="320"/>
      <c r="E221" s="321"/>
      <c r="F221" s="306"/>
      <c r="G221" s="322"/>
      <c r="H221" s="322"/>
      <c r="I221" s="325"/>
      <c r="J221" s="323"/>
      <c r="K221" s="325"/>
      <c r="L221" s="322"/>
      <c r="M221" s="322"/>
      <c r="N221" s="309"/>
      <c r="O221" s="321"/>
      <c r="P221" s="322"/>
      <c r="Q221" s="322"/>
      <c r="R221" s="322"/>
      <c r="S221" s="322"/>
      <c r="T221" s="322"/>
      <c r="U221" s="322"/>
      <c r="V221" s="322"/>
      <c r="W221" s="322"/>
      <c r="X221" s="322"/>
      <c r="Y221" s="322"/>
      <c r="Z221" s="322"/>
      <c r="AA221" s="322"/>
      <c r="AB221" s="322"/>
      <c r="AC221" s="322"/>
      <c r="AD221" s="322"/>
      <c r="AE221" s="323"/>
      <c r="AF221" s="306"/>
      <c r="AG221" s="333"/>
      <c r="AH221" s="358"/>
    </row>
    <row r="222" spans="1:34" ht="12.75" customHeight="1" x14ac:dyDescent="0.25">
      <c r="A222" s="304"/>
      <c r="B222" s="322"/>
      <c r="C222" s="314"/>
      <c r="D222" s="320"/>
      <c r="E222" s="321"/>
      <c r="F222" s="306"/>
      <c r="G222" s="322"/>
      <c r="H222" s="322"/>
      <c r="I222" s="325"/>
      <c r="J222" s="323"/>
      <c r="K222" s="325"/>
      <c r="L222" s="322"/>
      <c r="M222" s="322"/>
      <c r="N222" s="309"/>
      <c r="O222" s="321"/>
      <c r="P222" s="322"/>
      <c r="Q222" s="322"/>
      <c r="R222" s="322"/>
      <c r="S222" s="322"/>
      <c r="T222" s="322"/>
      <c r="U222" s="322"/>
      <c r="V222" s="322"/>
      <c r="W222" s="322"/>
      <c r="X222" s="322"/>
      <c r="Y222" s="322"/>
      <c r="Z222" s="322"/>
      <c r="AA222" s="322"/>
      <c r="AB222" s="322"/>
      <c r="AC222" s="322"/>
      <c r="AD222" s="322"/>
      <c r="AE222" s="323"/>
      <c r="AF222" s="306"/>
      <c r="AG222" s="333"/>
      <c r="AH222" s="358"/>
    </row>
    <row r="223" spans="1:34" ht="12.75" customHeight="1" x14ac:dyDescent="0.25">
      <c r="A223" s="380"/>
      <c r="B223" s="322"/>
      <c r="C223" s="314"/>
      <c r="D223" s="320"/>
      <c r="E223" s="321"/>
      <c r="F223" s="306"/>
      <c r="G223" s="322"/>
      <c r="H223" s="322"/>
      <c r="I223" s="325"/>
      <c r="J223" s="323"/>
      <c r="K223" s="325"/>
      <c r="L223" s="322"/>
      <c r="M223" s="322"/>
      <c r="N223" s="309"/>
      <c r="O223" s="321"/>
      <c r="P223" s="322"/>
      <c r="Q223" s="322"/>
      <c r="R223" s="322"/>
      <c r="S223" s="322"/>
      <c r="T223" s="322"/>
      <c r="U223" s="322"/>
      <c r="V223" s="322"/>
      <c r="W223" s="322"/>
      <c r="X223" s="322"/>
      <c r="Y223" s="322"/>
      <c r="Z223" s="322"/>
      <c r="AA223" s="322"/>
      <c r="AB223" s="322"/>
      <c r="AC223" s="322"/>
      <c r="AD223" s="322"/>
      <c r="AE223" s="323"/>
      <c r="AF223" s="306"/>
      <c r="AG223" s="333"/>
      <c r="AH223" s="358"/>
    </row>
    <row r="224" spans="1:34" ht="12.75" customHeight="1" x14ac:dyDescent="0.25">
      <c r="A224" s="322"/>
      <c r="B224" s="322"/>
      <c r="C224" s="314"/>
      <c r="D224" s="320"/>
      <c r="E224" s="321"/>
      <c r="F224" s="306"/>
      <c r="G224" s="322"/>
      <c r="H224" s="322"/>
      <c r="I224" s="325"/>
      <c r="J224" s="323"/>
      <c r="K224" s="325"/>
      <c r="L224" s="322"/>
      <c r="M224" s="322"/>
      <c r="N224" s="309"/>
      <c r="O224" s="321"/>
      <c r="P224" s="322"/>
      <c r="Q224" s="322"/>
      <c r="R224" s="322"/>
      <c r="S224" s="322"/>
      <c r="T224" s="322"/>
      <c r="U224" s="322"/>
      <c r="V224" s="322"/>
      <c r="W224" s="322"/>
      <c r="X224" s="322"/>
      <c r="Y224" s="322"/>
      <c r="Z224" s="322"/>
      <c r="AA224" s="322"/>
      <c r="AB224" s="322"/>
      <c r="AC224" s="322"/>
      <c r="AD224" s="322"/>
      <c r="AE224" s="323"/>
      <c r="AF224" s="306"/>
      <c r="AG224" s="333"/>
      <c r="AH224" s="358"/>
    </row>
    <row r="225" spans="1:34" ht="12.75" customHeight="1" x14ac:dyDescent="0.25">
      <c r="A225" s="304"/>
      <c r="B225" s="322"/>
      <c r="C225" s="314"/>
      <c r="D225" s="320"/>
      <c r="E225" s="321"/>
      <c r="F225" s="320"/>
      <c r="G225" s="322"/>
      <c r="H225" s="322"/>
      <c r="I225" s="325"/>
      <c r="J225" s="323"/>
      <c r="K225" s="325"/>
      <c r="L225" s="322"/>
      <c r="M225" s="322"/>
      <c r="N225" s="309"/>
      <c r="O225" s="321"/>
      <c r="P225" s="322"/>
      <c r="Q225" s="322"/>
      <c r="R225" s="322"/>
      <c r="S225" s="322"/>
      <c r="T225" s="322"/>
      <c r="U225" s="322"/>
      <c r="V225" s="322"/>
      <c r="W225" s="322"/>
      <c r="X225" s="322"/>
      <c r="Y225" s="322"/>
      <c r="Z225" s="322"/>
      <c r="AA225" s="322"/>
      <c r="AB225" s="322"/>
      <c r="AC225" s="322"/>
      <c r="AD225" s="322"/>
      <c r="AE225" s="323"/>
      <c r="AF225" s="306"/>
      <c r="AG225" s="333"/>
      <c r="AH225" s="358"/>
    </row>
    <row r="226" spans="1:34" ht="12.75" customHeight="1" x14ac:dyDescent="0.25">
      <c r="A226" s="322"/>
      <c r="B226" s="322"/>
      <c r="C226" s="312"/>
      <c r="D226" s="320"/>
      <c r="E226" s="321"/>
      <c r="F226" s="306"/>
      <c r="G226" s="322"/>
      <c r="H226" s="322"/>
      <c r="I226" s="325"/>
      <c r="J226" s="323"/>
      <c r="K226" s="325"/>
      <c r="L226" s="322"/>
      <c r="M226" s="322"/>
      <c r="N226" s="309"/>
      <c r="O226" s="321"/>
      <c r="P226" s="322"/>
      <c r="Q226" s="322"/>
      <c r="R226" s="322"/>
      <c r="S226" s="322"/>
      <c r="T226" s="322"/>
      <c r="U226" s="322"/>
      <c r="V226" s="322"/>
      <c r="W226" s="322"/>
      <c r="X226" s="322"/>
      <c r="Y226" s="322"/>
      <c r="Z226" s="322"/>
      <c r="AA226" s="322"/>
      <c r="AB226" s="322"/>
      <c r="AC226" s="322"/>
      <c r="AD226" s="322"/>
      <c r="AE226" s="323"/>
      <c r="AF226" s="306"/>
      <c r="AG226" s="333"/>
      <c r="AH226" s="358"/>
    </row>
    <row r="227" spans="1:34" ht="12.75" customHeight="1" x14ac:dyDescent="0.25">
      <c r="A227" s="320"/>
      <c r="B227" s="322"/>
      <c r="C227" s="314"/>
      <c r="D227" s="320"/>
      <c r="E227" s="321"/>
      <c r="F227" s="306"/>
      <c r="G227" s="322"/>
      <c r="H227" s="322"/>
      <c r="I227" s="325"/>
      <c r="J227" s="323"/>
      <c r="K227" s="325"/>
      <c r="L227" s="322"/>
      <c r="M227" s="322"/>
      <c r="N227" s="309"/>
      <c r="O227" s="321"/>
      <c r="P227" s="322"/>
      <c r="Q227" s="322"/>
      <c r="R227" s="322"/>
      <c r="S227" s="322"/>
      <c r="T227" s="322"/>
      <c r="U227" s="322"/>
      <c r="V227" s="322"/>
      <c r="W227" s="322"/>
      <c r="X227" s="322"/>
      <c r="Y227" s="322"/>
      <c r="Z227" s="322"/>
      <c r="AA227" s="322"/>
      <c r="AB227" s="322"/>
      <c r="AC227" s="322"/>
      <c r="AD227" s="322"/>
      <c r="AE227" s="323"/>
      <c r="AF227" s="306"/>
      <c r="AG227" s="333"/>
      <c r="AH227" s="358"/>
    </row>
    <row r="228" spans="1:34" ht="12.75" customHeight="1" x14ac:dyDescent="0.25">
      <c r="A228" s="322"/>
      <c r="B228" s="322"/>
      <c r="C228" s="314"/>
      <c r="D228" s="320"/>
      <c r="E228" s="321"/>
      <c r="F228" s="306"/>
      <c r="G228" s="322"/>
      <c r="H228" s="322"/>
      <c r="I228" s="325"/>
      <c r="J228" s="323"/>
      <c r="K228" s="325"/>
      <c r="L228" s="322"/>
      <c r="M228" s="322"/>
      <c r="N228" s="309"/>
      <c r="O228" s="321"/>
      <c r="P228" s="322"/>
      <c r="Q228" s="322"/>
      <c r="R228" s="322"/>
      <c r="S228" s="322"/>
      <c r="T228" s="322"/>
      <c r="U228" s="322"/>
      <c r="V228" s="322"/>
      <c r="W228" s="322"/>
      <c r="X228" s="322"/>
      <c r="Y228" s="322"/>
      <c r="Z228" s="322"/>
      <c r="AA228" s="322"/>
      <c r="AB228" s="322"/>
      <c r="AC228" s="322"/>
      <c r="AD228" s="322"/>
      <c r="AE228" s="323"/>
      <c r="AF228" s="306"/>
      <c r="AG228" s="333"/>
      <c r="AH228" s="358"/>
    </row>
    <row r="229" spans="1:34" ht="12.75" customHeight="1" x14ac:dyDescent="0.25">
      <c r="A229" s="322"/>
      <c r="B229" s="322"/>
      <c r="C229" s="312"/>
      <c r="D229" s="320"/>
      <c r="E229" s="321"/>
      <c r="F229" s="306"/>
      <c r="G229" s="322"/>
      <c r="H229" s="322"/>
      <c r="I229" s="325"/>
      <c r="J229" s="379"/>
      <c r="K229" s="325"/>
      <c r="L229" s="322"/>
      <c r="M229" s="322"/>
      <c r="N229" s="309"/>
      <c r="O229" s="321"/>
      <c r="P229" s="322"/>
      <c r="Q229" s="322"/>
      <c r="R229" s="322"/>
      <c r="S229" s="322"/>
      <c r="T229" s="322"/>
      <c r="U229" s="322"/>
      <c r="V229" s="322"/>
      <c r="W229" s="322"/>
      <c r="X229" s="322"/>
      <c r="Y229" s="322"/>
      <c r="Z229" s="322"/>
      <c r="AA229" s="322"/>
      <c r="AB229" s="322"/>
      <c r="AC229" s="322"/>
      <c r="AD229" s="322"/>
      <c r="AE229" s="323"/>
      <c r="AF229" s="306"/>
      <c r="AG229" s="333"/>
      <c r="AH229" s="358"/>
    </row>
    <row r="230" spans="1:34" ht="12.75" customHeight="1" x14ac:dyDescent="0.25">
      <c r="A230" s="320"/>
      <c r="B230" s="322"/>
      <c r="C230" s="314"/>
      <c r="D230" s="320"/>
      <c r="E230" s="321"/>
      <c r="F230" s="306"/>
      <c r="G230" s="322"/>
      <c r="H230" s="322"/>
      <c r="I230" s="325"/>
      <c r="J230" s="323"/>
      <c r="K230" s="325"/>
      <c r="L230" s="322"/>
      <c r="M230" s="322"/>
      <c r="N230" s="309"/>
      <c r="O230" s="321"/>
      <c r="P230" s="322"/>
      <c r="Q230" s="322"/>
      <c r="R230" s="322"/>
      <c r="S230" s="322"/>
      <c r="T230" s="322"/>
      <c r="U230" s="322"/>
      <c r="V230" s="322"/>
      <c r="W230" s="322"/>
      <c r="X230" s="322"/>
      <c r="Y230" s="322"/>
      <c r="Z230" s="322"/>
      <c r="AA230" s="322"/>
      <c r="AB230" s="322"/>
      <c r="AC230" s="322"/>
      <c r="AD230" s="322"/>
      <c r="AE230" s="323"/>
      <c r="AF230" s="306"/>
      <c r="AG230" s="333"/>
      <c r="AH230" s="358"/>
    </row>
    <row r="231" spans="1:34" ht="12.75" customHeight="1" x14ac:dyDescent="0.25">
      <c r="A231" s="304"/>
      <c r="B231" s="322"/>
      <c r="C231" s="314"/>
      <c r="D231" s="320"/>
      <c r="E231" s="321"/>
      <c r="F231" s="306"/>
      <c r="G231" s="322"/>
      <c r="H231" s="322"/>
      <c r="I231" s="325"/>
      <c r="J231" s="323"/>
      <c r="K231" s="325"/>
      <c r="L231" s="322"/>
      <c r="M231" s="322"/>
      <c r="N231" s="309"/>
      <c r="O231" s="321"/>
      <c r="P231" s="322"/>
      <c r="Q231" s="322"/>
      <c r="R231" s="322"/>
      <c r="S231" s="322"/>
      <c r="T231" s="322"/>
      <c r="U231" s="322"/>
      <c r="V231" s="322"/>
      <c r="W231" s="322"/>
      <c r="X231" s="322"/>
      <c r="Y231" s="322"/>
      <c r="Z231" s="322"/>
      <c r="AA231" s="322"/>
      <c r="AB231" s="322"/>
      <c r="AC231" s="322"/>
      <c r="AD231" s="322"/>
      <c r="AE231" s="323"/>
      <c r="AF231" s="306"/>
      <c r="AG231" s="333"/>
      <c r="AH231" s="358"/>
    </row>
    <row r="232" spans="1:34" s="334" customFormat="1" ht="10.199999999999999" x14ac:dyDescent="0.2">
      <c r="A232" s="304"/>
      <c r="B232" s="59"/>
      <c r="C232" s="381"/>
      <c r="D232" s="59"/>
      <c r="E232" s="51"/>
      <c r="F232" s="51"/>
      <c r="G232" s="51"/>
      <c r="H232" s="51"/>
      <c r="I232" s="375"/>
      <c r="J232" s="375"/>
      <c r="K232" s="375"/>
      <c r="L232" s="375"/>
      <c r="M232" s="376"/>
      <c r="N232" s="309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9"/>
      <c r="AA232" s="59"/>
      <c r="AB232" s="59"/>
      <c r="AC232" s="59"/>
      <c r="AD232" s="59"/>
      <c r="AE232" s="51"/>
      <c r="AF232" s="51"/>
      <c r="AG232" s="51"/>
      <c r="AH232" s="377"/>
    </row>
    <row r="233" spans="1:34" ht="12.75" customHeight="1" x14ac:dyDescent="0.25">
      <c r="A233" s="322"/>
      <c r="B233" s="59"/>
      <c r="C233" s="381"/>
      <c r="D233" s="59"/>
      <c r="E233" s="51"/>
      <c r="F233" s="51"/>
      <c r="G233" s="51"/>
      <c r="H233" s="51"/>
      <c r="I233" s="375"/>
      <c r="J233" s="375"/>
      <c r="K233" s="375"/>
      <c r="L233" s="375"/>
      <c r="M233" s="376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9"/>
      <c r="AA233" s="59"/>
      <c r="AB233" s="59"/>
      <c r="AC233" s="59"/>
      <c r="AD233" s="59"/>
      <c r="AE233" s="256"/>
      <c r="AF233" s="51"/>
      <c r="AG233" s="51"/>
      <c r="AH233" s="262"/>
    </row>
    <row r="234" spans="1:34" ht="12.75" customHeight="1" x14ac:dyDescent="0.25">
      <c r="A234" s="59"/>
      <c r="B234" s="59"/>
      <c r="C234" s="382"/>
      <c r="D234" s="59"/>
      <c r="E234" s="51"/>
      <c r="F234" s="306"/>
      <c r="G234" s="51"/>
      <c r="H234" s="51"/>
      <c r="I234" s="375"/>
      <c r="J234" s="375"/>
      <c r="K234" s="375"/>
      <c r="L234" s="375"/>
      <c r="M234" s="376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9"/>
      <c r="AA234" s="59"/>
      <c r="AB234" s="59"/>
      <c r="AC234" s="59"/>
      <c r="AD234" s="59"/>
      <c r="AE234" s="256"/>
      <c r="AF234" s="51"/>
      <c r="AG234" s="51"/>
      <c r="AH234" s="378"/>
    </row>
    <row r="235" spans="1:34" ht="12.75" customHeight="1" x14ac:dyDescent="0.25">
      <c r="A235" s="380"/>
      <c r="B235" s="322"/>
      <c r="C235" s="314"/>
      <c r="D235" s="320"/>
      <c r="E235" s="321"/>
      <c r="F235" s="306"/>
      <c r="G235" s="322"/>
      <c r="H235" s="322"/>
      <c r="I235" s="325"/>
      <c r="J235" s="323"/>
      <c r="K235" s="325"/>
      <c r="L235" s="322"/>
      <c r="M235" s="322"/>
      <c r="N235" s="309"/>
      <c r="O235" s="321"/>
      <c r="P235" s="322"/>
      <c r="Q235" s="322"/>
      <c r="R235" s="322"/>
      <c r="S235" s="322"/>
      <c r="T235" s="322"/>
      <c r="U235" s="322"/>
      <c r="V235" s="322"/>
      <c r="W235" s="322"/>
      <c r="X235" s="322"/>
      <c r="Y235" s="322"/>
      <c r="Z235" s="322"/>
      <c r="AA235" s="322"/>
      <c r="AB235" s="322"/>
      <c r="AC235" s="322"/>
      <c r="AD235" s="322"/>
      <c r="AE235" s="323"/>
      <c r="AF235" s="306"/>
      <c r="AG235" s="333"/>
      <c r="AH235" s="358"/>
    </row>
    <row r="236" spans="1:34" ht="12.75" customHeight="1" x14ac:dyDescent="0.25">
      <c r="A236" s="322"/>
      <c r="B236" s="322"/>
      <c r="C236" s="314"/>
      <c r="D236" s="320"/>
      <c r="E236" s="321"/>
      <c r="F236" s="306"/>
      <c r="G236" s="322"/>
      <c r="H236" s="322"/>
      <c r="I236" s="325"/>
      <c r="J236" s="323"/>
      <c r="K236" s="325"/>
      <c r="L236" s="322"/>
      <c r="M236" s="322"/>
      <c r="N236" s="309"/>
      <c r="O236" s="321"/>
      <c r="P236" s="322"/>
      <c r="Q236" s="322"/>
      <c r="R236" s="322"/>
      <c r="S236" s="322"/>
      <c r="T236" s="322"/>
      <c r="U236" s="322"/>
      <c r="V236" s="322"/>
      <c r="W236" s="322"/>
      <c r="X236" s="322"/>
      <c r="Y236" s="322"/>
      <c r="Z236" s="322"/>
      <c r="AA236" s="322"/>
      <c r="AB236" s="322"/>
      <c r="AC236" s="322"/>
      <c r="AD236" s="322"/>
      <c r="AE236" s="323"/>
      <c r="AF236" s="306"/>
      <c r="AG236" s="333"/>
      <c r="AH236" s="358"/>
    </row>
    <row r="237" spans="1:34" ht="12.75" customHeight="1" x14ac:dyDescent="0.25">
      <c r="A237" s="322"/>
      <c r="B237" s="322"/>
      <c r="C237" s="312"/>
      <c r="D237" s="320"/>
      <c r="E237" s="306"/>
      <c r="F237" s="306"/>
      <c r="G237" s="322"/>
      <c r="H237" s="322"/>
      <c r="I237" s="325"/>
      <c r="J237" s="323"/>
      <c r="K237" s="325"/>
      <c r="L237" s="322"/>
      <c r="M237" s="322"/>
      <c r="N237" s="309"/>
      <c r="O237" s="321"/>
      <c r="P237" s="322"/>
      <c r="Q237" s="322"/>
      <c r="R237" s="322"/>
      <c r="S237" s="322"/>
      <c r="T237" s="322"/>
      <c r="U237" s="322"/>
      <c r="V237" s="322"/>
      <c r="W237" s="322"/>
      <c r="X237" s="322"/>
      <c r="Y237" s="322"/>
      <c r="Z237" s="322"/>
      <c r="AA237" s="322"/>
      <c r="AB237" s="322"/>
      <c r="AC237" s="322"/>
      <c r="AD237" s="322"/>
      <c r="AE237" s="323"/>
      <c r="AF237" s="306"/>
      <c r="AG237" s="333"/>
      <c r="AH237" s="358"/>
    </row>
    <row r="238" spans="1:34" ht="12.75" customHeight="1" x14ac:dyDescent="0.25">
      <c r="A238" s="322"/>
      <c r="B238" s="322"/>
      <c r="C238" s="312"/>
      <c r="D238" s="320"/>
      <c r="E238" s="321"/>
      <c r="F238" s="306"/>
      <c r="G238" s="322"/>
      <c r="H238" s="322"/>
      <c r="I238" s="325"/>
      <c r="J238" s="323"/>
      <c r="K238" s="325"/>
      <c r="L238" s="322"/>
      <c r="M238" s="322"/>
      <c r="N238" s="309"/>
      <c r="O238" s="321"/>
      <c r="P238" s="322"/>
      <c r="Q238" s="322"/>
      <c r="R238" s="322"/>
      <c r="S238" s="322"/>
      <c r="T238" s="322"/>
      <c r="U238" s="322"/>
      <c r="V238" s="322"/>
      <c r="W238" s="322"/>
      <c r="X238" s="322"/>
      <c r="Y238" s="322"/>
      <c r="Z238" s="322"/>
      <c r="AA238" s="322"/>
      <c r="AB238" s="322"/>
      <c r="AC238" s="322"/>
      <c r="AD238" s="322"/>
      <c r="AE238" s="323"/>
      <c r="AF238" s="306"/>
      <c r="AG238" s="333"/>
      <c r="AH238" s="358"/>
    </row>
    <row r="239" spans="1:34" ht="12.75" customHeight="1" x14ac:dyDescent="0.25">
      <c r="A239" s="322"/>
      <c r="B239" s="322"/>
      <c r="C239" s="312"/>
      <c r="D239" s="320"/>
      <c r="E239" s="321"/>
      <c r="F239" s="306"/>
      <c r="G239" s="322"/>
      <c r="H239" s="322"/>
      <c r="I239" s="325"/>
      <c r="J239" s="323"/>
      <c r="K239" s="325"/>
      <c r="L239" s="322"/>
      <c r="M239" s="322"/>
      <c r="N239" s="309"/>
      <c r="O239" s="321"/>
      <c r="P239" s="322"/>
      <c r="Q239" s="322"/>
      <c r="R239" s="322"/>
      <c r="S239" s="322"/>
      <c r="T239" s="322"/>
      <c r="U239" s="322"/>
      <c r="V239" s="322"/>
      <c r="W239" s="322"/>
      <c r="X239" s="322"/>
      <c r="Y239" s="322"/>
      <c r="Z239" s="322"/>
      <c r="AA239" s="322"/>
      <c r="AB239" s="322"/>
      <c r="AC239" s="322"/>
      <c r="AD239" s="322"/>
      <c r="AE239" s="323"/>
      <c r="AF239" s="306"/>
      <c r="AG239" s="333"/>
      <c r="AH239" s="358"/>
    </row>
    <row r="240" spans="1:34" ht="12.75" customHeight="1" x14ac:dyDescent="0.25">
      <c r="A240" s="322"/>
      <c r="B240" s="322"/>
      <c r="C240" s="312"/>
      <c r="D240" s="320"/>
      <c r="E240" s="321"/>
      <c r="F240" s="306"/>
      <c r="G240" s="322"/>
      <c r="H240" s="322"/>
      <c r="I240" s="325"/>
      <c r="J240" s="323"/>
      <c r="K240" s="325"/>
      <c r="L240" s="322"/>
      <c r="M240" s="322"/>
      <c r="N240" s="309"/>
      <c r="O240" s="321"/>
      <c r="P240" s="322"/>
      <c r="Q240" s="322"/>
      <c r="R240" s="322"/>
      <c r="S240" s="322"/>
      <c r="T240" s="322"/>
      <c r="U240" s="322"/>
      <c r="V240" s="322"/>
      <c r="W240" s="322"/>
      <c r="X240" s="322"/>
      <c r="Y240" s="322"/>
      <c r="Z240" s="322"/>
      <c r="AA240" s="322"/>
      <c r="AB240" s="322"/>
      <c r="AC240" s="322"/>
      <c r="AD240" s="322"/>
      <c r="AE240" s="323"/>
      <c r="AF240" s="306"/>
      <c r="AG240" s="333"/>
      <c r="AH240" s="358"/>
    </row>
    <row r="241" spans="1:34" ht="12.75" customHeight="1" x14ac:dyDescent="0.25">
      <c r="A241" s="322"/>
      <c r="B241" s="322"/>
      <c r="C241" s="312"/>
      <c r="D241" s="320"/>
      <c r="E241" s="321"/>
      <c r="F241" s="306"/>
      <c r="G241" s="322"/>
      <c r="H241" s="322"/>
      <c r="I241" s="325"/>
      <c r="J241" s="323"/>
      <c r="K241" s="325"/>
      <c r="L241" s="322"/>
      <c r="M241" s="322"/>
      <c r="N241" s="309"/>
      <c r="O241" s="321"/>
      <c r="P241" s="322"/>
      <c r="Q241" s="322"/>
      <c r="R241" s="322"/>
      <c r="S241" s="322"/>
      <c r="T241" s="322"/>
      <c r="U241" s="322"/>
      <c r="V241" s="322"/>
      <c r="W241" s="322"/>
      <c r="X241" s="322"/>
      <c r="Y241" s="322"/>
      <c r="Z241" s="322"/>
      <c r="AA241" s="322"/>
      <c r="AB241" s="322"/>
      <c r="AC241" s="322"/>
      <c r="AD241" s="322"/>
      <c r="AE241" s="323"/>
      <c r="AF241" s="306"/>
      <c r="AG241" s="333"/>
      <c r="AH241" s="358"/>
    </row>
    <row r="242" spans="1:34" ht="12.75" customHeight="1" x14ac:dyDescent="0.25">
      <c r="A242" s="380"/>
      <c r="B242" s="322"/>
      <c r="C242" s="314"/>
      <c r="D242" s="320"/>
      <c r="E242" s="321"/>
      <c r="F242" s="306"/>
      <c r="G242" s="322"/>
      <c r="H242" s="322"/>
      <c r="I242" s="325"/>
      <c r="J242" s="323"/>
      <c r="K242" s="325"/>
      <c r="L242" s="322"/>
      <c r="M242" s="322"/>
      <c r="N242" s="309"/>
      <c r="O242" s="321"/>
      <c r="P242" s="322"/>
      <c r="Q242" s="322"/>
      <c r="R242" s="322"/>
      <c r="S242" s="322"/>
      <c r="T242" s="322"/>
      <c r="U242" s="322"/>
      <c r="V242" s="322"/>
      <c r="W242" s="322"/>
      <c r="X242" s="322"/>
      <c r="Y242" s="322"/>
      <c r="Z242" s="322"/>
      <c r="AA242" s="322"/>
      <c r="AB242" s="322"/>
      <c r="AC242" s="322"/>
      <c r="AD242" s="322"/>
      <c r="AE242" s="323"/>
      <c r="AF242" s="306"/>
      <c r="AG242" s="333"/>
      <c r="AH242" s="358"/>
    </row>
    <row r="243" spans="1:34" ht="12.75" customHeight="1" x14ac:dyDescent="0.25">
      <c r="A243" s="304"/>
      <c r="B243" s="322"/>
      <c r="C243" s="314"/>
      <c r="D243" s="320"/>
      <c r="E243" s="321"/>
      <c r="F243" s="306"/>
      <c r="G243" s="322"/>
      <c r="H243" s="322"/>
      <c r="I243" s="325"/>
      <c r="J243" s="323"/>
      <c r="K243" s="325"/>
      <c r="L243" s="322"/>
      <c r="M243" s="322"/>
      <c r="N243" s="309"/>
      <c r="O243" s="321"/>
      <c r="P243" s="322"/>
      <c r="Q243" s="322"/>
      <c r="R243" s="322"/>
      <c r="S243" s="322"/>
      <c r="T243" s="322"/>
      <c r="U243" s="322"/>
      <c r="V243" s="322"/>
      <c r="W243" s="322"/>
      <c r="X243" s="322"/>
      <c r="Y243" s="322"/>
      <c r="Z243" s="322"/>
      <c r="AA243" s="322"/>
      <c r="AB243" s="322"/>
      <c r="AC243" s="322"/>
      <c r="AD243" s="322"/>
      <c r="AE243" s="323"/>
      <c r="AF243" s="306"/>
      <c r="AG243" s="333"/>
      <c r="AH243" s="358"/>
    </row>
    <row r="244" spans="1:34" ht="12.75" customHeight="1" x14ac:dyDescent="0.25">
      <c r="A244" s="322"/>
      <c r="B244" s="322"/>
      <c r="C244" s="312"/>
      <c r="D244" s="320"/>
      <c r="E244" s="321"/>
      <c r="F244" s="306"/>
      <c r="G244" s="322"/>
      <c r="H244" s="322"/>
      <c r="I244" s="325"/>
      <c r="J244" s="323"/>
      <c r="K244" s="325"/>
      <c r="L244" s="322"/>
      <c r="M244" s="322"/>
      <c r="N244" s="309"/>
      <c r="O244" s="321"/>
      <c r="P244" s="322"/>
      <c r="Q244" s="322"/>
      <c r="R244" s="322"/>
      <c r="S244" s="322"/>
      <c r="T244" s="322"/>
      <c r="U244" s="322"/>
      <c r="V244" s="322"/>
      <c r="W244" s="322"/>
      <c r="X244" s="322"/>
      <c r="Y244" s="322"/>
      <c r="Z244" s="322"/>
      <c r="AA244" s="322"/>
      <c r="AB244" s="322"/>
      <c r="AC244" s="322"/>
      <c r="AD244" s="322"/>
      <c r="AE244" s="323"/>
      <c r="AF244" s="306"/>
      <c r="AG244" s="333"/>
      <c r="AH244" s="358"/>
    </row>
    <row r="245" spans="1:34" ht="12.75" customHeight="1" x14ac:dyDescent="0.25">
      <c r="A245" s="322"/>
      <c r="B245" s="322"/>
      <c r="C245" s="312"/>
      <c r="D245" s="320"/>
      <c r="E245" s="321"/>
      <c r="F245" s="306"/>
      <c r="G245" s="322"/>
      <c r="H245" s="322"/>
      <c r="I245" s="325"/>
      <c r="J245" s="323"/>
      <c r="K245" s="325"/>
      <c r="L245" s="322"/>
      <c r="M245" s="322"/>
      <c r="N245" s="309"/>
      <c r="O245" s="321"/>
      <c r="P245" s="322"/>
      <c r="Q245" s="322"/>
      <c r="R245" s="322"/>
      <c r="S245" s="322"/>
      <c r="T245" s="322"/>
      <c r="U245" s="322"/>
      <c r="V245" s="322"/>
      <c r="W245" s="322"/>
      <c r="X245" s="322"/>
      <c r="Y245" s="322"/>
      <c r="Z245" s="322"/>
      <c r="AA245" s="322"/>
      <c r="AB245" s="322"/>
      <c r="AC245" s="322"/>
      <c r="AD245" s="322"/>
      <c r="AE245" s="323"/>
      <c r="AF245" s="306"/>
      <c r="AG245" s="333"/>
      <c r="AH245" s="358"/>
    </row>
    <row r="246" spans="1:34" ht="12.75" customHeight="1" x14ac:dyDescent="0.25">
      <c r="A246" s="322"/>
      <c r="B246" s="322"/>
      <c r="C246" s="312"/>
      <c r="D246" s="320"/>
      <c r="E246" s="321"/>
      <c r="F246" s="306"/>
      <c r="G246" s="322"/>
      <c r="H246" s="322"/>
      <c r="I246" s="325"/>
      <c r="J246" s="323"/>
      <c r="K246" s="325"/>
      <c r="L246" s="322"/>
      <c r="M246" s="322"/>
      <c r="N246" s="309"/>
      <c r="O246" s="321"/>
      <c r="P246" s="322"/>
      <c r="Q246" s="322"/>
      <c r="R246" s="322"/>
      <c r="S246" s="322"/>
      <c r="T246" s="322"/>
      <c r="U246" s="322"/>
      <c r="V246" s="322"/>
      <c r="W246" s="322"/>
      <c r="X246" s="322"/>
      <c r="Y246" s="322"/>
      <c r="Z246" s="322"/>
      <c r="AA246" s="322"/>
      <c r="AB246" s="322"/>
      <c r="AC246" s="322"/>
      <c r="AD246" s="322"/>
      <c r="AE246" s="323"/>
      <c r="AF246" s="306"/>
      <c r="AG246" s="333"/>
      <c r="AH246" s="358"/>
    </row>
    <row r="247" spans="1:34" ht="12.75" customHeight="1" x14ac:dyDescent="0.25">
      <c r="A247" s="322"/>
      <c r="B247" s="322"/>
      <c r="C247" s="312"/>
      <c r="D247" s="320"/>
      <c r="E247" s="321"/>
      <c r="F247" s="306"/>
      <c r="G247" s="322"/>
      <c r="H247" s="322"/>
      <c r="I247" s="325"/>
      <c r="J247" s="323"/>
      <c r="K247" s="325"/>
      <c r="L247" s="322"/>
      <c r="M247" s="322"/>
      <c r="N247" s="309"/>
      <c r="O247" s="321"/>
      <c r="P247" s="322"/>
      <c r="Q247" s="322"/>
      <c r="R247" s="322"/>
      <c r="S247" s="322"/>
      <c r="T247" s="322"/>
      <c r="U247" s="322"/>
      <c r="V247" s="322"/>
      <c r="W247" s="322"/>
      <c r="X247" s="322"/>
      <c r="Y247" s="322"/>
      <c r="Z247" s="322"/>
      <c r="AA247" s="322"/>
      <c r="AB247" s="322"/>
      <c r="AC247" s="322"/>
      <c r="AD247" s="322"/>
      <c r="AE247" s="323"/>
      <c r="AF247" s="306"/>
      <c r="AG247" s="333"/>
      <c r="AH247" s="358"/>
    </row>
    <row r="248" spans="1:34" ht="12.75" customHeight="1" x14ac:dyDescent="0.25">
      <c r="A248" s="322"/>
      <c r="B248" s="322"/>
      <c r="C248" s="312"/>
      <c r="D248" s="320"/>
      <c r="E248" s="321"/>
      <c r="F248" s="306"/>
      <c r="G248" s="322"/>
      <c r="H248" s="322"/>
      <c r="I248" s="325"/>
      <c r="J248" s="323"/>
      <c r="K248" s="325"/>
      <c r="L248" s="322"/>
      <c r="M248" s="322"/>
      <c r="N248" s="309"/>
      <c r="O248" s="321"/>
      <c r="P248" s="322"/>
      <c r="Q248" s="322"/>
      <c r="R248" s="322"/>
      <c r="S248" s="322"/>
      <c r="T248" s="322"/>
      <c r="U248" s="322"/>
      <c r="V248" s="322"/>
      <c r="W248" s="322"/>
      <c r="X248" s="322"/>
      <c r="Y248" s="322"/>
      <c r="Z248" s="322"/>
      <c r="AA248" s="322"/>
      <c r="AB248" s="322"/>
      <c r="AC248" s="322"/>
      <c r="AD248" s="322"/>
      <c r="AE248" s="323"/>
      <c r="AF248" s="306"/>
      <c r="AG248" s="333"/>
      <c r="AH248" s="358"/>
    </row>
    <row r="249" spans="1:34" ht="12.75" customHeight="1" x14ac:dyDescent="0.25">
      <c r="A249" s="322"/>
      <c r="B249" s="322"/>
      <c r="C249" s="312"/>
      <c r="D249" s="320"/>
      <c r="E249" s="321"/>
      <c r="F249" s="306"/>
      <c r="G249" s="322"/>
      <c r="H249" s="322"/>
      <c r="I249" s="325"/>
      <c r="J249" s="323"/>
      <c r="K249" s="325"/>
      <c r="L249" s="322"/>
      <c r="M249" s="322"/>
      <c r="N249" s="309"/>
      <c r="O249" s="321"/>
      <c r="P249" s="322"/>
      <c r="Q249" s="322"/>
      <c r="R249" s="322"/>
      <c r="S249" s="322"/>
      <c r="T249" s="322"/>
      <c r="U249" s="322"/>
      <c r="V249" s="322"/>
      <c r="W249" s="322"/>
      <c r="X249" s="322"/>
      <c r="Y249" s="322"/>
      <c r="Z249" s="322"/>
      <c r="AA249" s="322"/>
      <c r="AB249" s="322"/>
      <c r="AC249" s="322"/>
      <c r="AD249" s="322"/>
      <c r="AE249" s="323"/>
      <c r="AF249" s="306"/>
      <c r="AG249" s="333"/>
      <c r="AH249" s="358"/>
    </row>
    <row r="250" spans="1:34" ht="12.75" customHeight="1" x14ac:dyDescent="0.25">
      <c r="A250" s="322"/>
      <c r="B250" s="322"/>
      <c r="C250" s="312"/>
      <c r="D250" s="320"/>
      <c r="E250" s="321"/>
      <c r="F250" s="306"/>
      <c r="G250" s="322"/>
      <c r="H250" s="322"/>
      <c r="I250" s="325"/>
      <c r="J250" s="323"/>
      <c r="K250" s="325"/>
      <c r="L250" s="322"/>
      <c r="M250" s="322"/>
      <c r="N250" s="309"/>
      <c r="O250" s="321"/>
      <c r="P250" s="322"/>
      <c r="Q250" s="322"/>
      <c r="R250" s="322"/>
      <c r="S250" s="322"/>
      <c r="T250" s="322"/>
      <c r="U250" s="322"/>
      <c r="V250" s="322"/>
      <c r="W250" s="322"/>
      <c r="X250" s="322"/>
      <c r="Y250" s="322"/>
      <c r="Z250" s="322"/>
      <c r="AA250" s="322"/>
      <c r="AB250" s="322"/>
      <c r="AC250" s="322"/>
      <c r="AD250" s="322"/>
      <c r="AE250" s="323"/>
      <c r="AF250" s="306"/>
      <c r="AG250" s="333"/>
      <c r="AH250" s="358"/>
    </row>
    <row r="251" spans="1:34" ht="12.75" customHeight="1" x14ac:dyDescent="0.25">
      <c r="A251" s="322"/>
      <c r="B251" s="322"/>
      <c r="C251" s="312"/>
      <c r="D251" s="320"/>
      <c r="E251" s="321"/>
      <c r="F251" s="306"/>
      <c r="G251" s="322"/>
      <c r="H251" s="322"/>
      <c r="I251" s="325"/>
      <c r="J251" s="323"/>
      <c r="K251" s="325"/>
      <c r="L251" s="322"/>
      <c r="M251" s="322"/>
      <c r="N251" s="309"/>
      <c r="O251" s="321"/>
      <c r="P251" s="322"/>
      <c r="Q251" s="322"/>
      <c r="R251" s="322"/>
      <c r="S251" s="322"/>
      <c r="T251" s="322"/>
      <c r="U251" s="322"/>
      <c r="V251" s="322"/>
      <c r="W251" s="322"/>
      <c r="X251" s="322"/>
      <c r="Y251" s="322"/>
      <c r="Z251" s="322"/>
      <c r="AA251" s="322"/>
      <c r="AB251" s="322"/>
      <c r="AC251" s="322"/>
      <c r="AD251" s="322"/>
      <c r="AE251" s="323"/>
      <c r="AF251" s="306"/>
      <c r="AG251" s="333"/>
      <c r="AH251" s="358"/>
    </row>
    <row r="252" spans="1:34" ht="12.75" customHeight="1" x14ac:dyDescent="0.25">
      <c r="A252" s="322"/>
      <c r="B252" s="322"/>
      <c r="C252" s="312"/>
      <c r="D252" s="320"/>
      <c r="E252" s="321"/>
      <c r="F252" s="306"/>
      <c r="G252" s="322"/>
      <c r="H252" s="322"/>
      <c r="I252" s="325"/>
      <c r="J252" s="323"/>
      <c r="K252" s="325"/>
      <c r="L252" s="322"/>
      <c r="M252" s="322"/>
      <c r="N252" s="309"/>
      <c r="O252" s="321"/>
      <c r="P252" s="322"/>
      <c r="Q252" s="322"/>
      <c r="R252" s="322"/>
      <c r="S252" s="322"/>
      <c r="T252" s="322"/>
      <c r="U252" s="322"/>
      <c r="V252" s="322"/>
      <c r="W252" s="322"/>
      <c r="X252" s="322"/>
      <c r="Y252" s="322"/>
      <c r="Z252" s="322"/>
      <c r="AA252" s="322"/>
      <c r="AB252" s="322"/>
      <c r="AC252" s="322"/>
      <c r="AD252" s="322"/>
      <c r="AE252" s="323"/>
      <c r="AF252" s="306"/>
      <c r="AG252" s="333"/>
      <c r="AH252" s="358"/>
    </row>
    <row r="253" spans="1:34" ht="12.75" customHeight="1" x14ac:dyDescent="0.25">
      <c r="A253" s="322"/>
      <c r="B253" s="322"/>
      <c r="C253" s="312"/>
      <c r="D253" s="320"/>
      <c r="E253" s="321"/>
      <c r="F253" s="306"/>
      <c r="G253" s="322"/>
      <c r="H253" s="322"/>
      <c r="I253" s="325"/>
      <c r="J253" s="323"/>
      <c r="K253" s="325"/>
      <c r="L253" s="322"/>
      <c r="M253" s="322"/>
      <c r="N253" s="309"/>
      <c r="O253" s="321"/>
      <c r="P253" s="322"/>
      <c r="Q253" s="322"/>
      <c r="R253" s="322"/>
      <c r="S253" s="322"/>
      <c r="T253" s="322"/>
      <c r="U253" s="322"/>
      <c r="V253" s="322"/>
      <c r="W253" s="322"/>
      <c r="X253" s="322"/>
      <c r="Y253" s="322"/>
      <c r="Z253" s="322"/>
      <c r="AA253" s="322"/>
      <c r="AB253" s="322"/>
      <c r="AC253" s="322"/>
      <c r="AD253" s="322"/>
      <c r="AE253" s="323"/>
      <c r="AF253" s="306"/>
      <c r="AG253" s="333"/>
      <c r="AH253" s="358"/>
    </row>
    <row r="254" spans="1:34" ht="12.75" customHeight="1" x14ac:dyDescent="0.25">
      <c r="A254" s="322"/>
      <c r="B254" s="322"/>
      <c r="C254" s="312"/>
      <c r="D254" s="320"/>
      <c r="E254" s="321"/>
      <c r="F254" s="306"/>
      <c r="G254" s="322"/>
      <c r="H254" s="322"/>
      <c r="I254" s="325"/>
      <c r="J254" s="323"/>
      <c r="K254" s="325"/>
      <c r="L254" s="322"/>
      <c r="M254" s="322"/>
      <c r="N254" s="309"/>
      <c r="O254" s="321"/>
      <c r="P254" s="322"/>
      <c r="Q254" s="322"/>
      <c r="R254" s="322"/>
      <c r="S254" s="322"/>
      <c r="T254" s="322"/>
      <c r="U254" s="322"/>
      <c r="V254" s="322"/>
      <c r="W254" s="322"/>
      <c r="X254" s="322"/>
      <c r="Y254" s="322"/>
      <c r="Z254" s="322"/>
      <c r="AA254" s="322"/>
      <c r="AB254" s="322"/>
      <c r="AC254" s="322"/>
      <c r="AD254" s="322"/>
      <c r="AE254" s="323"/>
      <c r="AF254" s="306"/>
      <c r="AG254" s="333"/>
      <c r="AH254" s="358"/>
    </row>
    <row r="255" spans="1:34" ht="12.75" customHeight="1" x14ac:dyDescent="0.25">
      <c r="A255" s="322"/>
      <c r="B255" s="322"/>
      <c r="C255" s="312"/>
      <c r="D255" s="320"/>
      <c r="E255" s="321"/>
      <c r="F255" s="306"/>
      <c r="G255" s="322"/>
      <c r="H255" s="322"/>
      <c r="I255" s="325"/>
      <c r="J255" s="323"/>
      <c r="K255" s="325"/>
      <c r="L255" s="322"/>
      <c r="M255" s="322"/>
      <c r="N255" s="309"/>
      <c r="O255" s="321"/>
      <c r="P255" s="322"/>
      <c r="Q255" s="322"/>
      <c r="R255" s="322"/>
      <c r="S255" s="322"/>
      <c r="T255" s="322"/>
      <c r="U255" s="322"/>
      <c r="V255" s="322"/>
      <c r="W255" s="322"/>
      <c r="X255" s="322"/>
      <c r="Y255" s="322"/>
      <c r="Z255" s="322"/>
      <c r="AA255" s="322"/>
      <c r="AB255" s="322"/>
      <c r="AC255" s="322"/>
      <c r="AD255" s="322"/>
      <c r="AE255" s="323"/>
      <c r="AF255" s="306"/>
      <c r="AG255" s="333"/>
      <c r="AH255" s="358"/>
    </row>
    <row r="256" spans="1:34" ht="12.75" customHeight="1" x14ac:dyDescent="0.25">
      <c r="A256" s="322"/>
      <c r="B256" s="322"/>
      <c r="C256" s="312"/>
      <c r="D256" s="320"/>
      <c r="E256" s="321"/>
      <c r="F256" s="306"/>
      <c r="G256" s="322"/>
      <c r="H256" s="322"/>
      <c r="I256" s="325"/>
      <c r="J256" s="323"/>
      <c r="K256" s="325"/>
      <c r="L256" s="322"/>
      <c r="M256" s="322"/>
      <c r="N256" s="309"/>
      <c r="O256" s="321"/>
      <c r="P256" s="322"/>
      <c r="Q256" s="322"/>
      <c r="R256" s="322"/>
      <c r="S256" s="322"/>
      <c r="T256" s="322"/>
      <c r="U256" s="322"/>
      <c r="V256" s="322"/>
      <c r="W256" s="322"/>
      <c r="X256" s="322"/>
      <c r="Y256" s="322"/>
      <c r="Z256" s="322"/>
      <c r="AA256" s="322"/>
      <c r="AB256" s="322"/>
      <c r="AC256" s="322"/>
      <c r="AD256" s="322"/>
      <c r="AE256" s="323"/>
      <c r="AF256" s="306"/>
      <c r="AG256" s="333"/>
      <c r="AH256" s="358"/>
    </row>
    <row r="257" spans="1:34" ht="12.75" customHeight="1" x14ac:dyDescent="0.25">
      <c r="A257" s="322"/>
      <c r="B257" s="322"/>
      <c r="C257" s="312"/>
      <c r="D257" s="320"/>
      <c r="E257" s="321"/>
      <c r="F257" s="306"/>
      <c r="G257" s="322"/>
      <c r="H257" s="322"/>
      <c r="I257" s="325"/>
      <c r="J257" s="323"/>
      <c r="K257" s="325"/>
      <c r="L257" s="322"/>
      <c r="M257" s="322"/>
      <c r="N257" s="309"/>
      <c r="O257" s="321"/>
      <c r="P257" s="322"/>
      <c r="Q257" s="322"/>
      <c r="R257" s="322"/>
      <c r="S257" s="322"/>
      <c r="T257" s="322"/>
      <c r="U257" s="322"/>
      <c r="V257" s="322"/>
      <c r="W257" s="322"/>
      <c r="X257" s="322"/>
      <c r="Y257" s="322"/>
      <c r="Z257" s="322"/>
      <c r="AA257" s="322"/>
      <c r="AB257" s="322"/>
      <c r="AC257" s="322"/>
      <c r="AD257" s="322"/>
      <c r="AE257" s="323"/>
      <c r="AF257" s="306"/>
      <c r="AG257" s="333"/>
      <c r="AH257" s="358"/>
    </row>
    <row r="258" spans="1:34" ht="12.75" customHeight="1" x14ac:dyDescent="0.25">
      <c r="A258" s="322"/>
      <c r="B258" s="322"/>
      <c r="C258" s="312"/>
      <c r="D258" s="320"/>
      <c r="E258" s="321"/>
      <c r="F258" s="306"/>
      <c r="G258" s="322"/>
      <c r="H258" s="322"/>
      <c r="I258" s="325"/>
      <c r="J258" s="323"/>
      <c r="K258" s="325"/>
      <c r="L258" s="322"/>
      <c r="M258" s="322"/>
      <c r="N258" s="309"/>
      <c r="O258" s="321"/>
      <c r="P258" s="322"/>
      <c r="Q258" s="322"/>
      <c r="R258" s="322"/>
      <c r="S258" s="322"/>
      <c r="T258" s="322"/>
      <c r="U258" s="322"/>
      <c r="V258" s="322"/>
      <c r="W258" s="322"/>
      <c r="X258" s="322"/>
      <c r="Y258" s="322"/>
      <c r="Z258" s="322"/>
      <c r="AA258" s="322"/>
      <c r="AB258" s="322"/>
      <c r="AC258" s="322"/>
      <c r="AD258" s="322"/>
      <c r="AE258" s="323"/>
      <c r="AF258" s="306"/>
      <c r="AG258" s="333"/>
      <c r="AH258" s="358"/>
    </row>
    <row r="259" spans="1:34" ht="12.75" customHeight="1" x14ac:dyDescent="0.25">
      <c r="A259" s="322"/>
      <c r="B259" s="322"/>
      <c r="C259" s="312"/>
      <c r="D259" s="320"/>
      <c r="E259" s="321"/>
      <c r="F259" s="306"/>
      <c r="G259" s="322"/>
      <c r="H259" s="322"/>
      <c r="I259" s="325"/>
      <c r="J259" s="323"/>
      <c r="K259" s="325"/>
      <c r="L259" s="322"/>
      <c r="M259" s="322"/>
      <c r="N259" s="309"/>
      <c r="O259" s="321"/>
      <c r="P259" s="322"/>
      <c r="Q259" s="322"/>
      <c r="R259" s="322"/>
      <c r="S259" s="322"/>
      <c r="T259" s="322"/>
      <c r="U259" s="322"/>
      <c r="V259" s="322"/>
      <c r="W259" s="322"/>
      <c r="X259" s="322"/>
      <c r="Y259" s="322"/>
      <c r="Z259" s="322"/>
      <c r="AA259" s="322"/>
      <c r="AB259" s="322"/>
      <c r="AC259" s="322"/>
      <c r="AD259" s="322"/>
      <c r="AE259" s="323"/>
      <c r="AF259" s="306"/>
      <c r="AG259" s="333"/>
      <c r="AH259" s="358"/>
    </row>
    <row r="260" spans="1:34" ht="12.75" customHeight="1" x14ac:dyDescent="0.25">
      <c r="A260" s="322"/>
      <c r="B260" s="322"/>
      <c r="C260" s="312"/>
      <c r="D260" s="320"/>
      <c r="E260" s="321"/>
      <c r="F260" s="306"/>
      <c r="G260" s="322"/>
      <c r="H260" s="322"/>
      <c r="I260" s="325"/>
      <c r="J260" s="323"/>
      <c r="K260" s="325"/>
      <c r="L260" s="322"/>
      <c r="M260" s="322"/>
      <c r="N260" s="309"/>
      <c r="O260" s="321"/>
      <c r="P260" s="322"/>
      <c r="Q260" s="322"/>
      <c r="R260" s="322"/>
      <c r="S260" s="322"/>
      <c r="T260" s="322"/>
      <c r="U260" s="322"/>
      <c r="V260" s="322"/>
      <c r="W260" s="322"/>
      <c r="X260" s="322"/>
      <c r="Y260" s="322"/>
      <c r="Z260" s="322"/>
      <c r="AA260" s="322"/>
      <c r="AB260" s="322"/>
      <c r="AC260" s="322"/>
      <c r="AD260" s="322"/>
      <c r="AE260" s="323"/>
      <c r="AF260" s="306"/>
      <c r="AG260" s="333"/>
      <c r="AH260" s="358"/>
    </row>
    <row r="261" spans="1:34" ht="12.75" customHeight="1" x14ac:dyDescent="0.25">
      <c r="A261" s="322"/>
      <c r="B261" s="322"/>
      <c r="C261" s="312"/>
      <c r="D261" s="320"/>
      <c r="E261" s="321"/>
      <c r="F261" s="306"/>
      <c r="G261" s="322"/>
      <c r="H261" s="322"/>
      <c r="I261" s="325"/>
      <c r="J261" s="323"/>
      <c r="K261" s="325"/>
      <c r="L261" s="322"/>
      <c r="M261" s="322"/>
      <c r="N261" s="309"/>
      <c r="O261" s="321"/>
      <c r="P261" s="322"/>
      <c r="Q261" s="322"/>
      <c r="R261" s="322"/>
      <c r="S261" s="322"/>
      <c r="T261" s="322"/>
      <c r="U261" s="322"/>
      <c r="V261" s="322"/>
      <c r="W261" s="322"/>
      <c r="X261" s="322"/>
      <c r="Y261" s="322"/>
      <c r="Z261" s="322"/>
      <c r="AA261" s="322"/>
      <c r="AB261" s="322"/>
      <c r="AC261" s="322"/>
      <c r="AD261" s="322"/>
      <c r="AE261" s="323"/>
      <c r="AF261" s="306"/>
      <c r="AG261" s="333"/>
      <c r="AH261" s="358"/>
    </row>
    <row r="262" spans="1:34" ht="12.75" customHeight="1" x14ac:dyDescent="0.25">
      <c r="A262" s="322"/>
      <c r="B262" s="322"/>
      <c r="C262" s="312"/>
      <c r="D262" s="320"/>
      <c r="E262" s="321"/>
      <c r="F262" s="306"/>
      <c r="G262" s="322"/>
      <c r="H262" s="322"/>
      <c r="I262" s="325"/>
      <c r="J262" s="323"/>
      <c r="K262" s="325"/>
      <c r="L262" s="322"/>
      <c r="M262" s="322"/>
      <c r="N262" s="309"/>
      <c r="O262" s="321"/>
      <c r="P262" s="322"/>
      <c r="Q262" s="322"/>
      <c r="R262" s="322"/>
      <c r="S262" s="322"/>
      <c r="T262" s="322"/>
      <c r="U262" s="322"/>
      <c r="V262" s="322"/>
      <c r="W262" s="322"/>
      <c r="X262" s="322"/>
      <c r="Y262" s="322"/>
      <c r="Z262" s="322"/>
      <c r="AA262" s="322"/>
      <c r="AB262" s="322"/>
      <c r="AC262" s="322"/>
      <c r="AD262" s="322"/>
      <c r="AE262" s="323"/>
      <c r="AF262" s="306"/>
      <c r="AG262" s="333"/>
      <c r="AH262" s="358"/>
    </row>
    <row r="263" spans="1:34" ht="12.75" customHeight="1" x14ac:dyDescent="0.25">
      <c r="A263" s="322"/>
      <c r="B263" s="322"/>
      <c r="C263" s="312"/>
      <c r="D263" s="320"/>
      <c r="E263" s="321"/>
      <c r="F263" s="306"/>
      <c r="G263" s="322"/>
      <c r="H263" s="322"/>
      <c r="I263" s="325"/>
      <c r="J263" s="323"/>
      <c r="K263" s="325"/>
      <c r="L263" s="322"/>
      <c r="M263" s="322"/>
      <c r="N263" s="309"/>
      <c r="O263" s="321"/>
      <c r="P263" s="322"/>
      <c r="Q263" s="322"/>
      <c r="R263" s="322"/>
      <c r="S263" s="322"/>
      <c r="T263" s="322"/>
      <c r="U263" s="322"/>
      <c r="V263" s="322"/>
      <c r="W263" s="322"/>
      <c r="X263" s="322"/>
      <c r="Y263" s="322"/>
      <c r="Z263" s="322"/>
      <c r="AA263" s="322"/>
      <c r="AB263" s="322"/>
      <c r="AC263" s="322"/>
      <c r="AD263" s="322"/>
      <c r="AE263" s="323"/>
      <c r="AF263" s="306"/>
      <c r="AG263" s="333"/>
      <c r="AH263" s="358"/>
    </row>
    <row r="264" spans="1:34" ht="12.75" customHeight="1" x14ac:dyDescent="0.25">
      <c r="A264" s="322"/>
      <c r="B264" s="322"/>
      <c r="C264" s="312"/>
      <c r="D264" s="320"/>
      <c r="E264" s="321"/>
      <c r="F264" s="306"/>
      <c r="G264" s="322"/>
      <c r="H264" s="322"/>
      <c r="I264" s="325"/>
      <c r="J264" s="323"/>
      <c r="K264" s="325"/>
      <c r="L264" s="322"/>
      <c r="M264" s="322"/>
      <c r="N264" s="309"/>
      <c r="O264" s="321"/>
      <c r="P264" s="322"/>
      <c r="Q264" s="322"/>
      <c r="R264" s="322"/>
      <c r="S264" s="322"/>
      <c r="T264" s="322"/>
      <c r="U264" s="322"/>
      <c r="V264" s="322"/>
      <c r="W264" s="322"/>
      <c r="X264" s="322"/>
      <c r="Y264" s="322"/>
      <c r="Z264" s="322"/>
      <c r="AA264" s="322"/>
      <c r="AB264" s="322"/>
      <c r="AC264" s="322"/>
      <c r="AD264" s="322"/>
      <c r="AE264" s="323"/>
      <c r="AF264" s="306"/>
      <c r="AG264" s="333"/>
      <c r="AH264" s="358"/>
    </row>
    <row r="265" spans="1:34" ht="12.75" customHeight="1" x14ac:dyDescent="0.25">
      <c r="A265" s="322"/>
      <c r="B265" s="322"/>
      <c r="C265" s="312"/>
      <c r="D265" s="320"/>
      <c r="E265" s="321"/>
      <c r="F265" s="306"/>
      <c r="G265" s="322"/>
      <c r="H265" s="322"/>
      <c r="I265" s="325"/>
      <c r="J265" s="323"/>
      <c r="K265" s="325"/>
      <c r="L265" s="322"/>
      <c r="M265" s="322"/>
      <c r="N265" s="309"/>
      <c r="O265" s="321"/>
      <c r="P265" s="322"/>
      <c r="Q265" s="322"/>
      <c r="R265" s="322"/>
      <c r="S265" s="322"/>
      <c r="T265" s="322"/>
      <c r="U265" s="322"/>
      <c r="V265" s="322"/>
      <c r="W265" s="322"/>
      <c r="X265" s="322"/>
      <c r="Y265" s="322"/>
      <c r="Z265" s="322"/>
      <c r="AA265" s="322"/>
      <c r="AB265" s="322"/>
      <c r="AC265" s="322"/>
      <c r="AD265" s="322"/>
      <c r="AE265" s="323"/>
      <c r="AF265" s="306"/>
      <c r="AG265" s="333"/>
      <c r="AH265" s="358"/>
    </row>
    <row r="266" spans="1:34" ht="12.75" customHeight="1" x14ac:dyDescent="0.25">
      <c r="A266" s="322"/>
      <c r="B266" s="322"/>
      <c r="C266" s="312"/>
      <c r="D266" s="320"/>
      <c r="E266" s="321"/>
      <c r="F266" s="306"/>
      <c r="G266" s="322"/>
      <c r="H266" s="322"/>
      <c r="I266" s="325"/>
      <c r="J266" s="323"/>
      <c r="K266" s="325"/>
      <c r="L266" s="322"/>
      <c r="M266" s="322"/>
      <c r="N266" s="309"/>
      <c r="O266" s="321"/>
      <c r="P266" s="322"/>
      <c r="Q266" s="322"/>
      <c r="R266" s="322"/>
      <c r="S266" s="322"/>
      <c r="T266" s="322"/>
      <c r="U266" s="322"/>
      <c r="V266" s="322"/>
      <c r="W266" s="322"/>
      <c r="X266" s="322"/>
      <c r="Y266" s="322"/>
      <c r="Z266" s="322"/>
      <c r="AA266" s="322"/>
      <c r="AB266" s="322"/>
      <c r="AC266" s="322"/>
      <c r="AD266" s="322"/>
      <c r="AE266" s="323"/>
      <c r="AF266" s="306"/>
      <c r="AG266" s="333"/>
      <c r="AH266" s="358"/>
    </row>
    <row r="267" spans="1:34" ht="12.75" customHeight="1" x14ac:dyDescent="0.25">
      <c r="A267" s="322"/>
      <c r="B267" s="322"/>
      <c r="C267" s="312"/>
      <c r="D267" s="320"/>
      <c r="E267" s="321"/>
      <c r="F267" s="306"/>
      <c r="G267" s="322"/>
      <c r="H267" s="322"/>
      <c r="I267" s="325"/>
      <c r="J267" s="323"/>
      <c r="K267" s="325"/>
      <c r="L267" s="322"/>
      <c r="M267" s="322"/>
      <c r="N267" s="309"/>
      <c r="O267" s="321"/>
      <c r="P267" s="322"/>
      <c r="Q267" s="322"/>
      <c r="R267" s="322"/>
      <c r="S267" s="322"/>
      <c r="T267" s="322"/>
      <c r="U267" s="322"/>
      <c r="V267" s="322"/>
      <c r="W267" s="322"/>
      <c r="X267" s="322"/>
      <c r="Y267" s="322"/>
      <c r="Z267" s="322"/>
      <c r="AA267" s="322"/>
      <c r="AB267" s="322"/>
      <c r="AC267" s="322"/>
      <c r="AD267" s="322"/>
      <c r="AE267" s="323"/>
      <c r="AF267" s="306"/>
      <c r="AG267" s="333"/>
      <c r="AH267" s="358"/>
    </row>
    <row r="268" spans="1:34" ht="12.75" customHeight="1" x14ac:dyDescent="0.25">
      <c r="A268" s="322"/>
      <c r="B268" s="322"/>
      <c r="C268" s="312"/>
      <c r="D268" s="320"/>
      <c r="E268" s="321"/>
      <c r="F268" s="306"/>
      <c r="G268" s="322"/>
      <c r="H268" s="322"/>
      <c r="I268" s="325"/>
      <c r="J268" s="323"/>
      <c r="K268" s="325"/>
      <c r="L268" s="322"/>
      <c r="M268" s="322"/>
      <c r="N268" s="309"/>
      <c r="O268" s="321"/>
      <c r="P268" s="322"/>
      <c r="Q268" s="322"/>
      <c r="R268" s="322"/>
      <c r="S268" s="322"/>
      <c r="T268" s="322"/>
      <c r="U268" s="322"/>
      <c r="V268" s="322"/>
      <c r="W268" s="322"/>
      <c r="X268" s="322"/>
      <c r="Y268" s="322"/>
      <c r="Z268" s="322"/>
      <c r="AA268" s="322"/>
      <c r="AB268" s="322"/>
      <c r="AC268" s="322"/>
      <c r="AD268" s="322"/>
      <c r="AE268" s="323"/>
      <c r="AF268" s="306"/>
      <c r="AG268" s="333"/>
      <c r="AH268" s="358"/>
    </row>
    <row r="269" spans="1:34" ht="12.75" customHeight="1" x14ac:dyDescent="0.25">
      <c r="A269" s="322"/>
      <c r="B269" s="322"/>
      <c r="C269" s="312"/>
      <c r="D269" s="320"/>
      <c r="E269" s="321"/>
      <c r="F269" s="306"/>
      <c r="G269" s="322"/>
      <c r="H269" s="322"/>
      <c r="I269" s="325"/>
      <c r="J269" s="323"/>
      <c r="K269" s="325"/>
      <c r="L269" s="322"/>
      <c r="M269" s="322"/>
      <c r="N269" s="309"/>
      <c r="O269" s="321"/>
      <c r="P269" s="322"/>
      <c r="Q269" s="322"/>
      <c r="R269" s="322"/>
      <c r="S269" s="322"/>
      <c r="T269" s="322"/>
      <c r="U269" s="322"/>
      <c r="V269" s="322"/>
      <c r="W269" s="322"/>
      <c r="X269" s="322"/>
      <c r="Y269" s="322"/>
      <c r="Z269" s="322"/>
      <c r="AA269" s="322"/>
      <c r="AB269" s="322"/>
      <c r="AC269" s="322"/>
      <c r="AD269" s="322"/>
      <c r="AE269" s="323"/>
      <c r="AF269" s="306"/>
      <c r="AG269" s="333"/>
      <c r="AH269" s="358"/>
    </row>
    <row r="270" spans="1:34" ht="12.75" customHeight="1" x14ac:dyDescent="0.25">
      <c r="A270" s="322"/>
      <c r="B270" s="322"/>
      <c r="C270" s="312"/>
      <c r="D270" s="320"/>
      <c r="E270" s="321"/>
      <c r="F270" s="306"/>
      <c r="G270" s="322"/>
      <c r="H270" s="322"/>
      <c r="I270" s="325"/>
      <c r="J270" s="323"/>
      <c r="K270" s="325"/>
      <c r="L270" s="322"/>
      <c r="M270" s="322"/>
      <c r="N270" s="309"/>
      <c r="O270" s="321"/>
      <c r="P270" s="322"/>
      <c r="Q270" s="322"/>
      <c r="R270" s="322"/>
      <c r="S270" s="322"/>
      <c r="T270" s="322"/>
      <c r="U270" s="322"/>
      <c r="V270" s="322"/>
      <c r="W270" s="322"/>
      <c r="X270" s="322"/>
      <c r="Y270" s="322"/>
      <c r="Z270" s="322"/>
      <c r="AA270" s="322"/>
      <c r="AB270" s="322"/>
      <c r="AC270" s="322"/>
      <c r="AD270" s="322"/>
      <c r="AE270" s="323"/>
      <c r="AF270" s="306"/>
      <c r="AG270" s="333"/>
      <c r="AH270" s="358"/>
    </row>
    <row r="271" spans="1:34" ht="12.75" customHeight="1" x14ac:dyDescent="0.25">
      <c r="A271" s="322"/>
      <c r="B271" s="322"/>
      <c r="C271" s="312"/>
      <c r="D271" s="320"/>
      <c r="E271" s="321"/>
      <c r="F271" s="306"/>
      <c r="G271" s="322"/>
      <c r="H271" s="322"/>
      <c r="I271" s="325"/>
      <c r="J271" s="323"/>
      <c r="K271" s="325"/>
      <c r="L271" s="322"/>
      <c r="M271" s="322"/>
      <c r="N271" s="309"/>
      <c r="O271" s="321"/>
      <c r="P271" s="322"/>
      <c r="Q271" s="322"/>
      <c r="R271" s="322"/>
      <c r="S271" s="322"/>
      <c r="T271" s="322"/>
      <c r="U271" s="322"/>
      <c r="V271" s="322"/>
      <c r="W271" s="322"/>
      <c r="X271" s="322"/>
      <c r="Y271" s="322"/>
      <c r="Z271" s="322"/>
      <c r="AA271" s="322"/>
      <c r="AB271" s="322"/>
      <c r="AC271" s="322"/>
      <c r="AD271" s="322"/>
      <c r="AE271" s="323"/>
      <c r="AF271" s="306"/>
      <c r="AG271" s="333"/>
      <c r="AH271" s="358"/>
    </row>
    <row r="272" spans="1:34" ht="12.75" customHeight="1" x14ac:dyDescent="0.25">
      <c r="A272" s="322"/>
      <c r="B272" s="322"/>
      <c r="C272" s="312"/>
      <c r="D272" s="320"/>
      <c r="E272" s="321"/>
      <c r="F272" s="306"/>
      <c r="G272" s="322"/>
      <c r="H272" s="322"/>
      <c r="I272" s="325"/>
      <c r="J272" s="323"/>
      <c r="K272" s="325"/>
      <c r="L272" s="322"/>
      <c r="M272" s="322"/>
      <c r="N272" s="309"/>
      <c r="O272" s="321"/>
      <c r="P272" s="322"/>
      <c r="Q272" s="322"/>
      <c r="R272" s="322"/>
      <c r="S272" s="322"/>
      <c r="T272" s="322"/>
      <c r="U272" s="322"/>
      <c r="V272" s="322"/>
      <c r="W272" s="322"/>
      <c r="X272" s="322"/>
      <c r="Y272" s="322"/>
      <c r="Z272" s="322"/>
      <c r="AA272" s="322"/>
      <c r="AB272" s="322"/>
      <c r="AC272" s="322"/>
      <c r="AD272" s="322"/>
      <c r="AE272" s="323"/>
      <c r="AF272" s="306"/>
      <c r="AG272" s="333"/>
      <c r="AH272" s="358"/>
    </row>
    <row r="273" spans="1:34" ht="12.75" customHeight="1" x14ac:dyDescent="0.25">
      <c r="A273" s="322"/>
      <c r="B273" s="322"/>
      <c r="C273" s="312"/>
      <c r="D273" s="320"/>
      <c r="E273" s="321"/>
      <c r="F273" s="306"/>
      <c r="G273" s="322"/>
      <c r="H273" s="322"/>
      <c r="I273" s="325"/>
      <c r="J273" s="323"/>
      <c r="K273" s="325"/>
      <c r="L273" s="322"/>
      <c r="M273" s="322"/>
      <c r="N273" s="309"/>
      <c r="O273" s="321"/>
      <c r="P273" s="322"/>
      <c r="Q273" s="322"/>
      <c r="R273" s="322"/>
      <c r="S273" s="322"/>
      <c r="T273" s="322"/>
      <c r="U273" s="322"/>
      <c r="V273" s="322"/>
      <c r="W273" s="322"/>
      <c r="X273" s="322"/>
      <c r="Y273" s="322"/>
      <c r="Z273" s="322"/>
      <c r="AA273" s="322"/>
      <c r="AB273" s="322"/>
      <c r="AC273" s="322"/>
      <c r="AD273" s="322"/>
      <c r="AE273" s="323"/>
      <c r="AF273" s="306"/>
      <c r="AG273" s="333"/>
      <c r="AH273" s="358"/>
    </row>
    <row r="274" spans="1:34" ht="12.75" customHeight="1" x14ac:dyDescent="0.25">
      <c r="A274" s="322"/>
      <c r="B274" s="322"/>
      <c r="C274" s="312"/>
      <c r="D274" s="320"/>
      <c r="E274" s="321"/>
      <c r="F274" s="306"/>
      <c r="G274" s="322"/>
      <c r="H274" s="322"/>
      <c r="I274" s="325"/>
      <c r="J274" s="323"/>
      <c r="K274" s="325"/>
      <c r="L274" s="322"/>
      <c r="M274" s="322"/>
      <c r="N274" s="309"/>
      <c r="O274" s="321"/>
      <c r="P274" s="322"/>
      <c r="Q274" s="322"/>
      <c r="R274" s="322"/>
      <c r="S274" s="322"/>
      <c r="T274" s="322"/>
      <c r="U274" s="322"/>
      <c r="V274" s="322"/>
      <c r="W274" s="322"/>
      <c r="X274" s="322"/>
      <c r="Y274" s="322"/>
      <c r="Z274" s="322"/>
      <c r="AA274" s="322"/>
      <c r="AB274" s="322"/>
      <c r="AC274" s="322"/>
      <c r="AD274" s="322"/>
      <c r="AE274" s="323"/>
      <c r="AF274" s="306"/>
      <c r="AG274" s="333"/>
      <c r="AH274" s="358"/>
    </row>
    <row r="275" spans="1:34" ht="12.75" customHeight="1" x14ac:dyDescent="0.25">
      <c r="A275" s="322"/>
      <c r="B275" s="322"/>
      <c r="C275" s="312"/>
      <c r="D275" s="320"/>
      <c r="E275" s="321"/>
      <c r="F275" s="306"/>
      <c r="G275" s="322"/>
      <c r="H275" s="322"/>
      <c r="I275" s="325"/>
      <c r="J275" s="323"/>
      <c r="K275" s="325"/>
      <c r="L275" s="322"/>
      <c r="M275" s="322"/>
      <c r="N275" s="309"/>
      <c r="O275" s="321"/>
      <c r="P275" s="322"/>
      <c r="Q275" s="322"/>
      <c r="R275" s="322"/>
      <c r="S275" s="322"/>
      <c r="T275" s="322"/>
      <c r="U275" s="322"/>
      <c r="V275" s="322"/>
      <c r="W275" s="322"/>
      <c r="X275" s="322"/>
      <c r="Y275" s="322"/>
      <c r="Z275" s="322"/>
      <c r="AA275" s="322"/>
      <c r="AB275" s="322"/>
      <c r="AC275" s="322"/>
      <c r="AD275" s="322"/>
      <c r="AE275" s="323"/>
      <c r="AF275" s="306"/>
      <c r="AG275" s="333"/>
      <c r="AH275" s="358"/>
    </row>
    <row r="276" spans="1:34" ht="12.75" customHeight="1" x14ac:dyDescent="0.25">
      <c r="A276" s="322"/>
      <c r="B276" s="322"/>
      <c r="C276" s="312"/>
      <c r="D276" s="320"/>
      <c r="E276" s="321"/>
      <c r="F276" s="306"/>
      <c r="G276" s="322"/>
      <c r="H276" s="322"/>
      <c r="I276" s="325"/>
      <c r="J276" s="323"/>
      <c r="K276" s="325"/>
      <c r="L276" s="322"/>
      <c r="M276" s="322"/>
      <c r="N276" s="309"/>
      <c r="O276" s="321"/>
      <c r="P276" s="322"/>
      <c r="Q276" s="322"/>
      <c r="R276" s="322"/>
      <c r="S276" s="322"/>
      <c r="T276" s="322"/>
      <c r="U276" s="322"/>
      <c r="V276" s="322"/>
      <c r="W276" s="322"/>
      <c r="X276" s="322"/>
      <c r="Y276" s="322"/>
      <c r="Z276" s="322"/>
      <c r="AA276" s="322"/>
      <c r="AB276" s="322"/>
      <c r="AC276" s="322"/>
      <c r="AD276" s="322"/>
      <c r="AE276" s="323"/>
      <c r="AF276" s="306"/>
      <c r="AG276" s="333"/>
      <c r="AH276" s="358"/>
    </row>
    <row r="277" spans="1:34" ht="12.75" customHeight="1" x14ac:dyDescent="0.25">
      <c r="A277" s="322"/>
      <c r="B277" s="322"/>
      <c r="C277" s="312"/>
      <c r="D277" s="320"/>
      <c r="E277" s="321"/>
      <c r="F277" s="306"/>
      <c r="G277" s="322"/>
      <c r="H277" s="322"/>
      <c r="I277" s="325"/>
      <c r="J277" s="323"/>
      <c r="K277" s="325"/>
      <c r="L277" s="322"/>
      <c r="M277" s="322"/>
      <c r="N277" s="309"/>
      <c r="O277" s="321"/>
      <c r="P277" s="322"/>
      <c r="Q277" s="322"/>
      <c r="R277" s="322"/>
      <c r="S277" s="322"/>
      <c r="T277" s="322"/>
      <c r="U277" s="322"/>
      <c r="V277" s="322"/>
      <c r="W277" s="322"/>
      <c r="X277" s="322"/>
      <c r="Y277" s="322"/>
      <c r="Z277" s="322"/>
      <c r="AA277" s="322"/>
      <c r="AB277" s="322"/>
      <c r="AC277" s="322"/>
      <c r="AD277" s="322"/>
      <c r="AE277" s="323"/>
      <c r="AF277" s="306"/>
      <c r="AG277" s="333"/>
      <c r="AH277" s="358"/>
    </row>
    <row r="278" spans="1:34" ht="12.75" customHeight="1" x14ac:dyDescent="0.25">
      <c r="A278" s="322"/>
      <c r="B278" s="322"/>
      <c r="C278" s="312"/>
      <c r="D278" s="320"/>
      <c r="E278" s="321"/>
      <c r="F278" s="306"/>
      <c r="G278" s="322"/>
      <c r="H278" s="322"/>
      <c r="I278" s="325"/>
      <c r="J278" s="323"/>
      <c r="K278" s="325"/>
      <c r="L278" s="322"/>
      <c r="M278" s="322"/>
      <c r="N278" s="309"/>
      <c r="O278" s="321"/>
      <c r="P278" s="322"/>
      <c r="Q278" s="322"/>
      <c r="R278" s="322"/>
      <c r="S278" s="322"/>
      <c r="T278" s="322"/>
      <c r="U278" s="322"/>
      <c r="V278" s="322"/>
      <c r="W278" s="322"/>
      <c r="X278" s="322"/>
      <c r="Y278" s="322"/>
      <c r="Z278" s="322"/>
      <c r="AA278" s="322"/>
      <c r="AB278" s="322"/>
      <c r="AC278" s="322"/>
      <c r="AD278" s="322"/>
      <c r="AE278" s="323"/>
      <c r="AF278" s="306"/>
      <c r="AG278" s="333"/>
      <c r="AH278" s="358"/>
    </row>
    <row r="279" spans="1:34" ht="12.75" customHeight="1" x14ac:dyDescent="0.25">
      <c r="A279" s="322"/>
      <c r="B279" s="322"/>
      <c r="C279" s="312"/>
      <c r="D279" s="320"/>
      <c r="E279" s="321"/>
      <c r="F279" s="306"/>
      <c r="G279" s="322"/>
      <c r="H279" s="322"/>
      <c r="I279" s="325"/>
      <c r="J279" s="323"/>
      <c r="K279" s="325"/>
      <c r="L279" s="322"/>
      <c r="M279" s="322"/>
      <c r="N279" s="309"/>
      <c r="O279" s="321"/>
      <c r="P279" s="322"/>
      <c r="Q279" s="322"/>
      <c r="R279" s="322"/>
      <c r="S279" s="322"/>
      <c r="T279" s="322"/>
      <c r="U279" s="322"/>
      <c r="V279" s="322"/>
      <c r="W279" s="322"/>
      <c r="X279" s="322"/>
      <c r="Y279" s="322"/>
      <c r="Z279" s="322"/>
      <c r="AA279" s="322"/>
      <c r="AB279" s="322"/>
      <c r="AC279" s="322"/>
      <c r="AD279" s="322"/>
      <c r="AE279" s="323"/>
      <c r="AF279" s="306"/>
      <c r="AG279" s="333"/>
      <c r="AH279" s="358"/>
    </row>
    <row r="280" spans="1:34" ht="12.75" customHeight="1" x14ac:dyDescent="0.25">
      <c r="A280" s="322"/>
      <c r="B280" s="322"/>
      <c r="C280" s="312"/>
      <c r="D280" s="320"/>
      <c r="E280" s="321"/>
      <c r="F280" s="306"/>
      <c r="G280" s="322"/>
      <c r="H280" s="322"/>
      <c r="I280" s="325"/>
      <c r="J280" s="323"/>
      <c r="K280" s="325"/>
      <c r="L280" s="322"/>
      <c r="M280" s="322"/>
      <c r="N280" s="309"/>
      <c r="O280" s="321"/>
      <c r="P280" s="322"/>
      <c r="Q280" s="322"/>
      <c r="R280" s="322"/>
      <c r="S280" s="322"/>
      <c r="T280" s="322"/>
      <c r="U280" s="322"/>
      <c r="V280" s="322"/>
      <c r="W280" s="322"/>
      <c r="X280" s="322"/>
      <c r="Y280" s="322"/>
      <c r="Z280" s="322"/>
      <c r="AA280" s="322"/>
      <c r="AB280" s="322"/>
      <c r="AC280" s="322"/>
      <c r="AD280" s="322"/>
      <c r="AE280" s="323"/>
      <c r="AF280" s="306"/>
      <c r="AG280" s="333"/>
      <c r="AH280" s="358"/>
    </row>
    <row r="281" spans="1:34" ht="12.75" customHeight="1" x14ac:dyDescent="0.25">
      <c r="A281" s="322"/>
      <c r="B281" s="322"/>
      <c r="C281" s="312"/>
      <c r="D281" s="320"/>
      <c r="E281" s="321"/>
      <c r="F281" s="306"/>
      <c r="G281" s="322"/>
      <c r="H281" s="322"/>
      <c r="I281" s="325"/>
      <c r="J281" s="323"/>
      <c r="K281" s="325"/>
      <c r="L281" s="322"/>
      <c r="M281" s="322"/>
      <c r="N281" s="309"/>
      <c r="O281" s="321"/>
      <c r="P281" s="322"/>
      <c r="Q281" s="322"/>
      <c r="R281" s="322"/>
      <c r="S281" s="322"/>
      <c r="T281" s="322"/>
      <c r="U281" s="322"/>
      <c r="V281" s="322"/>
      <c r="W281" s="322"/>
      <c r="X281" s="322"/>
      <c r="Y281" s="322"/>
      <c r="Z281" s="322"/>
      <c r="AA281" s="322"/>
      <c r="AB281" s="322"/>
      <c r="AC281" s="322"/>
      <c r="AD281" s="322"/>
      <c r="AE281" s="323"/>
      <c r="AF281" s="306"/>
      <c r="AG281" s="333"/>
      <c r="AH281" s="358"/>
    </row>
    <row r="282" spans="1:34" ht="12.75" customHeight="1" x14ac:dyDescent="0.25">
      <c r="A282" s="322"/>
      <c r="B282" s="322"/>
      <c r="C282" s="312"/>
      <c r="D282" s="320"/>
      <c r="E282" s="321"/>
      <c r="F282" s="306"/>
      <c r="G282" s="322"/>
      <c r="H282" s="322"/>
      <c r="I282" s="325"/>
      <c r="J282" s="323"/>
      <c r="K282" s="325"/>
      <c r="L282" s="322"/>
      <c r="M282" s="322"/>
      <c r="N282" s="309"/>
      <c r="O282" s="321"/>
      <c r="P282" s="322"/>
      <c r="Q282" s="322"/>
      <c r="R282" s="322"/>
      <c r="S282" s="322"/>
      <c r="T282" s="322"/>
      <c r="U282" s="322"/>
      <c r="V282" s="322"/>
      <c r="W282" s="322"/>
      <c r="X282" s="322"/>
      <c r="Y282" s="322"/>
      <c r="Z282" s="322"/>
      <c r="AA282" s="322"/>
      <c r="AB282" s="322"/>
      <c r="AC282" s="322"/>
      <c r="AD282" s="322"/>
      <c r="AE282" s="323"/>
      <c r="AF282" s="306"/>
      <c r="AG282" s="333"/>
      <c r="AH282" s="358"/>
    </row>
    <row r="283" spans="1:34" ht="12.75" customHeight="1" x14ac:dyDescent="0.25">
      <c r="A283" s="322"/>
      <c r="B283" s="322"/>
      <c r="C283" s="312"/>
      <c r="D283" s="320"/>
      <c r="E283" s="321"/>
      <c r="F283" s="306"/>
      <c r="G283" s="322"/>
      <c r="H283" s="322"/>
      <c r="I283" s="325"/>
      <c r="J283" s="323"/>
      <c r="K283" s="325"/>
      <c r="L283" s="322"/>
      <c r="M283" s="322"/>
      <c r="N283" s="309"/>
      <c r="O283" s="321"/>
      <c r="P283" s="322"/>
      <c r="Q283" s="322"/>
      <c r="R283" s="322"/>
      <c r="S283" s="322"/>
      <c r="T283" s="322"/>
      <c r="U283" s="322"/>
      <c r="V283" s="322"/>
      <c r="W283" s="322"/>
      <c r="X283" s="322"/>
      <c r="Y283" s="322"/>
      <c r="Z283" s="322"/>
      <c r="AA283" s="322"/>
      <c r="AB283" s="322"/>
      <c r="AC283" s="322"/>
      <c r="AD283" s="322"/>
      <c r="AE283" s="323"/>
      <c r="AF283" s="306"/>
      <c r="AG283" s="333"/>
      <c r="AH283" s="358"/>
    </row>
    <row r="284" spans="1:34" ht="12.75" customHeight="1" x14ac:dyDescent="0.25">
      <c r="A284" s="66"/>
      <c r="B284" s="322"/>
      <c r="C284" s="312"/>
      <c r="D284" s="320"/>
      <c r="E284" s="321"/>
      <c r="F284" s="306"/>
      <c r="G284" s="322"/>
      <c r="H284" s="322"/>
      <c r="I284" s="325"/>
      <c r="J284" s="323"/>
      <c r="K284" s="325"/>
      <c r="L284" s="322"/>
      <c r="M284" s="322"/>
      <c r="N284" s="309"/>
      <c r="O284" s="321"/>
      <c r="P284" s="322"/>
      <c r="Q284" s="322"/>
      <c r="R284" s="322"/>
      <c r="S284" s="322"/>
      <c r="T284" s="322"/>
      <c r="U284" s="322"/>
      <c r="V284" s="322"/>
      <c r="W284" s="322"/>
      <c r="X284" s="322"/>
      <c r="Y284" s="322"/>
      <c r="Z284" s="322"/>
      <c r="AA284" s="322"/>
      <c r="AB284" s="322"/>
      <c r="AC284" s="322"/>
      <c r="AD284" s="322"/>
      <c r="AE284" s="323"/>
      <c r="AF284" s="306"/>
      <c r="AG284" s="333"/>
      <c r="AH284" s="358"/>
    </row>
    <row r="285" spans="1:34" ht="12.75" customHeight="1" x14ac:dyDescent="0.25">
      <c r="A285" s="322"/>
      <c r="B285" s="322"/>
      <c r="C285" s="312"/>
      <c r="D285" s="320"/>
      <c r="E285" s="321"/>
      <c r="F285" s="306"/>
      <c r="G285" s="322"/>
      <c r="H285" s="322"/>
      <c r="I285" s="325"/>
      <c r="J285" s="323"/>
      <c r="K285" s="325"/>
      <c r="L285" s="322"/>
      <c r="M285" s="322"/>
      <c r="N285" s="309"/>
      <c r="O285" s="321"/>
      <c r="P285" s="322"/>
      <c r="Q285" s="322"/>
      <c r="R285" s="322"/>
      <c r="S285" s="322"/>
      <c r="T285" s="322"/>
      <c r="U285" s="322"/>
      <c r="V285" s="322"/>
      <c r="W285" s="322"/>
      <c r="X285" s="322"/>
      <c r="Y285" s="322"/>
      <c r="Z285" s="322"/>
      <c r="AA285" s="322"/>
      <c r="AB285" s="322"/>
      <c r="AC285" s="322"/>
      <c r="AD285" s="322"/>
      <c r="AE285" s="323"/>
      <c r="AF285" s="306"/>
      <c r="AG285" s="333"/>
      <c r="AH285" s="358"/>
    </row>
    <row r="286" spans="1:34" ht="12.75" customHeight="1" x14ac:dyDescent="0.25">
      <c r="A286" s="322"/>
      <c r="B286" s="322"/>
      <c r="C286" s="312"/>
      <c r="D286" s="320"/>
      <c r="E286" s="321"/>
      <c r="F286" s="306"/>
      <c r="G286" s="322"/>
      <c r="H286" s="322"/>
      <c r="I286" s="325"/>
      <c r="J286" s="323"/>
      <c r="K286" s="325"/>
      <c r="L286" s="322"/>
      <c r="M286" s="322"/>
      <c r="N286" s="309"/>
      <c r="O286" s="321"/>
      <c r="P286" s="322"/>
      <c r="Q286" s="322"/>
      <c r="R286" s="322"/>
      <c r="S286" s="322"/>
      <c r="T286" s="322"/>
      <c r="U286" s="322"/>
      <c r="V286" s="322"/>
      <c r="W286" s="322"/>
      <c r="X286" s="322"/>
      <c r="Y286" s="322"/>
      <c r="Z286" s="322"/>
      <c r="AA286" s="322"/>
      <c r="AB286" s="322"/>
      <c r="AC286" s="322"/>
      <c r="AD286" s="322"/>
      <c r="AE286" s="323"/>
      <c r="AF286" s="306"/>
      <c r="AG286" s="333"/>
      <c r="AH286" s="358"/>
    </row>
    <row r="287" spans="1:34" ht="12.75" customHeight="1" x14ac:dyDescent="0.25">
      <c r="A287" s="322"/>
      <c r="B287" s="322"/>
      <c r="C287" s="312"/>
      <c r="D287" s="320"/>
      <c r="E287" s="321"/>
      <c r="F287" s="306"/>
      <c r="G287" s="322"/>
      <c r="H287" s="322"/>
      <c r="I287" s="325"/>
      <c r="J287" s="323"/>
      <c r="K287" s="325"/>
      <c r="L287" s="322"/>
      <c r="M287" s="322"/>
      <c r="N287" s="309"/>
      <c r="O287" s="321"/>
      <c r="P287" s="322"/>
      <c r="Q287" s="322"/>
      <c r="R287" s="322"/>
      <c r="S287" s="322"/>
      <c r="T287" s="322"/>
      <c r="U287" s="322"/>
      <c r="V287" s="322"/>
      <c r="W287" s="322"/>
      <c r="X287" s="322"/>
      <c r="Y287" s="322"/>
      <c r="Z287" s="322"/>
      <c r="AA287" s="322"/>
      <c r="AB287" s="322"/>
      <c r="AC287" s="322"/>
      <c r="AD287" s="322"/>
      <c r="AE287" s="323"/>
      <c r="AF287" s="306"/>
      <c r="AG287" s="333"/>
      <c r="AH287" s="358"/>
    </row>
    <row r="288" spans="1:34" ht="12.75" customHeight="1" x14ac:dyDescent="0.25">
      <c r="A288" s="322"/>
      <c r="B288" s="322"/>
      <c r="C288" s="312"/>
      <c r="D288" s="320"/>
      <c r="E288" s="321"/>
      <c r="F288" s="306"/>
      <c r="G288" s="322"/>
      <c r="H288" s="322"/>
      <c r="I288" s="325"/>
      <c r="J288" s="323"/>
      <c r="K288" s="325"/>
      <c r="L288" s="322"/>
      <c r="M288" s="322"/>
      <c r="N288" s="309"/>
      <c r="O288" s="321"/>
      <c r="P288" s="322"/>
      <c r="Q288" s="322"/>
      <c r="R288" s="322"/>
      <c r="S288" s="322"/>
      <c r="T288" s="322"/>
      <c r="U288" s="322"/>
      <c r="V288" s="322"/>
      <c r="W288" s="322"/>
      <c r="X288" s="322"/>
      <c r="Y288" s="322"/>
      <c r="Z288" s="322"/>
      <c r="AA288" s="322"/>
      <c r="AB288" s="322"/>
      <c r="AC288" s="322"/>
      <c r="AD288" s="322"/>
      <c r="AE288" s="323"/>
      <c r="AF288" s="306"/>
      <c r="AG288" s="333"/>
      <c r="AH288" s="358"/>
    </row>
    <row r="289" spans="1:34" ht="12.75" customHeight="1" x14ac:dyDescent="0.25">
      <c r="A289" s="322"/>
      <c r="B289" s="322"/>
      <c r="C289" s="312"/>
      <c r="D289" s="320"/>
      <c r="E289" s="321"/>
      <c r="F289" s="306"/>
      <c r="G289" s="322"/>
      <c r="H289" s="322"/>
      <c r="I289" s="325"/>
      <c r="J289" s="323"/>
      <c r="K289" s="325"/>
      <c r="L289" s="322"/>
      <c r="M289" s="322"/>
      <c r="N289" s="309"/>
      <c r="O289" s="321"/>
      <c r="P289" s="322"/>
      <c r="Q289" s="322"/>
      <c r="R289" s="322"/>
      <c r="S289" s="322"/>
      <c r="T289" s="322"/>
      <c r="U289" s="322"/>
      <c r="V289" s="322"/>
      <c r="W289" s="322"/>
      <c r="X289" s="322"/>
      <c r="Y289" s="322"/>
      <c r="Z289" s="322"/>
      <c r="AA289" s="322"/>
      <c r="AB289" s="322"/>
      <c r="AC289" s="322"/>
      <c r="AD289" s="322"/>
      <c r="AE289" s="323"/>
      <c r="AF289" s="306"/>
      <c r="AG289" s="333"/>
      <c r="AH289" s="358"/>
    </row>
    <row r="290" spans="1:34" ht="12.75" customHeight="1" x14ac:dyDescent="0.25">
      <c r="A290" s="322"/>
      <c r="B290" s="322"/>
      <c r="C290" s="312"/>
      <c r="D290" s="320"/>
      <c r="E290" s="321"/>
      <c r="F290" s="306"/>
      <c r="G290" s="322"/>
      <c r="H290" s="322"/>
      <c r="I290" s="325"/>
      <c r="J290" s="323"/>
      <c r="K290" s="325"/>
      <c r="L290" s="322"/>
      <c r="M290" s="322"/>
      <c r="N290" s="309"/>
      <c r="O290" s="321"/>
      <c r="P290" s="322"/>
      <c r="Q290" s="322"/>
      <c r="R290" s="322"/>
      <c r="S290" s="322"/>
      <c r="T290" s="322"/>
      <c r="U290" s="322"/>
      <c r="V290" s="322"/>
      <c r="W290" s="322"/>
      <c r="X290" s="322"/>
      <c r="Y290" s="322"/>
      <c r="Z290" s="322"/>
      <c r="AA290" s="322"/>
      <c r="AB290" s="322"/>
      <c r="AC290" s="322"/>
      <c r="AD290" s="322"/>
      <c r="AE290" s="323"/>
      <c r="AF290" s="306"/>
      <c r="AG290" s="333"/>
      <c r="AH290" s="358"/>
    </row>
    <row r="291" spans="1:34" ht="12.75" customHeight="1" x14ac:dyDescent="0.25">
      <c r="A291" s="322"/>
      <c r="B291" s="322"/>
      <c r="C291" s="312"/>
      <c r="D291" s="320"/>
      <c r="E291" s="321"/>
      <c r="F291" s="306"/>
      <c r="G291" s="322"/>
      <c r="H291" s="322"/>
      <c r="I291" s="325"/>
      <c r="J291" s="323"/>
      <c r="K291" s="325"/>
      <c r="L291" s="322"/>
      <c r="M291" s="322"/>
      <c r="N291" s="309"/>
      <c r="O291" s="321"/>
      <c r="P291" s="322"/>
      <c r="Q291" s="322"/>
      <c r="R291" s="322"/>
      <c r="S291" s="322"/>
      <c r="T291" s="322"/>
      <c r="U291" s="322"/>
      <c r="V291" s="322"/>
      <c r="W291" s="322"/>
      <c r="X291" s="322"/>
      <c r="Y291" s="322"/>
      <c r="Z291" s="322"/>
      <c r="AA291" s="322"/>
      <c r="AB291" s="322"/>
      <c r="AC291" s="322"/>
      <c r="AD291" s="322"/>
      <c r="AE291" s="323"/>
      <c r="AF291" s="306"/>
      <c r="AG291" s="333"/>
      <c r="AH291" s="358"/>
    </row>
    <row r="292" spans="1:34" ht="12.75" customHeight="1" x14ac:dyDescent="0.25">
      <c r="A292" s="322"/>
      <c r="B292" s="322"/>
      <c r="C292" s="312"/>
      <c r="D292" s="320"/>
      <c r="E292" s="321"/>
      <c r="F292" s="306"/>
      <c r="G292" s="322"/>
      <c r="H292" s="322"/>
      <c r="I292" s="325"/>
      <c r="J292" s="323"/>
      <c r="K292" s="325"/>
      <c r="L292" s="322"/>
      <c r="M292" s="322"/>
      <c r="N292" s="309"/>
      <c r="O292" s="321"/>
      <c r="P292" s="322"/>
      <c r="Q292" s="322"/>
      <c r="R292" s="322"/>
      <c r="S292" s="322"/>
      <c r="T292" s="322"/>
      <c r="U292" s="322"/>
      <c r="V292" s="322"/>
      <c r="W292" s="322"/>
      <c r="X292" s="322"/>
      <c r="Y292" s="322"/>
      <c r="Z292" s="322"/>
      <c r="AA292" s="322"/>
      <c r="AB292" s="322"/>
      <c r="AC292" s="322"/>
      <c r="AD292" s="322"/>
      <c r="AE292" s="323"/>
      <c r="AF292" s="306"/>
      <c r="AG292" s="333"/>
      <c r="AH292" s="358"/>
    </row>
    <row r="293" spans="1:34" ht="12.75" customHeight="1" x14ac:dyDescent="0.25">
      <c r="A293" s="322"/>
      <c r="B293" s="322"/>
      <c r="C293" s="312"/>
      <c r="D293" s="320"/>
      <c r="E293" s="321"/>
      <c r="F293" s="306"/>
      <c r="G293" s="322"/>
      <c r="H293" s="322"/>
      <c r="I293" s="325"/>
      <c r="J293" s="323"/>
      <c r="K293" s="325"/>
      <c r="L293" s="322"/>
      <c r="M293" s="322"/>
      <c r="N293" s="309"/>
      <c r="O293" s="321"/>
      <c r="P293" s="322"/>
      <c r="Q293" s="322"/>
      <c r="R293" s="322"/>
      <c r="S293" s="322"/>
      <c r="T293" s="322"/>
      <c r="U293" s="322"/>
      <c r="V293" s="322"/>
      <c r="W293" s="322"/>
      <c r="X293" s="322"/>
      <c r="Y293" s="322"/>
      <c r="Z293" s="322"/>
      <c r="AA293" s="322"/>
      <c r="AB293" s="322"/>
      <c r="AC293" s="322"/>
      <c r="AD293" s="322"/>
      <c r="AE293" s="323"/>
      <c r="AF293" s="306"/>
      <c r="AG293" s="333"/>
      <c r="AH293" s="358"/>
    </row>
    <row r="294" spans="1:34" ht="12.75" customHeight="1" x14ac:dyDescent="0.25">
      <c r="A294" s="322"/>
      <c r="B294" s="322"/>
      <c r="C294" s="312"/>
      <c r="D294" s="320"/>
      <c r="E294" s="321"/>
      <c r="F294" s="306"/>
      <c r="G294" s="322"/>
      <c r="H294" s="322"/>
      <c r="I294" s="325"/>
      <c r="J294" s="323"/>
      <c r="K294" s="325"/>
      <c r="L294" s="322"/>
      <c r="M294" s="322"/>
      <c r="N294" s="309"/>
      <c r="O294" s="321"/>
      <c r="P294" s="322"/>
      <c r="Q294" s="322"/>
      <c r="R294" s="322"/>
      <c r="S294" s="322"/>
      <c r="T294" s="322"/>
      <c r="U294" s="322"/>
      <c r="V294" s="322"/>
      <c r="W294" s="322"/>
      <c r="X294" s="322"/>
      <c r="Y294" s="322"/>
      <c r="Z294" s="322"/>
      <c r="AA294" s="322"/>
      <c r="AB294" s="322"/>
      <c r="AC294" s="322"/>
      <c r="AD294" s="322"/>
      <c r="AE294" s="323"/>
      <c r="AF294" s="306"/>
      <c r="AG294" s="333"/>
      <c r="AH294" s="358"/>
    </row>
    <row r="295" spans="1:34" ht="12.75" customHeight="1" x14ac:dyDescent="0.25">
      <c r="A295" s="322"/>
      <c r="B295" s="322"/>
      <c r="C295" s="312"/>
      <c r="D295" s="320"/>
      <c r="E295" s="321"/>
      <c r="F295" s="306"/>
      <c r="G295" s="322"/>
      <c r="H295" s="322"/>
      <c r="I295" s="325"/>
      <c r="J295" s="323"/>
      <c r="K295" s="325"/>
      <c r="L295" s="322"/>
      <c r="M295" s="322"/>
      <c r="N295" s="309"/>
      <c r="O295" s="321"/>
      <c r="P295" s="322"/>
      <c r="Q295" s="322"/>
      <c r="R295" s="322"/>
      <c r="S295" s="322"/>
      <c r="T295" s="322"/>
      <c r="U295" s="322"/>
      <c r="V295" s="322"/>
      <c r="W295" s="322"/>
      <c r="X295" s="322"/>
      <c r="Y295" s="322"/>
      <c r="Z295" s="322"/>
      <c r="AA295" s="322"/>
      <c r="AB295" s="322"/>
      <c r="AC295" s="322"/>
      <c r="AD295" s="322"/>
      <c r="AE295" s="323"/>
      <c r="AF295" s="306"/>
      <c r="AG295" s="333"/>
      <c r="AH295" s="358"/>
    </row>
    <row r="296" spans="1:34" ht="12.75" customHeight="1" x14ac:dyDescent="0.25">
      <c r="A296" s="322"/>
      <c r="B296" s="322"/>
      <c r="C296" s="312"/>
      <c r="D296" s="320"/>
      <c r="E296" s="321"/>
      <c r="F296" s="306"/>
      <c r="G296" s="322"/>
      <c r="H296" s="322"/>
      <c r="I296" s="325"/>
      <c r="J296" s="323"/>
      <c r="K296" s="325"/>
      <c r="L296" s="322"/>
      <c r="M296" s="322"/>
      <c r="N296" s="309"/>
      <c r="O296" s="321"/>
      <c r="P296" s="322"/>
      <c r="Q296" s="322"/>
      <c r="R296" s="322"/>
      <c r="S296" s="322"/>
      <c r="T296" s="322"/>
      <c r="U296" s="322"/>
      <c r="V296" s="322"/>
      <c r="W296" s="322"/>
      <c r="X296" s="322"/>
      <c r="Y296" s="322"/>
      <c r="Z296" s="322"/>
      <c r="AA296" s="322"/>
      <c r="AB296" s="322"/>
      <c r="AC296" s="322"/>
      <c r="AD296" s="322"/>
      <c r="AE296" s="323"/>
      <c r="AF296" s="306"/>
      <c r="AG296" s="333"/>
      <c r="AH296" s="358"/>
    </row>
    <row r="297" spans="1:34" ht="12.75" customHeight="1" x14ac:dyDescent="0.25">
      <c r="A297" s="322"/>
      <c r="B297" s="322"/>
      <c r="C297" s="312"/>
      <c r="D297" s="320"/>
      <c r="E297" s="321"/>
      <c r="F297" s="306"/>
      <c r="G297" s="322"/>
      <c r="H297" s="322"/>
      <c r="I297" s="325"/>
      <c r="J297" s="323"/>
      <c r="K297" s="325"/>
      <c r="L297" s="322"/>
      <c r="M297" s="322"/>
      <c r="N297" s="309"/>
      <c r="O297" s="321"/>
      <c r="P297" s="322"/>
      <c r="Q297" s="322"/>
      <c r="R297" s="322"/>
      <c r="S297" s="322"/>
      <c r="T297" s="322"/>
      <c r="U297" s="322"/>
      <c r="V297" s="322"/>
      <c r="W297" s="322"/>
      <c r="X297" s="322"/>
      <c r="Y297" s="322"/>
      <c r="Z297" s="322"/>
      <c r="AA297" s="322"/>
      <c r="AB297" s="322"/>
      <c r="AC297" s="322"/>
      <c r="AD297" s="322"/>
      <c r="AE297" s="323"/>
      <c r="AF297" s="306"/>
      <c r="AG297" s="333"/>
      <c r="AH297" s="358"/>
    </row>
    <row r="298" spans="1:34" ht="12.75" customHeight="1" x14ac:dyDescent="0.25">
      <c r="A298" s="322"/>
      <c r="B298" s="322"/>
      <c r="C298" s="312"/>
      <c r="D298" s="320"/>
      <c r="E298" s="321"/>
      <c r="F298" s="306"/>
      <c r="G298" s="322"/>
      <c r="H298" s="322"/>
      <c r="I298" s="325"/>
      <c r="J298" s="323"/>
      <c r="K298" s="325"/>
      <c r="L298" s="322"/>
      <c r="M298" s="322"/>
      <c r="N298" s="309"/>
      <c r="O298" s="321"/>
      <c r="P298" s="322"/>
      <c r="Q298" s="322"/>
      <c r="R298" s="322"/>
      <c r="S298" s="322"/>
      <c r="T298" s="322"/>
      <c r="U298" s="322"/>
      <c r="V298" s="322"/>
      <c r="W298" s="322"/>
      <c r="X298" s="322"/>
      <c r="Y298" s="322"/>
      <c r="Z298" s="322"/>
      <c r="AA298" s="322"/>
      <c r="AB298" s="322"/>
      <c r="AC298" s="322"/>
      <c r="AD298" s="322"/>
      <c r="AE298" s="323"/>
      <c r="AF298" s="306"/>
      <c r="AG298" s="333"/>
      <c r="AH298" s="358"/>
    </row>
    <row r="299" spans="1:34" ht="12.75" customHeight="1" x14ac:dyDescent="0.25">
      <c r="A299" s="322"/>
      <c r="B299" s="322"/>
      <c r="C299" s="312"/>
      <c r="D299" s="320"/>
      <c r="E299" s="321"/>
      <c r="F299" s="306"/>
      <c r="G299" s="322"/>
      <c r="H299" s="322"/>
      <c r="I299" s="325"/>
      <c r="J299" s="323"/>
      <c r="K299" s="325"/>
      <c r="L299" s="322"/>
      <c r="M299" s="322"/>
      <c r="N299" s="309"/>
      <c r="O299" s="321"/>
      <c r="P299" s="322"/>
      <c r="Q299" s="322"/>
      <c r="R299" s="322"/>
      <c r="S299" s="322"/>
      <c r="T299" s="322"/>
      <c r="U299" s="322"/>
      <c r="V299" s="322"/>
      <c r="W299" s="322"/>
      <c r="X299" s="322"/>
      <c r="Y299" s="322"/>
      <c r="Z299" s="322"/>
      <c r="AA299" s="322"/>
      <c r="AB299" s="322"/>
      <c r="AC299" s="322"/>
      <c r="AD299" s="322"/>
      <c r="AE299" s="323"/>
      <c r="AF299" s="306"/>
      <c r="AG299" s="333"/>
      <c r="AH299" s="358"/>
    </row>
    <row r="300" spans="1:34" ht="12.75" customHeight="1" x14ac:dyDescent="0.25">
      <c r="A300" s="322"/>
      <c r="B300" s="322"/>
      <c r="C300" s="312"/>
      <c r="D300" s="320"/>
      <c r="E300" s="321"/>
      <c r="F300" s="306"/>
      <c r="G300" s="322"/>
      <c r="H300" s="322"/>
      <c r="I300" s="325"/>
      <c r="J300" s="323"/>
      <c r="K300" s="325"/>
      <c r="L300" s="322"/>
      <c r="M300" s="322"/>
      <c r="N300" s="309"/>
      <c r="O300" s="321"/>
      <c r="P300" s="322"/>
      <c r="Q300" s="322"/>
      <c r="R300" s="322"/>
      <c r="S300" s="322"/>
      <c r="T300" s="322"/>
      <c r="U300" s="322"/>
      <c r="V300" s="322"/>
      <c r="W300" s="322"/>
      <c r="X300" s="322"/>
      <c r="Y300" s="322"/>
      <c r="Z300" s="322"/>
      <c r="AA300" s="322"/>
      <c r="AB300" s="322"/>
      <c r="AC300" s="322"/>
      <c r="AD300" s="322"/>
      <c r="AE300" s="323"/>
      <c r="AF300" s="306"/>
      <c r="AG300" s="333"/>
      <c r="AH300" s="358"/>
    </row>
    <row r="301" spans="1:34" ht="12.75" customHeight="1" x14ac:dyDescent="0.25">
      <c r="A301" s="322"/>
      <c r="B301" s="322"/>
      <c r="C301" s="312"/>
      <c r="D301" s="320"/>
      <c r="E301" s="321"/>
      <c r="F301" s="306"/>
      <c r="G301" s="322"/>
      <c r="H301" s="322"/>
      <c r="I301" s="325"/>
      <c r="J301" s="323"/>
      <c r="K301" s="325"/>
      <c r="L301" s="322"/>
      <c r="M301" s="322"/>
      <c r="N301" s="309"/>
      <c r="O301" s="321"/>
      <c r="P301" s="322"/>
      <c r="Q301" s="322"/>
      <c r="R301" s="322"/>
      <c r="S301" s="322"/>
      <c r="T301" s="322"/>
      <c r="U301" s="322"/>
      <c r="V301" s="322"/>
      <c r="W301" s="322"/>
      <c r="X301" s="322"/>
      <c r="Y301" s="322"/>
      <c r="Z301" s="322"/>
      <c r="AA301" s="322"/>
      <c r="AB301" s="322"/>
      <c r="AC301" s="322"/>
      <c r="AD301" s="322"/>
      <c r="AE301" s="323"/>
      <c r="AF301" s="306"/>
      <c r="AG301" s="333"/>
      <c r="AH301" s="358"/>
    </row>
    <row r="302" spans="1:34" ht="12.75" customHeight="1" x14ac:dyDescent="0.25">
      <c r="A302" s="322"/>
      <c r="B302" s="322"/>
      <c r="C302" s="312"/>
      <c r="D302" s="320"/>
      <c r="E302" s="321"/>
      <c r="F302" s="306"/>
      <c r="G302" s="322"/>
      <c r="H302" s="322"/>
      <c r="I302" s="325"/>
      <c r="J302" s="323"/>
      <c r="K302" s="325"/>
      <c r="L302" s="322"/>
      <c r="M302" s="322"/>
      <c r="N302" s="309"/>
      <c r="O302" s="321"/>
      <c r="P302" s="322"/>
      <c r="Q302" s="322"/>
      <c r="R302" s="322"/>
      <c r="S302" s="322"/>
      <c r="T302" s="322"/>
      <c r="U302" s="322"/>
      <c r="V302" s="322"/>
      <c r="W302" s="322"/>
      <c r="X302" s="322"/>
      <c r="Y302" s="322"/>
      <c r="Z302" s="322"/>
      <c r="AA302" s="322"/>
      <c r="AB302" s="322"/>
      <c r="AC302" s="322"/>
      <c r="AD302" s="322"/>
      <c r="AE302" s="323"/>
      <c r="AF302" s="306"/>
      <c r="AG302" s="333"/>
      <c r="AH302" s="358"/>
    </row>
    <row r="303" spans="1:34" ht="12.75" customHeight="1" x14ac:dyDescent="0.25">
      <c r="A303" s="322"/>
      <c r="B303" s="322"/>
      <c r="C303" s="312"/>
      <c r="D303" s="320"/>
      <c r="E303" s="321"/>
      <c r="F303" s="306"/>
      <c r="G303" s="322"/>
      <c r="H303" s="322"/>
      <c r="I303" s="325"/>
      <c r="J303" s="323"/>
      <c r="K303" s="325"/>
      <c r="L303" s="322"/>
      <c r="M303" s="322"/>
      <c r="N303" s="309"/>
      <c r="O303" s="321"/>
      <c r="P303" s="322"/>
      <c r="Q303" s="322"/>
      <c r="R303" s="322"/>
      <c r="S303" s="322"/>
      <c r="T303" s="322"/>
      <c r="U303" s="322"/>
      <c r="V303" s="322"/>
      <c r="W303" s="322"/>
      <c r="X303" s="322"/>
      <c r="Y303" s="322"/>
      <c r="Z303" s="322"/>
      <c r="AA303" s="322"/>
      <c r="AB303" s="322"/>
      <c r="AC303" s="322"/>
      <c r="AD303" s="322"/>
      <c r="AE303" s="323"/>
      <c r="AF303" s="306"/>
      <c r="AG303" s="333"/>
      <c r="AH303" s="358"/>
    </row>
    <row r="304" spans="1:34" ht="12.75" customHeight="1" x14ac:dyDescent="0.25">
      <c r="A304" s="322"/>
      <c r="B304" s="322"/>
      <c r="C304" s="312"/>
      <c r="D304" s="320"/>
      <c r="E304" s="321"/>
      <c r="F304" s="306"/>
      <c r="G304" s="322"/>
      <c r="H304" s="322"/>
      <c r="I304" s="325"/>
      <c r="J304" s="323"/>
      <c r="K304" s="325"/>
      <c r="L304" s="322"/>
      <c r="M304" s="322"/>
      <c r="N304" s="309"/>
      <c r="O304" s="321"/>
      <c r="P304" s="322"/>
      <c r="Q304" s="322"/>
      <c r="R304" s="322"/>
      <c r="S304" s="322"/>
      <c r="T304" s="322"/>
      <c r="U304" s="322"/>
      <c r="V304" s="322"/>
      <c r="W304" s="322"/>
      <c r="X304" s="322"/>
      <c r="Y304" s="322"/>
      <c r="Z304" s="322"/>
      <c r="AA304" s="322"/>
      <c r="AB304" s="322"/>
      <c r="AC304" s="322"/>
      <c r="AD304" s="322"/>
      <c r="AE304" s="323"/>
      <c r="AF304" s="306"/>
      <c r="AG304" s="333"/>
      <c r="AH304" s="358"/>
    </row>
    <row r="305" spans="1:34" ht="12.75" customHeight="1" x14ac:dyDescent="0.25">
      <c r="A305" s="322"/>
      <c r="B305" s="322"/>
      <c r="C305" s="312"/>
      <c r="D305" s="320"/>
      <c r="E305" s="321"/>
      <c r="F305" s="306"/>
      <c r="G305" s="322"/>
      <c r="H305" s="322"/>
      <c r="I305" s="325"/>
      <c r="J305" s="323"/>
      <c r="K305" s="325"/>
      <c r="L305" s="322"/>
      <c r="M305" s="322"/>
      <c r="N305" s="309"/>
      <c r="O305" s="321"/>
      <c r="P305" s="322"/>
      <c r="Q305" s="322"/>
      <c r="R305" s="322"/>
      <c r="S305" s="322"/>
      <c r="T305" s="322"/>
      <c r="U305" s="322"/>
      <c r="V305" s="322"/>
      <c r="W305" s="322"/>
      <c r="X305" s="322"/>
      <c r="Y305" s="322"/>
      <c r="Z305" s="322"/>
      <c r="AA305" s="322"/>
      <c r="AB305" s="322"/>
      <c r="AC305" s="322"/>
      <c r="AD305" s="322"/>
      <c r="AE305" s="323"/>
      <c r="AF305" s="306"/>
      <c r="AG305" s="333"/>
      <c r="AH305" s="358"/>
    </row>
    <row r="306" spans="1:34" ht="12.75" customHeight="1" x14ac:dyDescent="0.25">
      <c r="A306" s="322"/>
      <c r="B306" s="322"/>
      <c r="C306" s="312"/>
      <c r="D306" s="320"/>
      <c r="E306" s="321"/>
      <c r="F306" s="306"/>
      <c r="G306" s="322"/>
      <c r="H306" s="322"/>
      <c r="I306" s="325"/>
      <c r="J306" s="323"/>
      <c r="K306" s="325"/>
      <c r="L306" s="322"/>
      <c r="M306" s="322"/>
      <c r="N306" s="309"/>
      <c r="O306" s="321"/>
      <c r="P306" s="322"/>
      <c r="Q306" s="322"/>
      <c r="R306" s="322"/>
      <c r="S306" s="322"/>
      <c r="T306" s="322"/>
      <c r="U306" s="322"/>
      <c r="V306" s="322"/>
      <c r="W306" s="322"/>
      <c r="X306" s="322"/>
      <c r="Y306" s="322"/>
      <c r="Z306" s="322"/>
      <c r="AA306" s="322"/>
      <c r="AB306" s="322"/>
      <c r="AC306" s="322"/>
      <c r="AD306" s="322"/>
      <c r="AE306" s="323"/>
      <c r="AF306" s="306"/>
      <c r="AG306" s="333"/>
      <c r="AH306" s="358"/>
    </row>
    <row r="307" spans="1:34" ht="12.75" customHeight="1" x14ac:dyDescent="0.25">
      <c r="A307" s="322"/>
      <c r="B307" s="322"/>
      <c r="C307" s="312"/>
      <c r="D307" s="320"/>
      <c r="E307" s="321"/>
      <c r="F307" s="306"/>
      <c r="G307" s="322"/>
      <c r="H307" s="322"/>
      <c r="I307" s="325"/>
      <c r="J307" s="323"/>
      <c r="K307" s="325"/>
      <c r="L307" s="322"/>
      <c r="M307" s="322"/>
      <c r="N307" s="309"/>
      <c r="O307" s="321"/>
      <c r="P307" s="322"/>
      <c r="Q307" s="322"/>
      <c r="R307" s="322"/>
      <c r="S307" s="322"/>
      <c r="T307" s="322"/>
      <c r="U307" s="322"/>
      <c r="V307" s="322"/>
      <c r="W307" s="322"/>
      <c r="X307" s="322"/>
      <c r="Y307" s="322"/>
      <c r="Z307" s="322"/>
      <c r="AA307" s="322"/>
      <c r="AB307" s="322"/>
      <c r="AC307" s="322"/>
      <c r="AD307" s="322"/>
      <c r="AE307" s="323"/>
      <c r="AF307" s="306"/>
      <c r="AG307" s="333"/>
      <c r="AH307" s="358"/>
    </row>
    <row r="308" spans="1:34" ht="12.75" customHeight="1" x14ac:dyDescent="0.25">
      <c r="A308" s="322"/>
      <c r="B308" s="322"/>
      <c r="C308" s="312"/>
      <c r="D308" s="320"/>
      <c r="E308" s="321"/>
      <c r="F308" s="306"/>
      <c r="G308" s="322"/>
      <c r="H308" s="322"/>
      <c r="I308" s="325"/>
      <c r="J308" s="323"/>
      <c r="K308" s="325"/>
      <c r="L308" s="322"/>
      <c r="M308" s="322"/>
      <c r="N308" s="309"/>
      <c r="O308" s="321"/>
      <c r="P308" s="322"/>
      <c r="Q308" s="322"/>
      <c r="R308" s="322"/>
      <c r="S308" s="322"/>
      <c r="T308" s="322"/>
      <c r="U308" s="322"/>
      <c r="V308" s="322"/>
      <c r="W308" s="322"/>
      <c r="X308" s="322"/>
      <c r="Y308" s="322"/>
      <c r="Z308" s="322"/>
      <c r="AA308" s="322"/>
      <c r="AB308" s="322"/>
      <c r="AC308" s="322"/>
      <c r="AD308" s="322"/>
      <c r="AE308" s="323"/>
      <c r="AF308" s="306"/>
      <c r="AG308" s="333"/>
      <c r="AH308" s="358"/>
    </row>
    <row r="309" spans="1:34" ht="12.75" customHeight="1" x14ac:dyDescent="0.25">
      <c r="A309" s="322"/>
      <c r="B309" s="322"/>
      <c r="C309" s="312"/>
      <c r="D309" s="320"/>
      <c r="E309" s="321"/>
      <c r="F309" s="306"/>
      <c r="G309" s="322"/>
      <c r="H309" s="322"/>
      <c r="I309" s="325"/>
      <c r="J309" s="323"/>
      <c r="K309" s="325"/>
      <c r="L309" s="322"/>
      <c r="M309" s="322"/>
      <c r="N309" s="309"/>
      <c r="O309" s="321"/>
      <c r="P309" s="322"/>
      <c r="Q309" s="322"/>
      <c r="R309" s="322"/>
      <c r="S309" s="322"/>
      <c r="T309" s="322"/>
      <c r="U309" s="322"/>
      <c r="V309" s="322"/>
      <c r="W309" s="322"/>
      <c r="X309" s="322"/>
      <c r="Y309" s="322"/>
      <c r="Z309" s="322"/>
      <c r="AA309" s="322"/>
      <c r="AB309" s="322"/>
      <c r="AC309" s="322"/>
      <c r="AD309" s="322"/>
      <c r="AE309" s="323"/>
      <c r="AF309" s="306"/>
      <c r="AG309" s="333"/>
      <c r="AH309" s="358"/>
    </row>
    <row r="310" spans="1:34" ht="12.75" customHeight="1" x14ac:dyDescent="0.25">
      <c r="A310" s="322"/>
      <c r="B310" s="322"/>
      <c r="C310" s="312"/>
      <c r="D310" s="320"/>
      <c r="E310" s="321"/>
      <c r="F310" s="306"/>
      <c r="G310" s="322"/>
      <c r="H310" s="322"/>
      <c r="I310" s="325"/>
      <c r="J310" s="323"/>
      <c r="K310" s="325"/>
      <c r="L310" s="322"/>
      <c r="M310" s="322"/>
      <c r="N310" s="309"/>
      <c r="O310" s="321"/>
      <c r="P310" s="322"/>
      <c r="Q310" s="322"/>
      <c r="R310" s="322"/>
      <c r="S310" s="322"/>
      <c r="T310" s="322"/>
      <c r="U310" s="322"/>
      <c r="V310" s="322"/>
      <c r="W310" s="322"/>
      <c r="X310" s="322"/>
      <c r="Y310" s="322"/>
      <c r="Z310" s="322"/>
      <c r="AA310" s="322"/>
      <c r="AB310" s="322"/>
      <c r="AC310" s="322"/>
      <c r="AD310" s="322"/>
      <c r="AE310" s="323"/>
      <c r="AF310" s="306"/>
      <c r="AG310" s="333"/>
      <c r="AH310" s="358"/>
    </row>
    <row r="311" spans="1:34" ht="12.75" customHeight="1" x14ac:dyDescent="0.25">
      <c r="A311" s="322"/>
      <c r="B311" s="322"/>
      <c r="C311" s="312"/>
      <c r="D311" s="320"/>
      <c r="E311" s="321"/>
      <c r="F311" s="306"/>
      <c r="G311" s="322"/>
      <c r="H311" s="322"/>
      <c r="I311" s="325"/>
      <c r="J311" s="323"/>
      <c r="K311" s="325"/>
      <c r="L311" s="322"/>
      <c r="M311" s="322"/>
      <c r="N311" s="309"/>
      <c r="O311" s="321"/>
      <c r="P311" s="322"/>
      <c r="Q311" s="322"/>
      <c r="R311" s="322"/>
      <c r="S311" s="322"/>
      <c r="T311" s="322"/>
      <c r="U311" s="322"/>
      <c r="V311" s="322"/>
      <c r="W311" s="322"/>
      <c r="X311" s="322"/>
      <c r="Y311" s="322"/>
      <c r="Z311" s="322"/>
      <c r="AA311" s="322"/>
      <c r="AB311" s="322"/>
      <c r="AC311" s="322"/>
      <c r="AD311" s="322"/>
      <c r="AE311" s="323"/>
      <c r="AF311" s="306"/>
      <c r="AG311" s="333"/>
      <c r="AH311" s="358"/>
    </row>
    <row r="312" spans="1:34" ht="12.75" customHeight="1" x14ac:dyDescent="0.25">
      <c r="A312" s="322"/>
      <c r="B312" s="322"/>
      <c r="C312" s="312"/>
      <c r="D312" s="320"/>
      <c r="E312" s="321"/>
      <c r="F312" s="306"/>
      <c r="G312" s="322"/>
      <c r="H312" s="322"/>
      <c r="I312" s="325"/>
      <c r="J312" s="323"/>
      <c r="K312" s="325"/>
      <c r="L312" s="322"/>
      <c r="M312" s="322"/>
      <c r="N312" s="309"/>
      <c r="O312" s="321"/>
      <c r="P312" s="322"/>
      <c r="Q312" s="322"/>
      <c r="R312" s="322"/>
      <c r="S312" s="322"/>
      <c r="T312" s="322"/>
      <c r="U312" s="322"/>
      <c r="V312" s="322"/>
      <c r="W312" s="322"/>
      <c r="X312" s="322"/>
      <c r="Y312" s="322"/>
      <c r="Z312" s="322"/>
      <c r="AA312" s="322"/>
      <c r="AB312" s="322"/>
      <c r="AC312" s="322"/>
      <c r="AD312" s="322"/>
      <c r="AE312" s="323"/>
      <c r="AF312" s="323"/>
      <c r="AG312" s="333"/>
      <c r="AH312" s="358"/>
    </row>
    <row r="313" spans="1:34" ht="12.75" customHeight="1" x14ac:dyDescent="0.25">
      <c r="A313" s="322"/>
      <c r="B313" s="322"/>
      <c r="C313" s="312"/>
      <c r="D313" s="320"/>
      <c r="E313" s="321"/>
      <c r="F313" s="306"/>
      <c r="G313" s="322"/>
      <c r="H313" s="322"/>
      <c r="I313" s="325"/>
      <c r="J313" s="323"/>
      <c r="K313" s="325"/>
      <c r="L313" s="322"/>
      <c r="M313" s="322"/>
      <c r="N313" s="309"/>
      <c r="O313" s="321"/>
      <c r="P313" s="322"/>
      <c r="Q313" s="322"/>
      <c r="R313" s="322"/>
      <c r="S313" s="322"/>
      <c r="T313" s="322"/>
      <c r="U313" s="322"/>
      <c r="V313" s="322"/>
      <c r="W313" s="322"/>
      <c r="X313" s="322"/>
      <c r="Y313" s="322"/>
      <c r="Z313" s="322"/>
      <c r="AA313" s="322"/>
      <c r="AB313" s="322"/>
      <c r="AC313" s="322"/>
      <c r="AD313" s="322"/>
      <c r="AE313" s="323"/>
      <c r="AF313" s="323"/>
      <c r="AG313" s="333"/>
      <c r="AH313" s="358"/>
    </row>
    <row r="314" spans="1:34" ht="12.75" customHeight="1" x14ac:dyDescent="0.25">
      <c r="A314" s="322"/>
      <c r="B314" s="322"/>
      <c r="C314" s="312"/>
      <c r="D314" s="320"/>
      <c r="E314" s="321"/>
      <c r="F314" s="306"/>
      <c r="G314" s="322"/>
      <c r="H314" s="322"/>
      <c r="I314" s="325"/>
      <c r="J314" s="323"/>
      <c r="K314" s="325"/>
      <c r="L314" s="322"/>
      <c r="M314" s="322"/>
      <c r="N314" s="309"/>
      <c r="O314" s="321"/>
      <c r="P314" s="322"/>
      <c r="Q314" s="322"/>
      <c r="R314" s="322"/>
      <c r="S314" s="322"/>
      <c r="T314" s="322"/>
      <c r="U314" s="322"/>
      <c r="V314" s="322"/>
      <c r="W314" s="322"/>
      <c r="X314" s="322"/>
      <c r="Y314" s="322"/>
      <c r="Z314" s="322"/>
      <c r="AA314" s="322"/>
      <c r="AB314" s="322"/>
      <c r="AC314" s="322"/>
      <c r="AD314" s="322"/>
      <c r="AE314" s="323"/>
      <c r="AF314" s="323"/>
      <c r="AG314" s="333"/>
      <c r="AH314" s="358"/>
    </row>
    <row r="315" spans="1:34" ht="12.75" customHeight="1" x14ac:dyDescent="0.25">
      <c r="A315" s="322"/>
      <c r="B315" s="322"/>
      <c r="C315" s="312"/>
      <c r="D315" s="320"/>
      <c r="E315" s="321"/>
      <c r="F315" s="306"/>
      <c r="G315" s="322"/>
      <c r="H315" s="322"/>
      <c r="I315" s="325"/>
      <c r="J315" s="323"/>
      <c r="K315" s="325"/>
      <c r="L315" s="322"/>
      <c r="M315" s="322"/>
      <c r="N315" s="309"/>
      <c r="O315" s="321"/>
      <c r="P315" s="322"/>
      <c r="Q315" s="322"/>
      <c r="R315" s="322"/>
      <c r="S315" s="322"/>
      <c r="T315" s="322"/>
      <c r="U315" s="322"/>
      <c r="V315" s="322"/>
      <c r="W315" s="322"/>
      <c r="X315" s="322"/>
      <c r="Y315" s="322"/>
      <c r="Z315" s="322"/>
      <c r="AA315" s="322"/>
      <c r="AB315" s="322"/>
      <c r="AC315" s="322"/>
      <c r="AD315" s="322"/>
      <c r="AE315" s="323"/>
      <c r="AF315" s="323"/>
      <c r="AG315" s="333"/>
      <c r="AH315" s="358"/>
    </row>
    <row r="316" spans="1:34" ht="12.75" customHeight="1" x14ac:dyDescent="0.25">
      <c r="A316" s="322"/>
      <c r="B316" s="322"/>
      <c r="C316" s="312"/>
      <c r="D316" s="320"/>
      <c r="E316" s="321"/>
      <c r="F316" s="306"/>
      <c r="G316" s="322"/>
      <c r="H316" s="322"/>
      <c r="I316" s="325"/>
      <c r="J316" s="323"/>
      <c r="K316" s="325"/>
      <c r="L316" s="322"/>
      <c r="M316" s="322"/>
      <c r="N316" s="309"/>
      <c r="O316" s="321"/>
      <c r="P316" s="322"/>
      <c r="Q316" s="322"/>
      <c r="R316" s="322"/>
      <c r="S316" s="322"/>
      <c r="T316" s="322"/>
      <c r="U316" s="322"/>
      <c r="V316" s="322"/>
      <c r="W316" s="322"/>
      <c r="X316" s="322"/>
      <c r="Y316" s="322"/>
      <c r="Z316" s="322"/>
      <c r="AA316" s="322"/>
      <c r="AB316" s="322"/>
      <c r="AC316" s="322"/>
      <c r="AD316" s="322"/>
      <c r="AE316" s="323"/>
      <c r="AF316" s="323"/>
      <c r="AG316" s="333"/>
      <c r="AH316" s="358"/>
    </row>
    <row r="317" spans="1:34" ht="12.75" customHeight="1" x14ac:dyDescent="0.25">
      <c r="A317" s="322"/>
      <c r="B317" s="322"/>
      <c r="C317" s="312"/>
      <c r="D317" s="320"/>
      <c r="E317" s="321"/>
      <c r="F317" s="306"/>
      <c r="G317" s="322"/>
      <c r="H317" s="322"/>
      <c r="I317" s="325"/>
      <c r="J317" s="323"/>
      <c r="K317" s="325"/>
      <c r="L317" s="322"/>
      <c r="M317" s="322"/>
      <c r="N317" s="309"/>
      <c r="O317" s="321"/>
      <c r="P317" s="322"/>
      <c r="Q317" s="322"/>
      <c r="R317" s="322"/>
      <c r="S317" s="322"/>
      <c r="T317" s="322"/>
      <c r="U317" s="322"/>
      <c r="V317" s="322"/>
      <c r="W317" s="322"/>
      <c r="X317" s="322"/>
      <c r="Y317" s="322"/>
      <c r="Z317" s="322"/>
      <c r="AA317" s="322"/>
      <c r="AB317" s="322"/>
      <c r="AC317" s="322"/>
      <c r="AD317" s="322"/>
      <c r="AE317" s="323"/>
      <c r="AF317" s="323"/>
      <c r="AG317" s="333"/>
      <c r="AH317" s="358"/>
    </row>
    <row r="318" spans="1:34" ht="12.75" customHeight="1" x14ac:dyDescent="0.25">
      <c r="A318" s="322"/>
      <c r="B318" s="322"/>
      <c r="C318" s="312"/>
      <c r="D318" s="320"/>
      <c r="E318" s="321"/>
      <c r="F318" s="306"/>
      <c r="G318" s="322"/>
      <c r="H318" s="322"/>
      <c r="I318" s="325"/>
      <c r="J318" s="323"/>
      <c r="K318" s="325"/>
      <c r="L318" s="322"/>
      <c r="M318" s="322"/>
      <c r="N318" s="309"/>
      <c r="O318" s="321"/>
      <c r="P318" s="322"/>
      <c r="Q318" s="322"/>
      <c r="R318" s="322"/>
      <c r="S318" s="322"/>
      <c r="T318" s="322"/>
      <c r="U318" s="322"/>
      <c r="V318" s="322"/>
      <c r="W318" s="322"/>
      <c r="X318" s="322"/>
      <c r="Y318" s="322"/>
      <c r="Z318" s="322"/>
      <c r="AA318" s="322"/>
      <c r="AB318" s="322"/>
      <c r="AC318" s="322"/>
      <c r="AD318" s="322"/>
      <c r="AE318" s="323"/>
      <c r="AF318" s="323"/>
      <c r="AG318" s="333"/>
      <c r="AH318" s="358"/>
    </row>
    <row r="319" spans="1:34" ht="12.75" customHeight="1" x14ac:dyDescent="0.25">
      <c r="A319" s="322"/>
      <c r="B319" s="322"/>
      <c r="C319" s="312"/>
      <c r="D319" s="320"/>
      <c r="E319" s="321"/>
      <c r="F319" s="306"/>
      <c r="G319" s="324"/>
      <c r="H319" s="322"/>
      <c r="I319" s="325"/>
      <c r="J319" s="323"/>
      <c r="K319" s="325"/>
      <c r="L319" s="322"/>
      <c r="M319" s="322"/>
      <c r="N319" s="309"/>
      <c r="O319" s="321"/>
      <c r="P319" s="322"/>
      <c r="Q319" s="322"/>
      <c r="R319" s="322"/>
      <c r="S319" s="322"/>
      <c r="T319" s="322"/>
      <c r="U319" s="322"/>
      <c r="V319" s="322"/>
      <c r="W319" s="322"/>
      <c r="X319" s="322"/>
      <c r="Y319" s="322"/>
      <c r="Z319" s="322"/>
      <c r="AA319" s="322"/>
      <c r="AB319" s="322"/>
      <c r="AC319" s="322"/>
      <c r="AD319" s="322"/>
      <c r="AE319" s="323"/>
      <c r="AF319" s="323"/>
      <c r="AG319" s="333"/>
      <c r="AH319" s="358"/>
    </row>
    <row r="320" spans="1:34" ht="12.75" customHeight="1" x14ac:dyDescent="0.25">
      <c r="A320" s="322"/>
      <c r="B320" s="322"/>
      <c r="C320" s="312"/>
      <c r="D320" s="320"/>
      <c r="E320" s="321"/>
      <c r="F320" s="306"/>
      <c r="G320" s="322"/>
      <c r="H320" s="322"/>
      <c r="I320" s="325"/>
      <c r="J320" s="323"/>
      <c r="K320" s="325"/>
      <c r="L320" s="322"/>
      <c r="M320" s="322"/>
      <c r="N320" s="309"/>
      <c r="O320" s="321"/>
      <c r="P320" s="322"/>
      <c r="Q320" s="322"/>
      <c r="R320" s="322"/>
      <c r="S320" s="322"/>
      <c r="T320" s="322"/>
      <c r="U320" s="322"/>
      <c r="V320" s="322"/>
      <c r="W320" s="322"/>
      <c r="X320" s="322"/>
      <c r="Y320" s="322"/>
      <c r="Z320" s="322"/>
      <c r="AA320" s="322"/>
      <c r="AB320" s="322"/>
      <c r="AC320" s="322"/>
      <c r="AD320" s="322"/>
      <c r="AE320" s="323"/>
      <c r="AF320" s="323"/>
      <c r="AG320" s="333"/>
      <c r="AH320" s="358"/>
    </row>
    <row r="321" spans="1:34" ht="12.75" customHeight="1" x14ac:dyDescent="0.25">
      <c r="A321" s="322"/>
      <c r="B321" s="322"/>
      <c r="C321" s="312"/>
      <c r="D321" s="320"/>
      <c r="E321" s="321"/>
      <c r="F321" s="306"/>
      <c r="G321" s="322"/>
      <c r="H321" s="322"/>
      <c r="I321" s="325"/>
      <c r="J321" s="323"/>
      <c r="K321" s="325"/>
      <c r="L321" s="322"/>
      <c r="M321" s="322"/>
      <c r="N321" s="309"/>
      <c r="O321" s="321"/>
      <c r="P321" s="322"/>
      <c r="Q321" s="322"/>
      <c r="R321" s="322"/>
      <c r="S321" s="322"/>
      <c r="T321" s="322"/>
      <c r="U321" s="322"/>
      <c r="V321" s="322"/>
      <c r="W321" s="322"/>
      <c r="X321" s="322"/>
      <c r="Y321" s="322"/>
      <c r="Z321" s="322"/>
      <c r="AA321" s="322"/>
      <c r="AB321" s="322"/>
      <c r="AC321" s="322"/>
      <c r="AD321" s="322"/>
      <c r="AE321" s="323"/>
      <c r="AF321" s="323"/>
      <c r="AG321" s="333"/>
      <c r="AH321" s="358"/>
    </row>
    <row r="322" spans="1:34" ht="12.75" customHeight="1" x14ac:dyDescent="0.25">
      <c r="A322" s="322"/>
      <c r="B322" s="322"/>
      <c r="C322" s="312"/>
      <c r="D322" s="320"/>
      <c r="E322" s="321"/>
      <c r="F322" s="306"/>
      <c r="G322" s="322"/>
      <c r="H322" s="322"/>
      <c r="I322" s="325"/>
      <c r="J322" s="323"/>
      <c r="K322" s="325"/>
      <c r="L322" s="322"/>
      <c r="M322" s="322"/>
      <c r="N322" s="309"/>
      <c r="O322" s="321"/>
      <c r="P322" s="322"/>
      <c r="Q322" s="322"/>
      <c r="R322" s="322"/>
      <c r="S322" s="322"/>
      <c r="T322" s="322"/>
      <c r="U322" s="322"/>
      <c r="V322" s="322"/>
      <c r="W322" s="322"/>
      <c r="X322" s="322"/>
      <c r="Y322" s="322"/>
      <c r="Z322" s="322"/>
      <c r="AA322" s="322"/>
      <c r="AB322" s="322"/>
      <c r="AC322" s="322"/>
      <c r="AD322" s="322"/>
      <c r="AE322" s="323"/>
      <c r="AF322" s="323"/>
      <c r="AG322" s="333"/>
      <c r="AH322" s="358"/>
    </row>
    <row r="323" spans="1:34" ht="12.75" customHeight="1" x14ac:dyDescent="0.25">
      <c r="A323" s="322"/>
      <c r="B323" s="322"/>
      <c r="C323" s="312"/>
      <c r="D323" s="320"/>
      <c r="E323" s="321"/>
      <c r="F323" s="306"/>
      <c r="G323" s="322"/>
      <c r="H323" s="322"/>
      <c r="I323" s="325"/>
      <c r="J323" s="323"/>
      <c r="K323" s="325"/>
      <c r="L323" s="322"/>
      <c r="M323" s="322"/>
      <c r="N323" s="309"/>
      <c r="O323" s="321"/>
      <c r="P323" s="322"/>
      <c r="Q323" s="322"/>
      <c r="R323" s="322"/>
      <c r="S323" s="322"/>
      <c r="T323" s="322"/>
      <c r="U323" s="322"/>
      <c r="V323" s="322"/>
      <c r="W323" s="322"/>
      <c r="X323" s="322"/>
      <c r="Y323" s="322"/>
      <c r="Z323" s="322"/>
      <c r="AA323" s="322"/>
      <c r="AB323" s="322"/>
      <c r="AC323" s="322"/>
      <c r="AD323" s="322"/>
      <c r="AE323" s="323"/>
      <c r="AF323" s="323"/>
      <c r="AG323" s="333"/>
      <c r="AH323" s="358"/>
    </row>
    <row r="324" spans="1:34" ht="12.75" customHeight="1" x14ac:dyDescent="0.25">
      <c r="A324" s="322"/>
      <c r="B324" s="322"/>
      <c r="C324" s="312"/>
      <c r="D324" s="320"/>
      <c r="E324" s="321"/>
      <c r="F324" s="306"/>
      <c r="G324" s="322"/>
      <c r="H324" s="322"/>
      <c r="I324" s="325"/>
      <c r="J324" s="323"/>
      <c r="K324" s="325"/>
      <c r="L324" s="322"/>
      <c r="M324" s="322"/>
      <c r="N324" s="309"/>
      <c r="O324" s="321"/>
      <c r="P324" s="322"/>
      <c r="Q324" s="322"/>
      <c r="R324" s="322"/>
      <c r="S324" s="322"/>
      <c r="T324" s="322"/>
      <c r="U324" s="322"/>
      <c r="V324" s="322"/>
      <c r="W324" s="322"/>
      <c r="X324" s="322"/>
      <c r="Y324" s="322"/>
      <c r="Z324" s="322"/>
      <c r="AA324" s="322"/>
      <c r="AB324" s="322"/>
      <c r="AC324" s="322"/>
      <c r="AD324" s="322"/>
      <c r="AE324" s="323"/>
      <c r="AF324" s="323"/>
      <c r="AG324" s="333"/>
      <c r="AH324" s="358"/>
    </row>
    <row r="325" spans="1:34" ht="12.75" customHeight="1" x14ac:dyDescent="0.25">
      <c r="A325" s="322"/>
      <c r="B325" s="322"/>
      <c r="C325" s="312"/>
      <c r="D325" s="320"/>
      <c r="E325" s="321"/>
      <c r="F325" s="306"/>
      <c r="G325" s="322"/>
      <c r="H325" s="322"/>
      <c r="I325" s="325"/>
      <c r="J325" s="323"/>
      <c r="K325" s="325"/>
      <c r="L325" s="322"/>
      <c r="M325" s="322"/>
      <c r="N325" s="309"/>
      <c r="O325" s="321"/>
      <c r="P325" s="322"/>
      <c r="Q325" s="322"/>
      <c r="R325" s="322"/>
      <c r="S325" s="322"/>
      <c r="T325" s="322"/>
      <c r="U325" s="322"/>
      <c r="V325" s="322"/>
      <c r="W325" s="322"/>
      <c r="X325" s="322"/>
      <c r="Y325" s="322"/>
      <c r="Z325" s="322"/>
      <c r="AA325" s="322"/>
      <c r="AB325" s="322"/>
      <c r="AC325" s="322"/>
      <c r="AD325" s="322"/>
      <c r="AE325" s="323"/>
      <c r="AF325" s="323"/>
      <c r="AG325" s="333"/>
      <c r="AH325" s="358"/>
    </row>
    <row r="326" spans="1:34" ht="12.75" customHeight="1" x14ac:dyDescent="0.25">
      <c r="A326" s="322"/>
      <c r="B326" s="322"/>
      <c r="C326" s="312"/>
      <c r="D326" s="320"/>
      <c r="E326" s="321"/>
      <c r="F326" s="306"/>
      <c r="G326" s="322"/>
      <c r="H326" s="322"/>
      <c r="I326" s="325"/>
      <c r="J326" s="323"/>
      <c r="K326" s="325"/>
      <c r="L326" s="322"/>
      <c r="M326" s="322"/>
      <c r="N326" s="309"/>
      <c r="O326" s="321"/>
      <c r="P326" s="322"/>
      <c r="Q326" s="322"/>
      <c r="R326" s="322"/>
      <c r="S326" s="322"/>
      <c r="T326" s="322"/>
      <c r="U326" s="322"/>
      <c r="V326" s="322"/>
      <c r="W326" s="322"/>
      <c r="X326" s="322"/>
      <c r="Y326" s="322"/>
      <c r="Z326" s="322"/>
      <c r="AA326" s="322"/>
      <c r="AB326" s="322"/>
      <c r="AC326" s="322"/>
      <c r="AD326" s="322"/>
      <c r="AE326" s="323"/>
      <c r="AF326" s="323"/>
      <c r="AG326" s="333"/>
      <c r="AH326" s="358"/>
    </row>
    <row r="327" spans="1:34" ht="12.75" customHeight="1" x14ac:dyDescent="0.25">
      <c r="A327" s="322"/>
      <c r="B327" s="322"/>
      <c r="C327" s="312"/>
      <c r="D327" s="320"/>
      <c r="E327" s="321"/>
      <c r="F327" s="306"/>
      <c r="G327" s="322"/>
      <c r="H327" s="322"/>
      <c r="I327" s="325"/>
      <c r="J327" s="323"/>
      <c r="K327" s="325"/>
      <c r="L327" s="322"/>
      <c r="M327" s="322"/>
      <c r="N327" s="309"/>
      <c r="O327" s="321"/>
      <c r="P327" s="322"/>
      <c r="Q327" s="322"/>
      <c r="R327" s="322"/>
      <c r="S327" s="322"/>
      <c r="T327" s="322"/>
      <c r="U327" s="322"/>
      <c r="V327" s="322"/>
      <c r="W327" s="322"/>
      <c r="X327" s="322"/>
      <c r="Y327" s="322"/>
      <c r="Z327" s="322"/>
      <c r="AA327" s="322"/>
      <c r="AB327" s="322"/>
      <c r="AC327" s="322"/>
      <c r="AD327" s="322"/>
      <c r="AE327" s="323"/>
      <c r="AF327" s="323"/>
      <c r="AG327" s="333"/>
      <c r="AH327" s="358"/>
    </row>
    <row r="328" spans="1:34" ht="12.75" customHeight="1" x14ac:dyDescent="0.25">
      <c r="A328" s="322"/>
      <c r="B328" s="322"/>
      <c r="C328" s="312"/>
      <c r="D328" s="320"/>
      <c r="E328" s="321"/>
      <c r="F328" s="306"/>
      <c r="G328" s="322"/>
      <c r="H328" s="322"/>
      <c r="I328" s="325"/>
      <c r="J328" s="323"/>
      <c r="K328" s="325"/>
      <c r="L328" s="322"/>
      <c r="M328" s="322"/>
      <c r="N328" s="309"/>
      <c r="O328" s="321"/>
      <c r="P328" s="322"/>
      <c r="Q328" s="322"/>
      <c r="R328" s="322"/>
      <c r="S328" s="322"/>
      <c r="T328" s="322"/>
      <c r="U328" s="322"/>
      <c r="V328" s="322"/>
      <c r="W328" s="322"/>
      <c r="X328" s="322"/>
      <c r="Y328" s="322"/>
      <c r="Z328" s="322"/>
      <c r="AA328" s="322"/>
      <c r="AB328" s="322"/>
      <c r="AC328" s="322"/>
      <c r="AD328" s="322"/>
      <c r="AE328" s="323"/>
      <c r="AF328" s="323"/>
      <c r="AG328" s="333"/>
      <c r="AH328" s="358"/>
    </row>
    <row r="329" spans="1:34" ht="12.75" customHeight="1" x14ac:dyDescent="0.25">
      <c r="A329" s="322"/>
      <c r="B329" s="322"/>
      <c r="C329" s="312"/>
      <c r="D329" s="320"/>
      <c r="E329" s="321"/>
      <c r="F329" s="306"/>
      <c r="G329" s="322"/>
      <c r="H329" s="322"/>
      <c r="I329" s="325"/>
      <c r="J329" s="323"/>
      <c r="K329" s="325"/>
      <c r="L329" s="322"/>
      <c r="M329" s="322"/>
      <c r="N329" s="309"/>
      <c r="O329" s="321"/>
      <c r="P329" s="322"/>
      <c r="Q329" s="322"/>
      <c r="R329" s="322"/>
      <c r="S329" s="322"/>
      <c r="T329" s="322"/>
      <c r="U329" s="322"/>
      <c r="V329" s="322"/>
      <c r="W329" s="322"/>
      <c r="X329" s="322"/>
      <c r="Y329" s="322"/>
      <c r="Z329" s="322"/>
      <c r="AA329" s="322"/>
      <c r="AB329" s="322"/>
      <c r="AC329" s="322"/>
      <c r="AD329" s="322"/>
      <c r="AE329" s="323"/>
      <c r="AF329" s="323"/>
      <c r="AG329" s="333"/>
      <c r="AH329" s="358"/>
    </row>
    <row r="330" spans="1:34" ht="12.75" customHeight="1" x14ac:dyDescent="0.25">
      <c r="A330" s="322"/>
      <c r="B330" s="322"/>
      <c r="C330" s="312"/>
      <c r="D330" s="320"/>
      <c r="E330" s="321"/>
      <c r="F330" s="306"/>
      <c r="G330" s="322"/>
      <c r="H330" s="322"/>
      <c r="I330" s="325"/>
      <c r="J330" s="323"/>
      <c r="K330" s="325"/>
      <c r="L330" s="322"/>
      <c r="M330" s="322"/>
      <c r="N330" s="309"/>
      <c r="O330" s="321"/>
      <c r="P330" s="322"/>
      <c r="Q330" s="322"/>
      <c r="R330" s="322"/>
      <c r="S330" s="322"/>
      <c r="T330" s="322"/>
      <c r="U330" s="322"/>
      <c r="V330" s="322"/>
      <c r="W330" s="322"/>
      <c r="X330" s="322"/>
      <c r="Y330" s="322"/>
      <c r="Z330" s="322"/>
      <c r="AA330" s="322"/>
      <c r="AB330" s="322"/>
      <c r="AC330" s="322"/>
      <c r="AD330" s="322"/>
      <c r="AE330" s="323"/>
      <c r="AF330" s="323"/>
      <c r="AG330" s="333"/>
      <c r="AH330" s="358"/>
    </row>
    <row r="331" spans="1:34" ht="12.75" customHeight="1" x14ac:dyDescent="0.25">
      <c r="A331" s="322"/>
      <c r="B331" s="322"/>
      <c r="C331" s="312"/>
      <c r="D331" s="320"/>
      <c r="E331" s="321"/>
      <c r="F331" s="306"/>
      <c r="G331" s="322"/>
      <c r="H331" s="322"/>
      <c r="I331" s="325"/>
      <c r="J331" s="323"/>
      <c r="K331" s="325"/>
      <c r="L331" s="322"/>
      <c r="M331" s="322"/>
      <c r="N331" s="309"/>
      <c r="O331" s="321"/>
      <c r="P331" s="322"/>
      <c r="Q331" s="322"/>
      <c r="R331" s="322"/>
      <c r="S331" s="322"/>
      <c r="T331" s="322"/>
      <c r="U331" s="322"/>
      <c r="V331" s="322"/>
      <c r="W331" s="322"/>
      <c r="X331" s="322"/>
      <c r="Y331" s="322"/>
      <c r="Z331" s="322"/>
      <c r="AA331" s="322"/>
      <c r="AB331" s="322"/>
      <c r="AC331" s="322"/>
      <c r="AD331" s="322"/>
      <c r="AE331" s="323"/>
      <c r="AF331" s="323"/>
      <c r="AG331" s="333"/>
      <c r="AH331" s="358"/>
    </row>
    <row r="332" spans="1:34" ht="12.75" customHeight="1" x14ac:dyDescent="0.25">
      <c r="A332" s="322"/>
      <c r="B332" s="322"/>
      <c r="C332" s="312"/>
      <c r="D332" s="320"/>
      <c r="E332" s="321"/>
      <c r="F332" s="306"/>
      <c r="G332" s="322"/>
      <c r="H332" s="324"/>
      <c r="I332" s="325"/>
      <c r="J332" s="323"/>
      <c r="K332" s="325"/>
      <c r="L332" s="322"/>
      <c r="M332" s="322"/>
      <c r="N332" s="309"/>
      <c r="O332" s="321"/>
      <c r="P332" s="322"/>
      <c r="Q332" s="322"/>
      <c r="R332" s="322"/>
      <c r="S332" s="322"/>
      <c r="T332" s="322"/>
      <c r="U332" s="322"/>
      <c r="V332" s="322"/>
      <c r="W332" s="322"/>
      <c r="X332" s="322"/>
      <c r="Y332" s="322"/>
      <c r="Z332" s="322"/>
      <c r="AA332" s="322"/>
      <c r="AB332" s="322"/>
      <c r="AC332" s="322"/>
      <c r="AD332" s="322"/>
      <c r="AE332" s="323"/>
      <c r="AF332" s="323"/>
      <c r="AG332" s="333"/>
      <c r="AH332" s="358"/>
    </row>
    <row r="333" spans="1:34" ht="12.75" customHeight="1" x14ac:dyDescent="0.25">
      <c r="A333" s="322"/>
      <c r="B333" s="322"/>
      <c r="C333" s="312"/>
      <c r="D333" s="320"/>
      <c r="E333" s="321"/>
      <c r="F333" s="306"/>
      <c r="G333" s="322"/>
      <c r="H333" s="322"/>
      <c r="I333" s="325"/>
      <c r="J333" s="323"/>
      <c r="K333" s="325"/>
      <c r="L333" s="322"/>
      <c r="M333" s="322"/>
      <c r="N333" s="309"/>
      <c r="O333" s="321"/>
      <c r="P333" s="322"/>
      <c r="Q333" s="322"/>
      <c r="R333" s="322"/>
      <c r="S333" s="322"/>
      <c r="T333" s="322"/>
      <c r="U333" s="322"/>
      <c r="V333" s="322"/>
      <c r="W333" s="322"/>
      <c r="X333" s="322"/>
      <c r="Y333" s="322"/>
      <c r="Z333" s="322"/>
      <c r="AA333" s="322"/>
      <c r="AB333" s="322"/>
      <c r="AC333" s="322"/>
      <c r="AD333" s="322"/>
      <c r="AE333" s="323"/>
      <c r="AF333" s="323"/>
      <c r="AG333" s="333"/>
      <c r="AH333" s="358"/>
    </row>
    <row r="334" spans="1:34" ht="12.75" customHeight="1" x14ac:dyDescent="0.25">
      <c r="A334" s="322"/>
      <c r="B334" s="322"/>
      <c r="C334" s="312"/>
      <c r="D334" s="320"/>
      <c r="E334" s="321"/>
      <c r="F334" s="306"/>
      <c r="G334" s="322"/>
      <c r="H334" s="322"/>
      <c r="I334" s="325"/>
      <c r="J334" s="323"/>
      <c r="K334" s="325"/>
      <c r="L334" s="322"/>
      <c r="M334" s="322"/>
      <c r="N334" s="309"/>
      <c r="O334" s="321"/>
      <c r="P334" s="322"/>
      <c r="Q334" s="322"/>
      <c r="R334" s="322"/>
      <c r="S334" s="322"/>
      <c r="T334" s="322"/>
      <c r="U334" s="322"/>
      <c r="V334" s="322"/>
      <c r="W334" s="322"/>
      <c r="X334" s="322"/>
      <c r="Y334" s="322"/>
      <c r="Z334" s="322"/>
      <c r="AA334" s="322"/>
      <c r="AB334" s="322"/>
      <c r="AC334" s="322"/>
      <c r="AD334" s="322"/>
      <c r="AE334" s="323"/>
      <c r="AF334" s="323"/>
      <c r="AG334" s="333"/>
      <c r="AH334" s="358"/>
    </row>
    <row r="335" spans="1:34" ht="12.75" customHeight="1" x14ac:dyDescent="0.25">
      <c r="A335" s="322"/>
      <c r="B335" s="322"/>
      <c r="C335" s="312"/>
      <c r="D335" s="320"/>
      <c r="E335" s="321"/>
      <c r="F335" s="306"/>
      <c r="G335" s="322"/>
      <c r="H335" s="322"/>
      <c r="I335" s="325"/>
      <c r="J335" s="323"/>
      <c r="K335" s="325"/>
      <c r="L335" s="322"/>
      <c r="M335" s="322"/>
      <c r="N335" s="309"/>
      <c r="O335" s="321"/>
      <c r="P335" s="322"/>
      <c r="Q335" s="322"/>
      <c r="R335" s="322"/>
      <c r="S335" s="322"/>
      <c r="T335" s="322"/>
      <c r="U335" s="322"/>
      <c r="V335" s="322"/>
      <c r="W335" s="322"/>
      <c r="X335" s="322"/>
      <c r="Y335" s="322"/>
      <c r="Z335" s="322"/>
      <c r="AA335" s="322"/>
      <c r="AB335" s="322"/>
      <c r="AC335" s="322"/>
      <c r="AD335" s="322"/>
      <c r="AE335" s="323"/>
      <c r="AF335" s="323"/>
      <c r="AG335" s="333"/>
      <c r="AH335" s="358"/>
    </row>
    <row r="336" spans="1:34" ht="12.75" customHeight="1" x14ac:dyDescent="0.25">
      <c r="A336" s="322"/>
      <c r="B336" s="322"/>
      <c r="C336" s="312"/>
      <c r="D336" s="320"/>
      <c r="E336" s="321"/>
      <c r="F336" s="306"/>
      <c r="G336" s="322"/>
      <c r="H336" s="322"/>
      <c r="I336" s="325"/>
      <c r="J336" s="323"/>
      <c r="K336" s="325"/>
      <c r="L336" s="322"/>
      <c r="M336" s="322"/>
      <c r="N336" s="309"/>
      <c r="O336" s="321"/>
      <c r="P336" s="322"/>
      <c r="Q336" s="322"/>
      <c r="R336" s="322"/>
      <c r="S336" s="322"/>
      <c r="T336" s="322"/>
      <c r="U336" s="322"/>
      <c r="V336" s="322"/>
      <c r="W336" s="322"/>
      <c r="X336" s="322"/>
      <c r="Y336" s="322"/>
      <c r="Z336" s="322"/>
      <c r="AA336" s="322"/>
      <c r="AB336" s="322"/>
      <c r="AC336" s="322"/>
      <c r="AD336" s="322"/>
      <c r="AE336" s="323"/>
      <c r="AF336" s="323"/>
      <c r="AG336" s="333"/>
      <c r="AH336" s="358"/>
    </row>
    <row r="337" spans="1:34" ht="12.75" customHeight="1" x14ac:dyDescent="0.25">
      <c r="A337" s="322"/>
      <c r="B337" s="322"/>
      <c r="C337" s="312"/>
      <c r="D337" s="320"/>
      <c r="E337" s="321"/>
      <c r="F337" s="306"/>
      <c r="G337" s="322"/>
      <c r="H337" s="322"/>
      <c r="I337" s="325"/>
      <c r="J337" s="323"/>
      <c r="K337" s="325"/>
      <c r="L337" s="322"/>
      <c r="M337" s="322"/>
      <c r="N337" s="309"/>
      <c r="O337" s="321"/>
      <c r="P337" s="322"/>
      <c r="Q337" s="322"/>
      <c r="R337" s="322"/>
      <c r="S337" s="322"/>
      <c r="T337" s="322"/>
      <c r="U337" s="322"/>
      <c r="V337" s="322"/>
      <c r="W337" s="322"/>
      <c r="X337" s="322"/>
      <c r="Y337" s="322"/>
      <c r="Z337" s="322"/>
      <c r="AA337" s="322"/>
      <c r="AB337" s="322"/>
      <c r="AC337" s="322"/>
      <c r="AD337" s="322"/>
      <c r="AE337" s="323"/>
      <c r="AF337" s="323"/>
      <c r="AG337" s="333"/>
      <c r="AH337" s="358"/>
    </row>
    <row r="338" spans="1:34" ht="12.75" customHeight="1" x14ac:dyDescent="0.25">
      <c r="A338" s="322"/>
      <c r="B338" s="322"/>
      <c r="C338" s="312"/>
      <c r="D338" s="320"/>
      <c r="E338" s="321"/>
      <c r="F338" s="306"/>
      <c r="G338" s="322"/>
      <c r="H338" s="322"/>
      <c r="I338" s="325"/>
      <c r="J338" s="323"/>
      <c r="K338" s="325"/>
      <c r="L338" s="322"/>
      <c r="M338" s="322"/>
      <c r="N338" s="309"/>
      <c r="O338" s="321"/>
      <c r="P338" s="322"/>
      <c r="Q338" s="322"/>
      <c r="R338" s="322"/>
      <c r="S338" s="322"/>
      <c r="T338" s="322"/>
      <c r="U338" s="322"/>
      <c r="V338" s="322"/>
      <c r="W338" s="322"/>
      <c r="X338" s="322"/>
      <c r="Y338" s="322"/>
      <c r="Z338" s="322"/>
      <c r="AA338" s="322"/>
      <c r="AB338" s="322"/>
      <c r="AC338" s="322"/>
      <c r="AD338" s="322"/>
      <c r="AE338" s="323"/>
      <c r="AF338" s="323"/>
      <c r="AG338" s="333"/>
      <c r="AH338" s="358"/>
    </row>
    <row r="339" spans="1:34" ht="12.75" customHeight="1" x14ac:dyDescent="0.25">
      <c r="A339" s="322"/>
      <c r="B339" s="322"/>
      <c r="C339" s="312"/>
      <c r="D339" s="320"/>
      <c r="E339" s="321"/>
      <c r="F339" s="306"/>
      <c r="G339" s="322"/>
      <c r="H339" s="322"/>
      <c r="I339" s="325"/>
      <c r="J339" s="323"/>
      <c r="K339" s="325"/>
      <c r="L339" s="322"/>
      <c r="M339" s="322"/>
      <c r="N339" s="309"/>
      <c r="O339" s="321"/>
      <c r="P339" s="322"/>
      <c r="Q339" s="322"/>
      <c r="R339" s="322"/>
      <c r="S339" s="322"/>
      <c r="T339" s="322"/>
      <c r="U339" s="322"/>
      <c r="V339" s="322"/>
      <c r="W339" s="322"/>
      <c r="X339" s="322"/>
      <c r="Y339" s="322"/>
      <c r="Z339" s="322"/>
      <c r="AA339" s="322"/>
      <c r="AB339" s="322"/>
      <c r="AC339" s="322"/>
      <c r="AD339" s="322"/>
      <c r="AE339" s="323"/>
      <c r="AF339" s="323"/>
      <c r="AG339" s="333"/>
      <c r="AH339" s="358"/>
    </row>
    <row r="340" spans="1:34" ht="12.75" customHeight="1" x14ac:dyDescent="0.25">
      <c r="A340" s="322"/>
      <c r="B340" s="322"/>
      <c r="C340" s="312"/>
      <c r="D340" s="320"/>
      <c r="E340" s="321"/>
      <c r="F340" s="306"/>
      <c r="G340" s="322"/>
      <c r="H340" s="322"/>
      <c r="I340" s="325"/>
      <c r="J340" s="323"/>
      <c r="K340" s="325"/>
      <c r="L340" s="322"/>
      <c r="M340" s="322"/>
      <c r="N340" s="309"/>
      <c r="O340" s="321"/>
      <c r="P340" s="322"/>
      <c r="Q340" s="322"/>
      <c r="R340" s="322"/>
      <c r="S340" s="322"/>
      <c r="T340" s="322"/>
      <c r="U340" s="322"/>
      <c r="V340" s="322"/>
      <c r="W340" s="322"/>
      <c r="X340" s="322"/>
      <c r="Y340" s="322"/>
      <c r="Z340" s="322"/>
      <c r="AA340" s="322"/>
      <c r="AB340" s="322"/>
      <c r="AC340" s="322"/>
      <c r="AD340" s="322"/>
      <c r="AE340" s="323"/>
      <c r="AF340" s="323"/>
      <c r="AG340" s="333"/>
      <c r="AH340" s="358"/>
    </row>
    <row r="341" spans="1:34" ht="12.75" customHeight="1" x14ac:dyDescent="0.25">
      <c r="A341" s="322"/>
      <c r="B341" s="322"/>
      <c r="C341" s="312"/>
      <c r="D341" s="320"/>
      <c r="E341" s="321"/>
      <c r="F341" s="306"/>
      <c r="G341" s="322"/>
      <c r="H341" s="322"/>
      <c r="I341" s="325"/>
      <c r="J341" s="323"/>
      <c r="K341" s="325"/>
      <c r="L341" s="322"/>
      <c r="M341" s="322"/>
      <c r="N341" s="309"/>
      <c r="O341" s="321"/>
      <c r="P341" s="322"/>
      <c r="Q341" s="322"/>
      <c r="R341" s="322"/>
      <c r="S341" s="322"/>
      <c r="T341" s="322"/>
      <c r="U341" s="322"/>
      <c r="V341" s="322"/>
      <c r="W341" s="322"/>
      <c r="X341" s="322"/>
      <c r="Y341" s="322"/>
      <c r="Z341" s="322"/>
      <c r="AA341" s="322"/>
      <c r="AB341" s="322"/>
      <c r="AC341" s="322"/>
      <c r="AD341" s="322"/>
      <c r="AE341" s="323"/>
      <c r="AF341" s="323"/>
      <c r="AG341" s="333"/>
      <c r="AH341" s="358"/>
    </row>
    <row r="342" spans="1:34" ht="12.75" customHeight="1" x14ac:dyDescent="0.25">
      <c r="A342" s="322"/>
      <c r="B342" s="322"/>
      <c r="C342" s="312"/>
      <c r="D342" s="320"/>
      <c r="E342" s="321"/>
      <c r="F342" s="306"/>
      <c r="G342" s="322"/>
      <c r="H342" s="322"/>
      <c r="I342" s="325"/>
      <c r="J342" s="323"/>
      <c r="K342" s="325"/>
      <c r="L342" s="322"/>
      <c r="M342" s="322"/>
      <c r="N342" s="309"/>
      <c r="O342" s="321"/>
      <c r="P342" s="322"/>
      <c r="Q342" s="322"/>
      <c r="R342" s="322"/>
      <c r="S342" s="322"/>
      <c r="T342" s="322"/>
      <c r="U342" s="322"/>
      <c r="V342" s="322"/>
      <c r="W342" s="322"/>
      <c r="X342" s="322"/>
      <c r="Y342" s="322"/>
      <c r="Z342" s="322"/>
      <c r="AA342" s="322"/>
      <c r="AB342" s="322"/>
      <c r="AC342" s="322"/>
      <c r="AD342" s="322"/>
      <c r="AE342" s="323"/>
      <c r="AF342" s="323"/>
      <c r="AG342" s="333"/>
      <c r="AH342" s="358"/>
    </row>
    <row r="343" spans="1:34" ht="12.75" customHeight="1" x14ac:dyDescent="0.25">
      <c r="A343" s="322"/>
      <c r="B343" s="322"/>
      <c r="C343" s="312"/>
      <c r="D343" s="320"/>
      <c r="E343" s="321"/>
      <c r="F343" s="306"/>
      <c r="G343" s="322"/>
      <c r="H343" s="322"/>
      <c r="I343" s="325"/>
      <c r="J343" s="323"/>
      <c r="K343" s="325"/>
      <c r="L343" s="322"/>
      <c r="M343" s="324"/>
      <c r="N343" s="309"/>
      <c r="O343" s="321"/>
      <c r="P343" s="322"/>
      <c r="Q343" s="322"/>
      <c r="R343" s="322"/>
      <c r="S343" s="322"/>
      <c r="T343" s="322"/>
      <c r="U343" s="322"/>
      <c r="V343" s="322"/>
      <c r="W343" s="322"/>
      <c r="X343" s="322"/>
      <c r="Y343" s="322"/>
      <c r="Z343" s="322"/>
      <c r="AA343" s="322"/>
      <c r="AB343" s="322"/>
      <c r="AC343" s="322"/>
      <c r="AD343" s="322"/>
      <c r="AE343" s="323"/>
      <c r="AF343" s="323"/>
      <c r="AG343" s="333"/>
      <c r="AH343" s="358"/>
    </row>
    <row r="344" spans="1:34" ht="12.75" customHeight="1" x14ac:dyDescent="0.25">
      <c r="A344" s="322"/>
      <c r="B344" s="322"/>
      <c r="C344" s="312"/>
      <c r="D344" s="320"/>
      <c r="E344" s="321"/>
      <c r="F344" s="306"/>
      <c r="G344" s="322"/>
      <c r="H344" s="322"/>
      <c r="I344" s="325"/>
      <c r="J344" s="323"/>
      <c r="K344" s="325"/>
      <c r="L344" s="322"/>
      <c r="M344" s="322"/>
      <c r="N344" s="309"/>
      <c r="O344" s="321"/>
      <c r="P344" s="322"/>
      <c r="Q344" s="322"/>
      <c r="R344" s="322"/>
      <c r="S344" s="322"/>
      <c r="T344" s="322"/>
      <c r="U344" s="322"/>
      <c r="V344" s="322"/>
      <c r="W344" s="322"/>
      <c r="X344" s="322"/>
      <c r="Y344" s="322"/>
      <c r="Z344" s="322"/>
      <c r="AA344" s="322"/>
      <c r="AB344" s="322"/>
      <c r="AC344" s="322"/>
      <c r="AD344" s="322"/>
      <c r="AE344" s="323"/>
      <c r="AF344" s="323"/>
      <c r="AG344" s="333"/>
      <c r="AH344" s="358"/>
    </row>
    <row r="345" spans="1:34" ht="12.75" customHeight="1" x14ac:dyDescent="0.25">
      <c r="A345" s="322"/>
      <c r="B345" s="322"/>
      <c r="C345" s="312"/>
      <c r="D345" s="320"/>
      <c r="E345" s="321"/>
      <c r="F345" s="306"/>
      <c r="G345" s="322"/>
      <c r="H345" s="322"/>
      <c r="I345" s="325"/>
      <c r="J345" s="323"/>
      <c r="K345" s="325"/>
      <c r="L345" s="322"/>
      <c r="M345" s="322"/>
      <c r="N345" s="309"/>
      <c r="O345" s="321"/>
      <c r="P345" s="322"/>
      <c r="Q345" s="322"/>
      <c r="R345" s="322"/>
      <c r="S345" s="322"/>
      <c r="T345" s="322"/>
      <c r="U345" s="322"/>
      <c r="V345" s="322"/>
      <c r="W345" s="322"/>
      <c r="X345" s="322"/>
      <c r="Y345" s="322"/>
      <c r="Z345" s="322"/>
      <c r="AA345" s="322"/>
      <c r="AB345" s="322"/>
      <c r="AC345" s="322"/>
      <c r="AD345" s="322"/>
      <c r="AE345" s="323"/>
      <c r="AF345" s="323"/>
      <c r="AG345" s="333"/>
      <c r="AH345" s="358"/>
    </row>
    <row r="346" spans="1:34" ht="12.75" customHeight="1" x14ac:dyDescent="0.25">
      <c r="A346" s="322"/>
      <c r="B346" s="322"/>
      <c r="C346" s="312"/>
      <c r="D346" s="320"/>
      <c r="E346" s="321"/>
      <c r="F346" s="306"/>
      <c r="G346" s="322"/>
      <c r="H346" s="322"/>
      <c r="I346" s="325"/>
      <c r="J346" s="323"/>
      <c r="K346" s="325"/>
      <c r="L346" s="322"/>
      <c r="M346" s="322"/>
      <c r="N346" s="309"/>
      <c r="O346" s="321"/>
      <c r="P346" s="322"/>
      <c r="Q346" s="322"/>
      <c r="R346" s="322"/>
      <c r="S346" s="322"/>
      <c r="T346" s="322"/>
      <c r="U346" s="322"/>
      <c r="V346" s="322"/>
      <c r="W346" s="322"/>
      <c r="X346" s="322"/>
      <c r="Y346" s="322"/>
      <c r="Z346" s="322"/>
      <c r="AA346" s="322"/>
      <c r="AB346" s="322"/>
      <c r="AC346" s="322"/>
      <c r="AD346" s="322"/>
      <c r="AE346" s="323"/>
      <c r="AF346" s="323"/>
      <c r="AG346" s="333"/>
      <c r="AH346" s="358"/>
    </row>
    <row r="347" spans="1:34" ht="12.75" customHeight="1" x14ac:dyDescent="0.25">
      <c r="A347" s="322"/>
      <c r="B347" s="322"/>
      <c r="C347" s="312"/>
      <c r="D347" s="320"/>
      <c r="E347" s="321"/>
      <c r="F347" s="306"/>
      <c r="G347" s="322"/>
      <c r="H347" s="322"/>
      <c r="I347" s="325"/>
      <c r="J347" s="323"/>
      <c r="K347" s="325"/>
      <c r="L347" s="322"/>
      <c r="M347" s="322"/>
      <c r="N347" s="309"/>
      <c r="O347" s="321"/>
      <c r="P347" s="322"/>
      <c r="Q347" s="322"/>
      <c r="R347" s="322"/>
      <c r="S347" s="322"/>
      <c r="T347" s="322"/>
      <c r="U347" s="322"/>
      <c r="V347" s="322"/>
      <c r="W347" s="322"/>
      <c r="X347" s="322"/>
      <c r="Y347" s="322"/>
      <c r="Z347" s="322"/>
      <c r="AA347" s="322"/>
      <c r="AB347" s="322"/>
      <c r="AC347" s="322"/>
      <c r="AD347" s="322"/>
      <c r="AE347" s="323"/>
      <c r="AF347" s="323"/>
      <c r="AG347" s="333"/>
      <c r="AH347" s="358"/>
    </row>
    <row r="348" spans="1:34" ht="12.75" customHeight="1" x14ac:dyDescent="0.25">
      <c r="A348" s="322"/>
      <c r="B348" s="322"/>
      <c r="C348" s="312"/>
      <c r="D348" s="320"/>
      <c r="E348" s="321"/>
      <c r="F348" s="306"/>
      <c r="G348" s="322"/>
      <c r="H348" s="322"/>
      <c r="I348" s="325"/>
      <c r="J348" s="323"/>
      <c r="K348" s="325"/>
      <c r="L348" s="322"/>
      <c r="M348" s="322"/>
      <c r="N348" s="309"/>
      <c r="O348" s="321"/>
      <c r="P348" s="322"/>
      <c r="Q348" s="322"/>
      <c r="R348" s="322"/>
      <c r="S348" s="322"/>
      <c r="T348" s="322"/>
      <c r="U348" s="322"/>
      <c r="V348" s="322"/>
      <c r="W348" s="322"/>
      <c r="X348" s="322"/>
      <c r="Y348" s="322"/>
      <c r="Z348" s="322"/>
      <c r="AA348" s="322"/>
      <c r="AB348" s="322"/>
      <c r="AC348" s="322"/>
      <c r="AD348" s="322"/>
      <c r="AE348" s="323"/>
      <c r="AF348" s="323"/>
      <c r="AG348" s="333"/>
      <c r="AH348" s="358"/>
    </row>
    <row r="349" spans="1:34" ht="12.75" customHeight="1" x14ac:dyDescent="0.25">
      <c r="A349" s="322"/>
      <c r="B349" s="322"/>
      <c r="C349" s="312"/>
      <c r="D349" s="320"/>
      <c r="E349" s="321"/>
      <c r="F349" s="306"/>
      <c r="G349" s="322"/>
      <c r="H349" s="322"/>
      <c r="I349" s="325"/>
      <c r="J349" s="323"/>
      <c r="K349" s="325"/>
      <c r="L349" s="322"/>
      <c r="M349" s="322"/>
      <c r="N349" s="309"/>
      <c r="O349" s="321"/>
      <c r="P349" s="322"/>
      <c r="Q349" s="322"/>
      <c r="R349" s="322"/>
      <c r="S349" s="322"/>
      <c r="T349" s="322"/>
      <c r="U349" s="322"/>
      <c r="V349" s="322"/>
      <c r="W349" s="322"/>
      <c r="X349" s="322"/>
      <c r="Y349" s="322"/>
      <c r="Z349" s="322"/>
      <c r="AA349" s="322"/>
      <c r="AB349" s="322"/>
      <c r="AC349" s="322"/>
      <c r="AD349" s="322"/>
      <c r="AE349" s="323"/>
      <c r="AF349" s="323"/>
      <c r="AG349" s="333"/>
      <c r="AH349" s="358"/>
    </row>
    <row r="350" spans="1:34" ht="12.75" customHeight="1" x14ac:dyDescent="0.25">
      <c r="A350" s="322"/>
      <c r="B350" s="322"/>
      <c r="C350" s="312"/>
      <c r="D350" s="320"/>
      <c r="E350" s="321"/>
      <c r="F350" s="306"/>
      <c r="G350" s="322"/>
      <c r="H350" s="322"/>
      <c r="I350" s="325"/>
      <c r="J350" s="323"/>
      <c r="K350" s="325"/>
      <c r="L350" s="322"/>
      <c r="M350" s="322"/>
      <c r="N350" s="309"/>
      <c r="O350" s="321"/>
      <c r="P350" s="322"/>
      <c r="Q350" s="322"/>
      <c r="R350" s="322"/>
      <c r="S350" s="322"/>
      <c r="T350" s="322"/>
      <c r="U350" s="322"/>
      <c r="V350" s="322"/>
      <c r="W350" s="322"/>
      <c r="X350" s="322"/>
      <c r="Y350" s="322"/>
      <c r="Z350" s="322"/>
      <c r="AA350" s="322"/>
      <c r="AB350" s="322"/>
      <c r="AC350" s="322"/>
      <c r="AD350" s="322"/>
      <c r="AE350" s="323"/>
      <c r="AF350" s="323"/>
      <c r="AG350" s="333"/>
      <c r="AH350" s="358"/>
    </row>
    <row r="351" spans="1:34" ht="12.75" customHeight="1" x14ac:dyDescent="0.25">
      <c r="A351" s="322"/>
      <c r="B351" s="322"/>
      <c r="C351" s="312"/>
      <c r="D351" s="320"/>
      <c r="E351" s="321"/>
      <c r="F351" s="306"/>
      <c r="G351" s="322"/>
      <c r="H351" s="322"/>
      <c r="I351" s="325"/>
      <c r="J351" s="323"/>
      <c r="K351" s="325"/>
      <c r="L351" s="322"/>
      <c r="M351" s="322"/>
      <c r="N351" s="309"/>
      <c r="O351" s="321"/>
      <c r="P351" s="322"/>
      <c r="Q351" s="322"/>
      <c r="R351" s="322"/>
      <c r="S351" s="322"/>
      <c r="T351" s="322"/>
      <c r="U351" s="322"/>
      <c r="V351" s="322"/>
      <c r="W351" s="322"/>
      <c r="X351" s="322"/>
      <c r="Y351" s="322"/>
      <c r="Z351" s="322"/>
      <c r="AA351" s="322"/>
      <c r="AB351" s="322"/>
      <c r="AC351" s="322"/>
      <c r="AD351" s="322"/>
      <c r="AE351" s="323"/>
      <c r="AF351" s="323"/>
      <c r="AG351" s="333"/>
      <c r="AH351" s="358"/>
    </row>
    <row r="352" spans="1:34" ht="12.75" customHeight="1" x14ac:dyDescent="0.25">
      <c r="A352" s="322"/>
      <c r="B352" s="322"/>
      <c r="C352" s="312"/>
      <c r="D352" s="320"/>
      <c r="E352" s="321"/>
      <c r="F352" s="306"/>
      <c r="G352" s="322"/>
      <c r="H352" s="324"/>
      <c r="I352" s="325"/>
      <c r="J352" s="323"/>
      <c r="K352" s="325"/>
      <c r="L352" s="322"/>
      <c r="M352" s="322"/>
      <c r="N352" s="309"/>
      <c r="O352" s="321"/>
      <c r="P352" s="322"/>
      <c r="Q352" s="322"/>
      <c r="R352" s="322"/>
      <c r="S352" s="322"/>
      <c r="T352" s="322"/>
      <c r="U352" s="322"/>
      <c r="V352" s="322"/>
      <c r="W352" s="322"/>
      <c r="X352" s="322"/>
      <c r="Y352" s="322"/>
      <c r="Z352" s="322"/>
      <c r="AA352" s="322"/>
      <c r="AB352" s="322"/>
      <c r="AC352" s="322"/>
      <c r="AD352" s="322"/>
      <c r="AE352" s="323"/>
      <c r="AF352" s="323"/>
      <c r="AG352" s="333"/>
      <c r="AH352" s="358"/>
    </row>
    <row r="353" spans="1:34" ht="12.75" customHeight="1" x14ac:dyDescent="0.25">
      <c r="A353" s="322"/>
      <c r="B353" s="322"/>
      <c r="C353" s="312"/>
      <c r="D353" s="320"/>
      <c r="E353" s="321"/>
      <c r="F353" s="306"/>
      <c r="G353" s="322"/>
      <c r="H353" s="322"/>
      <c r="I353" s="325"/>
      <c r="J353" s="323"/>
      <c r="K353" s="325"/>
      <c r="L353" s="322"/>
      <c r="M353" s="322"/>
      <c r="N353" s="309"/>
      <c r="O353" s="321"/>
      <c r="P353" s="322"/>
      <c r="Q353" s="322"/>
      <c r="R353" s="322"/>
      <c r="S353" s="322"/>
      <c r="T353" s="322"/>
      <c r="U353" s="322"/>
      <c r="V353" s="322"/>
      <c r="W353" s="322"/>
      <c r="X353" s="322"/>
      <c r="Y353" s="322"/>
      <c r="Z353" s="322"/>
      <c r="AA353" s="322"/>
      <c r="AB353" s="322"/>
      <c r="AC353" s="322"/>
      <c r="AD353" s="322"/>
      <c r="AE353" s="323"/>
      <c r="AF353" s="323"/>
      <c r="AG353" s="333"/>
      <c r="AH353" s="358"/>
    </row>
    <row r="354" spans="1:34" ht="12.75" customHeight="1" x14ac:dyDescent="0.25">
      <c r="A354" s="322"/>
      <c r="B354" s="322"/>
      <c r="C354" s="312"/>
      <c r="D354" s="320"/>
      <c r="E354" s="321"/>
      <c r="F354" s="306"/>
      <c r="G354" s="322"/>
      <c r="H354" s="322"/>
      <c r="I354" s="325"/>
      <c r="J354" s="323"/>
      <c r="K354" s="325"/>
      <c r="L354" s="322"/>
      <c r="M354" s="322"/>
      <c r="N354" s="309"/>
      <c r="O354" s="321"/>
      <c r="P354" s="322"/>
      <c r="Q354" s="322"/>
      <c r="R354" s="322"/>
      <c r="S354" s="322"/>
      <c r="T354" s="322"/>
      <c r="U354" s="322"/>
      <c r="V354" s="322"/>
      <c r="W354" s="322"/>
      <c r="X354" s="322"/>
      <c r="Y354" s="322"/>
      <c r="Z354" s="322"/>
      <c r="AA354" s="322"/>
      <c r="AB354" s="322"/>
      <c r="AC354" s="322"/>
      <c r="AD354" s="322"/>
      <c r="AE354" s="323"/>
      <c r="AF354" s="323"/>
      <c r="AG354" s="333"/>
      <c r="AH354" s="358"/>
    </row>
    <row r="355" spans="1:34" ht="12.75" customHeight="1" x14ac:dyDescent="0.25">
      <c r="A355" s="322"/>
      <c r="B355" s="322"/>
      <c r="C355" s="312"/>
      <c r="D355" s="320"/>
      <c r="E355" s="321"/>
      <c r="F355" s="306"/>
      <c r="G355" s="322"/>
      <c r="H355" s="322"/>
      <c r="I355" s="325"/>
      <c r="J355" s="323"/>
      <c r="K355" s="325"/>
      <c r="L355" s="322"/>
      <c r="M355" s="322"/>
      <c r="N355" s="309"/>
      <c r="O355" s="321"/>
      <c r="P355" s="322"/>
      <c r="Q355" s="322"/>
      <c r="R355" s="322"/>
      <c r="S355" s="322"/>
      <c r="T355" s="322"/>
      <c r="U355" s="322"/>
      <c r="V355" s="322"/>
      <c r="W355" s="322"/>
      <c r="X355" s="322"/>
      <c r="Y355" s="322"/>
      <c r="Z355" s="322"/>
      <c r="AA355" s="322"/>
      <c r="AB355" s="322"/>
      <c r="AC355" s="322"/>
      <c r="AD355" s="322"/>
      <c r="AE355" s="323"/>
      <c r="AF355" s="323"/>
      <c r="AG355" s="333"/>
      <c r="AH355" s="358"/>
    </row>
    <row r="356" spans="1:34" ht="12.75" customHeight="1" x14ac:dyDescent="0.25">
      <c r="A356" s="322"/>
      <c r="B356" s="322"/>
      <c r="C356" s="312"/>
      <c r="D356" s="320"/>
      <c r="E356" s="321"/>
      <c r="F356" s="306"/>
      <c r="G356" s="322"/>
      <c r="H356" s="322"/>
      <c r="I356" s="325"/>
      <c r="J356" s="323"/>
      <c r="K356" s="325"/>
      <c r="L356" s="322"/>
      <c r="M356" s="322"/>
      <c r="N356" s="309"/>
      <c r="O356" s="321"/>
      <c r="P356" s="322"/>
      <c r="Q356" s="322"/>
      <c r="R356" s="322"/>
      <c r="S356" s="322"/>
      <c r="T356" s="322"/>
      <c r="U356" s="322"/>
      <c r="V356" s="322"/>
      <c r="W356" s="322"/>
      <c r="X356" s="322"/>
      <c r="Y356" s="322"/>
      <c r="Z356" s="322"/>
      <c r="AA356" s="322"/>
      <c r="AB356" s="322"/>
      <c r="AC356" s="322"/>
      <c r="AD356" s="322"/>
      <c r="AE356" s="323"/>
      <c r="AF356" s="323"/>
      <c r="AG356" s="333"/>
      <c r="AH356" s="358"/>
    </row>
    <row r="357" spans="1:34" ht="12.75" customHeight="1" x14ac:dyDescent="0.25">
      <c r="A357" s="322"/>
      <c r="B357" s="322"/>
      <c r="C357" s="312"/>
      <c r="D357" s="320"/>
      <c r="E357" s="321"/>
      <c r="F357" s="306"/>
      <c r="G357" s="322"/>
      <c r="H357" s="322"/>
      <c r="I357" s="325"/>
      <c r="J357" s="323"/>
      <c r="K357" s="325"/>
      <c r="L357" s="322"/>
      <c r="M357" s="322"/>
      <c r="N357" s="309"/>
      <c r="O357" s="321"/>
      <c r="P357" s="322"/>
      <c r="Q357" s="322"/>
      <c r="R357" s="322"/>
      <c r="S357" s="322"/>
      <c r="T357" s="322"/>
      <c r="U357" s="322"/>
      <c r="V357" s="322"/>
      <c r="W357" s="322"/>
      <c r="X357" s="322"/>
      <c r="Y357" s="322"/>
      <c r="Z357" s="322"/>
      <c r="AA357" s="322"/>
      <c r="AB357" s="322"/>
      <c r="AC357" s="322"/>
      <c r="AD357" s="322"/>
      <c r="AE357" s="323"/>
      <c r="AF357" s="323"/>
      <c r="AG357" s="333"/>
      <c r="AH357" s="358"/>
    </row>
    <row r="358" spans="1:34" ht="12.75" customHeight="1" x14ac:dyDescent="0.25">
      <c r="A358" s="322"/>
      <c r="B358" s="322"/>
      <c r="C358" s="312"/>
      <c r="D358" s="320"/>
      <c r="E358" s="321"/>
      <c r="F358" s="306"/>
      <c r="G358" s="322"/>
      <c r="H358" s="322"/>
      <c r="I358" s="325"/>
      <c r="J358" s="323"/>
      <c r="K358" s="325"/>
      <c r="L358" s="322"/>
      <c r="M358" s="322"/>
      <c r="N358" s="309"/>
      <c r="O358" s="321"/>
      <c r="P358" s="322"/>
      <c r="Q358" s="322"/>
      <c r="R358" s="322"/>
      <c r="S358" s="322"/>
      <c r="T358" s="322"/>
      <c r="U358" s="322"/>
      <c r="V358" s="322"/>
      <c r="W358" s="322"/>
      <c r="X358" s="322"/>
      <c r="Y358" s="322"/>
      <c r="Z358" s="322"/>
      <c r="AA358" s="322"/>
      <c r="AB358" s="322"/>
      <c r="AC358" s="322"/>
      <c r="AD358" s="322"/>
      <c r="AE358" s="323"/>
      <c r="AF358" s="323"/>
      <c r="AG358" s="333"/>
      <c r="AH358" s="358"/>
    </row>
    <row r="359" spans="1:34" ht="12.75" customHeight="1" x14ac:dyDescent="0.25">
      <c r="A359" s="322"/>
      <c r="B359" s="322"/>
      <c r="C359" s="312"/>
      <c r="D359" s="320"/>
      <c r="E359" s="321"/>
      <c r="F359" s="306"/>
      <c r="G359" s="322"/>
      <c r="H359" s="322"/>
      <c r="I359" s="325"/>
      <c r="J359" s="323"/>
      <c r="K359" s="325"/>
      <c r="L359" s="322"/>
      <c r="M359" s="322"/>
      <c r="N359" s="309"/>
      <c r="O359" s="321"/>
      <c r="P359" s="322"/>
      <c r="Q359" s="322"/>
      <c r="R359" s="322"/>
      <c r="S359" s="322"/>
      <c r="T359" s="322"/>
      <c r="U359" s="322"/>
      <c r="V359" s="322"/>
      <c r="W359" s="322"/>
      <c r="X359" s="322"/>
      <c r="Y359" s="322"/>
      <c r="Z359" s="322"/>
      <c r="AA359" s="322"/>
      <c r="AB359" s="322"/>
      <c r="AC359" s="322"/>
      <c r="AD359" s="322"/>
      <c r="AE359" s="323"/>
      <c r="AF359" s="323"/>
      <c r="AG359" s="333"/>
      <c r="AH359" s="358"/>
    </row>
    <row r="360" spans="1:34" ht="12.75" customHeight="1" x14ac:dyDescent="0.25">
      <c r="A360" s="322"/>
      <c r="B360" s="322"/>
      <c r="C360" s="312"/>
      <c r="D360" s="320"/>
      <c r="E360" s="321"/>
      <c r="F360" s="306"/>
      <c r="G360" s="322"/>
      <c r="H360" s="322"/>
      <c r="I360" s="325"/>
      <c r="J360" s="323"/>
      <c r="K360" s="325"/>
      <c r="L360" s="322"/>
      <c r="M360" s="322"/>
      <c r="N360" s="309"/>
      <c r="O360" s="321"/>
      <c r="P360" s="322"/>
      <c r="Q360" s="322"/>
      <c r="R360" s="322"/>
      <c r="S360" s="322"/>
      <c r="T360" s="322"/>
      <c r="U360" s="322"/>
      <c r="V360" s="322"/>
      <c r="W360" s="322"/>
      <c r="X360" s="322"/>
      <c r="Y360" s="322"/>
      <c r="Z360" s="322"/>
      <c r="AA360" s="322"/>
      <c r="AB360" s="322"/>
      <c r="AC360" s="322"/>
      <c r="AD360" s="322"/>
      <c r="AE360" s="323"/>
      <c r="AF360" s="323"/>
      <c r="AG360" s="333"/>
      <c r="AH360" s="358"/>
    </row>
    <row r="361" spans="1:34" ht="12.75" customHeight="1" x14ac:dyDescent="0.25">
      <c r="A361" s="322"/>
      <c r="B361" s="322"/>
      <c r="C361" s="312"/>
      <c r="D361" s="320"/>
      <c r="E361" s="321"/>
      <c r="F361" s="306"/>
      <c r="G361" s="322"/>
      <c r="H361" s="322"/>
      <c r="I361" s="325"/>
      <c r="J361" s="323"/>
      <c r="K361" s="325"/>
      <c r="L361" s="322"/>
      <c r="M361" s="322"/>
      <c r="N361" s="309"/>
      <c r="O361" s="321"/>
      <c r="P361" s="322"/>
      <c r="Q361" s="322"/>
      <c r="R361" s="322"/>
      <c r="S361" s="322"/>
      <c r="T361" s="322"/>
      <c r="U361" s="322"/>
      <c r="V361" s="322"/>
      <c r="W361" s="322"/>
      <c r="X361" s="322"/>
      <c r="Y361" s="322"/>
      <c r="Z361" s="322"/>
      <c r="AA361" s="322"/>
      <c r="AB361" s="322"/>
      <c r="AC361" s="322"/>
      <c r="AD361" s="322"/>
      <c r="AE361" s="323"/>
      <c r="AF361" s="323"/>
      <c r="AG361" s="333"/>
      <c r="AH361" s="358"/>
    </row>
    <row r="362" spans="1:34" ht="12.75" customHeight="1" x14ac:dyDescent="0.25">
      <c r="A362" s="322"/>
      <c r="B362" s="322"/>
      <c r="C362" s="312"/>
      <c r="D362" s="320"/>
      <c r="E362" s="321"/>
      <c r="F362" s="306"/>
      <c r="G362" s="322"/>
      <c r="H362" s="322"/>
      <c r="I362" s="325"/>
      <c r="J362" s="323"/>
      <c r="K362" s="325"/>
      <c r="L362" s="322"/>
      <c r="M362" s="322"/>
      <c r="N362" s="309"/>
      <c r="O362" s="321"/>
      <c r="P362" s="322"/>
      <c r="Q362" s="322"/>
      <c r="R362" s="322"/>
      <c r="S362" s="322"/>
      <c r="T362" s="322"/>
      <c r="U362" s="322"/>
      <c r="V362" s="322"/>
      <c r="W362" s="322"/>
      <c r="X362" s="322"/>
      <c r="Y362" s="322"/>
      <c r="Z362" s="322"/>
      <c r="AA362" s="322"/>
      <c r="AB362" s="322"/>
      <c r="AC362" s="322"/>
      <c r="AD362" s="322"/>
      <c r="AE362" s="323"/>
      <c r="AF362" s="323"/>
      <c r="AG362" s="333"/>
      <c r="AH362" s="358"/>
    </row>
    <row r="363" spans="1:34" ht="12.75" customHeight="1" x14ac:dyDescent="0.25">
      <c r="A363" s="322"/>
      <c r="B363" s="322"/>
      <c r="C363" s="312"/>
      <c r="D363" s="320"/>
      <c r="E363" s="321"/>
      <c r="F363" s="306"/>
      <c r="G363" s="322"/>
      <c r="H363" s="322"/>
      <c r="I363" s="325"/>
      <c r="J363" s="323"/>
      <c r="K363" s="325"/>
      <c r="L363" s="322"/>
      <c r="M363" s="322"/>
      <c r="N363" s="309"/>
      <c r="O363" s="321"/>
      <c r="P363" s="322"/>
      <c r="Q363" s="322"/>
      <c r="R363" s="322"/>
      <c r="S363" s="322"/>
      <c r="T363" s="322"/>
      <c r="U363" s="322"/>
      <c r="V363" s="322"/>
      <c r="W363" s="322"/>
      <c r="X363" s="322"/>
      <c r="Y363" s="322"/>
      <c r="Z363" s="322"/>
      <c r="AA363" s="322"/>
      <c r="AB363" s="322"/>
      <c r="AC363" s="322"/>
      <c r="AD363" s="322"/>
      <c r="AE363" s="323"/>
      <c r="AF363" s="323"/>
      <c r="AG363" s="333"/>
      <c r="AH363" s="358"/>
    </row>
    <row r="364" spans="1:34" ht="12.75" customHeight="1" x14ac:dyDescent="0.25">
      <c r="A364" s="322"/>
      <c r="B364" s="322"/>
      <c r="C364" s="312"/>
      <c r="D364" s="320"/>
      <c r="E364" s="321"/>
      <c r="F364" s="306"/>
      <c r="G364" s="322"/>
      <c r="H364" s="322"/>
      <c r="I364" s="325"/>
      <c r="J364" s="323"/>
      <c r="K364" s="325"/>
      <c r="L364" s="322"/>
      <c r="M364" s="322"/>
      <c r="N364" s="309"/>
      <c r="O364" s="321"/>
      <c r="P364" s="322"/>
      <c r="Q364" s="322"/>
      <c r="R364" s="322"/>
      <c r="S364" s="322"/>
      <c r="T364" s="322"/>
      <c r="U364" s="322"/>
      <c r="V364" s="322"/>
      <c r="W364" s="322"/>
      <c r="X364" s="322"/>
      <c r="Y364" s="322"/>
      <c r="Z364" s="322"/>
      <c r="AA364" s="322"/>
      <c r="AB364" s="322"/>
      <c r="AC364" s="322"/>
      <c r="AD364" s="322"/>
      <c r="AE364" s="323"/>
      <c r="AF364" s="323"/>
      <c r="AG364" s="333"/>
      <c r="AH364" s="358"/>
    </row>
    <row r="365" spans="1:34" ht="12.75" customHeight="1" x14ac:dyDescent="0.25">
      <c r="A365" s="322"/>
      <c r="B365" s="322"/>
      <c r="C365" s="312"/>
      <c r="D365" s="320"/>
      <c r="E365" s="321"/>
      <c r="F365" s="306"/>
      <c r="G365" s="322"/>
      <c r="H365" s="322"/>
      <c r="I365" s="325"/>
      <c r="J365" s="323"/>
      <c r="K365" s="325"/>
      <c r="L365" s="322"/>
      <c r="M365" s="322"/>
      <c r="N365" s="309"/>
      <c r="O365" s="321"/>
      <c r="P365" s="322"/>
      <c r="Q365" s="322"/>
      <c r="R365" s="322"/>
      <c r="S365" s="322"/>
      <c r="T365" s="322"/>
      <c r="U365" s="322"/>
      <c r="V365" s="322"/>
      <c r="W365" s="322"/>
      <c r="X365" s="322"/>
      <c r="Y365" s="322"/>
      <c r="Z365" s="322"/>
      <c r="AA365" s="322"/>
      <c r="AB365" s="322"/>
      <c r="AC365" s="322"/>
      <c r="AD365" s="322"/>
      <c r="AE365" s="323"/>
      <c r="AF365" s="323"/>
      <c r="AG365" s="333"/>
      <c r="AH365" s="358"/>
    </row>
    <row r="366" spans="1:34" ht="12.75" customHeight="1" x14ac:dyDescent="0.25">
      <c r="A366" s="322"/>
      <c r="B366" s="322"/>
      <c r="C366" s="312"/>
      <c r="D366" s="320"/>
      <c r="E366" s="321"/>
      <c r="F366" s="306"/>
      <c r="G366" s="322"/>
      <c r="H366" s="322"/>
      <c r="I366" s="325"/>
      <c r="J366" s="323"/>
      <c r="K366" s="325"/>
      <c r="L366" s="322"/>
      <c r="M366" s="322"/>
      <c r="N366" s="309"/>
      <c r="O366" s="321"/>
      <c r="P366" s="322"/>
      <c r="Q366" s="322"/>
      <c r="R366" s="322"/>
      <c r="S366" s="322"/>
      <c r="T366" s="322"/>
      <c r="U366" s="322"/>
      <c r="V366" s="322"/>
      <c r="W366" s="322"/>
      <c r="X366" s="322"/>
      <c r="Y366" s="322"/>
      <c r="Z366" s="322"/>
      <c r="AA366" s="322"/>
      <c r="AB366" s="322"/>
      <c r="AC366" s="322"/>
      <c r="AD366" s="322"/>
      <c r="AE366" s="323"/>
      <c r="AF366" s="323"/>
      <c r="AG366" s="333"/>
      <c r="AH366" s="358"/>
    </row>
    <row r="367" spans="1:34" ht="12.75" customHeight="1" x14ac:dyDescent="0.25">
      <c r="A367" s="322"/>
      <c r="B367" s="322"/>
      <c r="C367" s="312"/>
      <c r="D367" s="320"/>
      <c r="E367" s="321"/>
      <c r="F367" s="306"/>
      <c r="G367" s="322"/>
      <c r="H367" s="322"/>
      <c r="I367" s="325"/>
      <c r="J367" s="323"/>
      <c r="K367" s="325"/>
      <c r="L367" s="322"/>
      <c r="M367" s="322"/>
      <c r="N367" s="309"/>
      <c r="O367" s="321"/>
      <c r="P367" s="322"/>
      <c r="Q367" s="322"/>
      <c r="R367" s="322"/>
      <c r="S367" s="322"/>
      <c r="T367" s="322"/>
      <c r="U367" s="322"/>
      <c r="V367" s="322"/>
      <c r="W367" s="322"/>
      <c r="X367" s="322"/>
      <c r="Y367" s="322"/>
      <c r="Z367" s="322"/>
      <c r="AA367" s="322"/>
      <c r="AB367" s="322"/>
      <c r="AC367" s="322"/>
      <c r="AD367" s="322"/>
      <c r="AE367" s="323"/>
      <c r="AF367" s="323"/>
      <c r="AG367" s="333"/>
      <c r="AH367" s="358"/>
    </row>
    <row r="368" spans="1:34" ht="12.75" customHeight="1" x14ac:dyDescent="0.25">
      <c r="A368" s="322"/>
      <c r="B368" s="322"/>
      <c r="C368" s="312"/>
      <c r="D368" s="320"/>
      <c r="E368" s="321"/>
      <c r="F368" s="306"/>
      <c r="G368" s="322"/>
      <c r="H368" s="322"/>
      <c r="I368" s="325"/>
      <c r="J368" s="323"/>
      <c r="K368" s="325"/>
      <c r="L368" s="322"/>
      <c r="M368" s="322"/>
      <c r="N368" s="309"/>
      <c r="O368" s="321"/>
      <c r="P368" s="322"/>
      <c r="Q368" s="322"/>
      <c r="R368" s="322"/>
      <c r="S368" s="322"/>
      <c r="T368" s="322"/>
      <c r="U368" s="322"/>
      <c r="V368" s="322"/>
      <c r="W368" s="322"/>
      <c r="X368" s="322"/>
      <c r="Y368" s="322"/>
      <c r="Z368" s="322"/>
      <c r="AA368" s="322"/>
      <c r="AB368" s="322"/>
      <c r="AC368" s="322"/>
      <c r="AD368" s="322"/>
      <c r="AE368" s="323"/>
      <c r="AF368" s="323"/>
      <c r="AG368" s="333"/>
      <c r="AH368" s="358"/>
    </row>
    <row r="369" spans="1:34" ht="12.75" customHeight="1" x14ac:dyDescent="0.25">
      <c r="A369" s="322"/>
      <c r="B369" s="322"/>
      <c r="C369" s="312"/>
      <c r="D369" s="320"/>
      <c r="E369" s="321"/>
      <c r="F369" s="306"/>
      <c r="G369" s="322"/>
      <c r="H369" s="322"/>
      <c r="I369" s="325"/>
      <c r="J369" s="323"/>
      <c r="K369" s="325"/>
      <c r="L369" s="322"/>
      <c r="M369" s="322"/>
      <c r="N369" s="309"/>
      <c r="O369" s="321"/>
      <c r="P369" s="322"/>
      <c r="Q369" s="322"/>
      <c r="R369" s="322"/>
      <c r="S369" s="322"/>
      <c r="T369" s="322"/>
      <c r="U369" s="322"/>
      <c r="V369" s="322"/>
      <c r="W369" s="322"/>
      <c r="X369" s="322"/>
      <c r="Y369" s="322"/>
      <c r="Z369" s="322"/>
      <c r="AA369" s="322"/>
      <c r="AB369" s="322"/>
      <c r="AC369" s="322"/>
      <c r="AD369" s="322"/>
      <c r="AE369" s="323"/>
      <c r="AF369" s="323"/>
      <c r="AG369" s="333"/>
      <c r="AH369" s="358"/>
    </row>
    <row r="370" spans="1:34" ht="12.75" customHeight="1" x14ac:dyDescent="0.25">
      <c r="A370" s="322"/>
      <c r="B370" s="322"/>
      <c r="C370" s="312"/>
      <c r="D370" s="320"/>
      <c r="E370" s="321"/>
      <c r="F370" s="306"/>
      <c r="G370" s="322"/>
      <c r="H370" s="322"/>
      <c r="I370" s="325"/>
      <c r="J370" s="323"/>
      <c r="K370" s="325"/>
      <c r="L370" s="322"/>
      <c r="M370" s="322"/>
      <c r="N370" s="309"/>
      <c r="O370" s="321"/>
      <c r="P370" s="322"/>
      <c r="Q370" s="322"/>
      <c r="R370" s="322"/>
      <c r="S370" s="322"/>
      <c r="T370" s="322"/>
      <c r="U370" s="322"/>
      <c r="V370" s="322"/>
      <c r="W370" s="322"/>
      <c r="X370" s="322"/>
      <c r="Y370" s="322"/>
      <c r="Z370" s="322"/>
      <c r="AA370" s="322"/>
      <c r="AB370" s="322"/>
      <c r="AC370" s="322"/>
      <c r="AD370" s="322"/>
      <c r="AE370" s="323"/>
      <c r="AF370" s="323"/>
      <c r="AG370" s="333"/>
      <c r="AH370" s="358"/>
    </row>
    <row r="371" spans="1:34" ht="12.75" customHeight="1" x14ac:dyDescent="0.25">
      <c r="A371" s="322"/>
      <c r="B371" s="322"/>
      <c r="C371" s="312"/>
      <c r="D371" s="320"/>
      <c r="E371" s="321"/>
      <c r="F371" s="306"/>
      <c r="G371" s="322"/>
      <c r="H371" s="322"/>
      <c r="I371" s="325"/>
      <c r="J371" s="323"/>
      <c r="K371" s="325"/>
      <c r="L371" s="322"/>
      <c r="M371" s="322"/>
      <c r="N371" s="309"/>
      <c r="O371" s="321"/>
      <c r="P371" s="322"/>
      <c r="Q371" s="322"/>
      <c r="R371" s="322"/>
      <c r="S371" s="322"/>
      <c r="T371" s="322"/>
      <c r="U371" s="322"/>
      <c r="V371" s="322"/>
      <c r="W371" s="322"/>
      <c r="X371" s="322"/>
      <c r="Y371" s="322"/>
      <c r="Z371" s="322"/>
      <c r="AA371" s="322"/>
      <c r="AB371" s="322"/>
      <c r="AC371" s="322"/>
      <c r="AD371" s="322"/>
      <c r="AE371" s="323"/>
      <c r="AF371" s="323"/>
      <c r="AG371" s="333"/>
      <c r="AH371" s="358"/>
    </row>
    <row r="372" spans="1:34" ht="12.75" customHeight="1" x14ac:dyDescent="0.25">
      <c r="A372" s="322"/>
      <c r="B372" s="322"/>
      <c r="C372" s="312"/>
      <c r="D372" s="320"/>
      <c r="E372" s="321"/>
      <c r="F372" s="306"/>
      <c r="G372" s="322"/>
      <c r="H372" s="322"/>
      <c r="I372" s="325"/>
      <c r="J372" s="323"/>
      <c r="K372" s="325"/>
      <c r="L372" s="322"/>
      <c r="M372" s="322"/>
      <c r="N372" s="309"/>
      <c r="O372" s="321"/>
      <c r="P372" s="322"/>
      <c r="Q372" s="322"/>
      <c r="R372" s="322"/>
      <c r="S372" s="322"/>
      <c r="T372" s="322"/>
      <c r="U372" s="322"/>
      <c r="V372" s="322"/>
      <c r="W372" s="322"/>
      <c r="X372" s="322"/>
      <c r="Y372" s="322"/>
      <c r="Z372" s="322"/>
      <c r="AA372" s="322"/>
      <c r="AB372" s="322"/>
      <c r="AC372" s="322"/>
      <c r="AD372" s="322"/>
      <c r="AE372" s="323"/>
      <c r="AF372" s="323"/>
      <c r="AG372" s="333"/>
      <c r="AH372" s="358"/>
    </row>
    <row r="373" spans="1:34" ht="12.75" customHeight="1" x14ac:dyDescent="0.25">
      <c r="A373" s="322"/>
      <c r="B373" s="322"/>
      <c r="C373" s="312"/>
      <c r="D373" s="320"/>
      <c r="E373" s="321"/>
      <c r="F373" s="306"/>
      <c r="G373" s="322"/>
      <c r="H373" s="324"/>
      <c r="I373" s="325"/>
      <c r="J373" s="323"/>
      <c r="K373" s="325"/>
      <c r="L373" s="322"/>
      <c r="M373" s="322"/>
      <c r="N373" s="309"/>
      <c r="O373" s="321"/>
      <c r="P373" s="322"/>
      <c r="Q373" s="322"/>
      <c r="R373" s="322"/>
      <c r="S373" s="322"/>
      <c r="T373" s="322"/>
      <c r="U373" s="322"/>
      <c r="V373" s="322"/>
      <c r="W373" s="322"/>
      <c r="X373" s="322"/>
      <c r="Y373" s="322"/>
      <c r="Z373" s="322"/>
      <c r="AA373" s="322"/>
      <c r="AB373" s="322"/>
      <c r="AC373" s="322"/>
      <c r="AD373" s="322"/>
      <c r="AE373" s="323"/>
      <c r="AF373" s="323"/>
      <c r="AG373" s="333"/>
      <c r="AH373" s="358"/>
    </row>
    <row r="374" spans="1:34" ht="12.75" customHeight="1" x14ac:dyDescent="0.25">
      <c r="A374" s="322"/>
      <c r="B374" s="322"/>
      <c r="C374" s="312"/>
      <c r="D374" s="320"/>
      <c r="E374" s="321"/>
      <c r="F374" s="306"/>
      <c r="G374" s="322"/>
      <c r="H374" s="322"/>
      <c r="I374" s="325"/>
      <c r="J374" s="323"/>
      <c r="K374" s="325"/>
      <c r="L374" s="322"/>
      <c r="M374" s="322"/>
      <c r="N374" s="309"/>
      <c r="O374" s="321"/>
      <c r="P374" s="322"/>
      <c r="Q374" s="322"/>
      <c r="R374" s="322"/>
      <c r="S374" s="322"/>
      <c r="T374" s="322"/>
      <c r="U374" s="322"/>
      <c r="V374" s="322"/>
      <c r="W374" s="322"/>
      <c r="X374" s="322"/>
      <c r="Y374" s="322"/>
      <c r="Z374" s="322"/>
      <c r="AA374" s="322"/>
      <c r="AB374" s="322"/>
      <c r="AC374" s="322"/>
      <c r="AD374" s="322"/>
      <c r="AE374" s="323"/>
      <c r="AF374" s="323"/>
      <c r="AG374" s="333"/>
      <c r="AH374" s="358"/>
    </row>
    <row r="375" spans="1:34" ht="12.75" customHeight="1" x14ac:dyDescent="0.25">
      <c r="A375" s="322"/>
      <c r="B375" s="322"/>
      <c r="C375" s="312"/>
      <c r="D375" s="320"/>
      <c r="E375" s="321"/>
      <c r="F375" s="306"/>
      <c r="G375" s="322"/>
      <c r="H375" s="322"/>
      <c r="I375" s="325"/>
      <c r="J375" s="323"/>
      <c r="K375" s="325"/>
      <c r="L375" s="322"/>
      <c r="M375" s="322"/>
      <c r="N375" s="309"/>
      <c r="O375" s="321"/>
      <c r="P375" s="322"/>
      <c r="Q375" s="322"/>
      <c r="R375" s="322"/>
      <c r="S375" s="322"/>
      <c r="T375" s="322"/>
      <c r="U375" s="322"/>
      <c r="V375" s="322"/>
      <c r="W375" s="322"/>
      <c r="X375" s="322"/>
      <c r="Y375" s="322"/>
      <c r="Z375" s="322"/>
      <c r="AA375" s="322"/>
      <c r="AB375" s="322"/>
      <c r="AC375" s="322"/>
      <c r="AD375" s="322"/>
      <c r="AE375" s="323"/>
      <c r="AF375" s="323"/>
      <c r="AG375" s="333"/>
      <c r="AH375" s="358"/>
    </row>
    <row r="376" spans="1:34" ht="12.75" customHeight="1" x14ac:dyDescent="0.25">
      <c r="A376" s="322"/>
      <c r="B376" s="322"/>
      <c r="C376" s="312"/>
      <c r="D376" s="320"/>
      <c r="E376" s="321"/>
      <c r="F376" s="306"/>
      <c r="G376" s="322"/>
      <c r="H376" s="322"/>
      <c r="I376" s="325"/>
      <c r="J376" s="323"/>
      <c r="K376" s="325"/>
      <c r="L376" s="322"/>
      <c r="M376" s="322"/>
      <c r="N376" s="309"/>
      <c r="O376" s="321"/>
      <c r="P376" s="322"/>
      <c r="Q376" s="322"/>
      <c r="R376" s="322"/>
      <c r="S376" s="322"/>
      <c r="T376" s="322"/>
      <c r="U376" s="322"/>
      <c r="V376" s="322"/>
      <c r="W376" s="322"/>
      <c r="X376" s="322"/>
      <c r="Y376" s="322"/>
      <c r="Z376" s="322"/>
      <c r="AA376" s="322"/>
      <c r="AB376" s="322"/>
      <c r="AC376" s="322"/>
      <c r="AD376" s="322"/>
      <c r="AE376" s="323"/>
      <c r="AF376" s="323"/>
      <c r="AG376" s="333"/>
      <c r="AH376" s="358"/>
    </row>
    <row r="377" spans="1:34" ht="12.75" customHeight="1" x14ac:dyDescent="0.25">
      <c r="A377" s="322"/>
      <c r="B377" s="322"/>
      <c r="C377" s="312"/>
      <c r="D377" s="320"/>
      <c r="E377" s="321"/>
      <c r="F377" s="306"/>
      <c r="G377" s="322"/>
      <c r="H377" s="322"/>
      <c r="I377" s="325"/>
      <c r="J377" s="323"/>
      <c r="K377" s="325"/>
      <c r="L377" s="322"/>
      <c r="M377" s="322"/>
      <c r="N377" s="309"/>
      <c r="O377" s="321"/>
      <c r="P377" s="322"/>
      <c r="Q377" s="322"/>
      <c r="R377" s="322"/>
      <c r="S377" s="322"/>
      <c r="T377" s="322"/>
      <c r="U377" s="322"/>
      <c r="V377" s="322"/>
      <c r="W377" s="322"/>
      <c r="X377" s="322"/>
      <c r="Y377" s="322"/>
      <c r="Z377" s="322"/>
      <c r="AA377" s="322"/>
      <c r="AB377" s="322"/>
      <c r="AC377" s="322"/>
      <c r="AD377" s="322"/>
      <c r="AE377" s="323"/>
      <c r="AF377" s="323"/>
      <c r="AG377" s="333"/>
      <c r="AH377" s="358"/>
    </row>
    <row r="378" spans="1:34" ht="12.75" customHeight="1" x14ac:dyDescent="0.25">
      <c r="A378" s="322"/>
      <c r="B378" s="322"/>
      <c r="C378" s="312"/>
      <c r="D378" s="320"/>
      <c r="E378" s="321"/>
      <c r="F378" s="306"/>
      <c r="G378" s="322"/>
      <c r="H378" s="322"/>
      <c r="I378" s="325"/>
      <c r="J378" s="323"/>
      <c r="K378" s="325"/>
      <c r="L378" s="322"/>
      <c r="M378" s="322"/>
      <c r="N378" s="309"/>
      <c r="O378" s="321"/>
      <c r="P378" s="322"/>
      <c r="Q378" s="322"/>
      <c r="R378" s="322"/>
      <c r="S378" s="322"/>
      <c r="T378" s="322"/>
      <c r="U378" s="322"/>
      <c r="V378" s="322"/>
      <c r="W378" s="322"/>
      <c r="X378" s="322"/>
      <c r="Y378" s="322"/>
      <c r="Z378" s="322"/>
      <c r="AA378" s="322"/>
      <c r="AB378" s="322"/>
      <c r="AC378" s="322"/>
      <c r="AD378" s="322"/>
      <c r="AE378" s="323"/>
      <c r="AF378" s="323"/>
      <c r="AG378" s="333"/>
      <c r="AH378" s="358"/>
    </row>
    <row r="379" spans="1:34" ht="12.75" customHeight="1" x14ac:dyDescent="0.25">
      <c r="A379" s="322"/>
      <c r="B379" s="322"/>
      <c r="C379" s="312"/>
      <c r="D379" s="320"/>
      <c r="E379" s="321"/>
      <c r="F379" s="306"/>
      <c r="G379" s="322"/>
      <c r="H379" s="322"/>
      <c r="I379" s="325"/>
      <c r="J379" s="323"/>
      <c r="K379" s="325"/>
      <c r="L379" s="322"/>
      <c r="M379" s="322"/>
      <c r="N379" s="309"/>
      <c r="O379" s="321"/>
      <c r="P379" s="322"/>
      <c r="Q379" s="322"/>
      <c r="R379" s="322"/>
      <c r="S379" s="322"/>
      <c r="T379" s="322"/>
      <c r="U379" s="322"/>
      <c r="V379" s="322"/>
      <c r="W379" s="322"/>
      <c r="X379" s="322"/>
      <c r="Y379" s="322"/>
      <c r="Z379" s="322"/>
      <c r="AA379" s="322"/>
      <c r="AB379" s="322"/>
      <c r="AC379" s="322"/>
      <c r="AD379" s="322"/>
      <c r="AE379" s="323"/>
      <c r="AF379" s="323"/>
      <c r="AG379" s="333"/>
      <c r="AH379" s="358"/>
    </row>
    <row r="380" spans="1:34" ht="12.75" customHeight="1" x14ac:dyDescent="0.25">
      <c r="A380" s="322"/>
      <c r="B380" s="322"/>
      <c r="C380" s="312"/>
      <c r="D380" s="320"/>
      <c r="E380" s="321"/>
      <c r="F380" s="306"/>
      <c r="G380" s="322"/>
      <c r="H380" s="322"/>
      <c r="I380" s="325"/>
      <c r="J380" s="323"/>
      <c r="K380" s="325"/>
      <c r="L380" s="322"/>
      <c r="M380" s="322"/>
      <c r="N380" s="309"/>
      <c r="O380" s="321"/>
      <c r="P380" s="322"/>
      <c r="Q380" s="322"/>
      <c r="R380" s="322"/>
      <c r="S380" s="322"/>
      <c r="T380" s="322"/>
      <c r="U380" s="322"/>
      <c r="V380" s="322"/>
      <c r="W380" s="322"/>
      <c r="X380" s="322"/>
      <c r="Y380" s="322"/>
      <c r="Z380" s="322"/>
      <c r="AA380" s="322"/>
      <c r="AB380" s="322"/>
      <c r="AC380" s="322"/>
      <c r="AD380" s="322"/>
      <c r="AE380" s="323"/>
      <c r="AF380" s="323"/>
      <c r="AG380" s="333"/>
      <c r="AH380" s="358"/>
    </row>
    <row r="381" spans="1:34" ht="12.75" customHeight="1" x14ac:dyDescent="0.25">
      <c r="A381" s="322"/>
      <c r="B381" s="322"/>
      <c r="C381" s="312"/>
      <c r="D381" s="320"/>
      <c r="E381" s="321"/>
      <c r="F381" s="306"/>
      <c r="G381" s="322"/>
      <c r="H381" s="322"/>
      <c r="I381" s="325"/>
      <c r="J381" s="323"/>
      <c r="K381" s="325"/>
      <c r="L381" s="322"/>
      <c r="M381" s="322"/>
      <c r="N381" s="309"/>
      <c r="O381" s="321"/>
      <c r="P381" s="322"/>
      <c r="Q381" s="322"/>
      <c r="R381" s="322"/>
      <c r="S381" s="322"/>
      <c r="T381" s="322"/>
      <c r="U381" s="322"/>
      <c r="V381" s="322"/>
      <c r="W381" s="322"/>
      <c r="X381" s="322"/>
      <c r="Y381" s="322"/>
      <c r="Z381" s="322"/>
      <c r="AA381" s="322"/>
      <c r="AB381" s="322"/>
      <c r="AC381" s="322"/>
      <c r="AD381" s="322"/>
      <c r="AE381" s="323"/>
      <c r="AF381" s="323"/>
      <c r="AG381" s="333"/>
      <c r="AH381" s="358"/>
    </row>
    <row r="382" spans="1:34" ht="12.75" customHeight="1" x14ac:dyDescent="0.25">
      <c r="A382" s="322"/>
      <c r="B382" s="322"/>
      <c r="C382" s="312"/>
      <c r="D382" s="320"/>
      <c r="E382" s="321"/>
      <c r="F382" s="306"/>
      <c r="G382" s="322"/>
      <c r="H382" s="322"/>
      <c r="I382" s="325"/>
      <c r="J382" s="323"/>
      <c r="K382" s="325"/>
      <c r="L382" s="322"/>
      <c r="M382" s="322"/>
      <c r="N382" s="309"/>
      <c r="O382" s="321"/>
      <c r="P382" s="322"/>
      <c r="Q382" s="322"/>
      <c r="R382" s="322"/>
      <c r="S382" s="322"/>
      <c r="T382" s="322"/>
      <c r="U382" s="322"/>
      <c r="V382" s="322"/>
      <c r="W382" s="322"/>
      <c r="X382" s="322"/>
      <c r="Y382" s="322"/>
      <c r="Z382" s="322"/>
      <c r="AA382" s="322"/>
      <c r="AB382" s="322"/>
      <c r="AC382" s="322"/>
      <c r="AD382" s="322"/>
      <c r="AE382" s="323"/>
      <c r="AF382" s="323"/>
      <c r="AG382" s="333"/>
      <c r="AH382" s="358"/>
    </row>
    <row r="383" spans="1:34" ht="12.75" customHeight="1" x14ac:dyDescent="0.25">
      <c r="A383" s="322"/>
      <c r="B383" s="322"/>
      <c r="C383" s="312"/>
      <c r="D383" s="320"/>
      <c r="E383" s="321"/>
      <c r="F383" s="306"/>
      <c r="G383" s="322"/>
      <c r="H383" s="322"/>
      <c r="I383" s="325"/>
      <c r="J383" s="323"/>
      <c r="K383" s="325"/>
      <c r="L383" s="322"/>
      <c r="M383" s="322"/>
      <c r="N383" s="309"/>
      <c r="O383" s="321"/>
      <c r="P383" s="322"/>
      <c r="Q383" s="322"/>
      <c r="R383" s="322"/>
      <c r="S383" s="322"/>
      <c r="T383" s="322"/>
      <c r="U383" s="322"/>
      <c r="V383" s="322"/>
      <c r="W383" s="322"/>
      <c r="X383" s="322"/>
      <c r="Y383" s="322"/>
      <c r="Z383" s="322"/>
      <c r="AA383" s="322"/>
      <c r="AB383" s="322"/>
      <c r="AC383" s="322"/>
      <c r="AD383" s="322"/>
      <c r="AE383" s="323"/>
      <c r="AF383" s="323"/>
      <c r="AG383" s="333"/>
      <c r="AH383" s="358"/>
    </row>
    <row r="384" spans="1:34" ht="12.75" customHeight="1" x14ac:dyDescent="0.25">
      <c r="A384" s="322"/>
      <c r="B384" s="322"/>
      <c r="C384" s="312"/>
      <c r="D384" s="320"/>
      <c r="E384" s="321"/>
      <c r="F384" s="306"/>
      <c r="G384" s="322"/>
      <c r="H384" s="322"/>
      <c r="I384" s="325"/>
      <c r="J384" s="323"/>
      <c r="K384" s="325"/>
      <c r="L384" s="322"/>
      <c r="M384" s="322"/>
      <c r="N384" s="309"/>
      <c r="O384" s="321"/>
      <c r="P384" s="322"/>
      <c r="Q384" s="322"/>
      <c r="R384" s="322"/>
      <c r="S384" s="322"/>
      <c r="T384" s="322"/>
      <c r="U384" s="322"/>
      <c r="V384" s="322"/>
      <c r="W384" s="322"/>
      <c r="X384" s="322"/>
      <c r="Y384" s="322"/>
      <c r="Z384" s="322"/>
      <c r="AA384" s="322"/>
      <c r="AB384" s="322"/>
      <c r="AC384" s="322"/>
      <c r="AD384" s="322"/>
      <c r="AE384" s="323"/>
      <c r="AF384" s="323"/>
      <c r="AG384" s="333"/>
      <c r="AH384" s="358"/>
    </row>
    <row r="385" spans="1:34" ht="12.75" customHeight="1" x14ac:dyDescent="0.25">
      <c r="A385" s="322"/>
      <c r="B385" s="322"/>
      <c r="C385" s="312"/>
      <c r="D385" s="320"/>
      <c r="E385" s="321"/>
      <c r="F385" s="306"/>
      <c r="G385" s="322"/>
      <c r="H385" s="322"/>
      <c r="I385" s="325"/>
      <c r="J385" s="323"/>
      <c r="K385" s="325"/>
      <c r="L385" s="322"/>
      <c r="M385" s="322"/>
      <c r="N385" s="309"/>
      <c r="O385" s="321"/>
      <c r="P385" s="322"/>
      <c r="Q385" s="322"/>
      <c r="R385" s="322"/>
      <c r="S385" s="322"/>
      <c r="T385" s="322"/>
      <c r="U385" s="322"/>
      <c r="V385" s="322"/>
      <c r="W385" s="322"/>
      <c r="X385" s="322"/>
      <c r="Y385" s="322"/>
      <c r="Z385" s="322"/>
      <c r="AA385" s="322"/>
      <c r="AB385" s="322"/>
      <c r="AC385" s="322"/>
      <c r="AD385" s="322"/>
      <c r="AE385" s="323"/>
      <c r="AF385" s="323"/>
      <c r="AG385" s="333"/>
      <c r="AH385" s="358"/>
    </row>
    <row r="386" spans="1:34" ht="12.75" customHeight="1" x14ac:dyDescent="0.25">
      <c r="A386" s="322"/>
      <c r="B386" s="322"/>
      <c r="C386" s="312"/>
      <c r="D386" s="320"/>
      <c r="E386" s="321"/>
      <c r="F386" s="306"/>
      <c r="G386" s="322"/>
      <c r="H386" s="322"/>
      <c r="I386" s="325"/>
      <c r="J386" s="323"/>
      <c r="K386" s="325"/>
      <c r="L386" s="322"/>
      <c r="M386" s="322"/>
      <c r="N386" s="309"/>
      <c r="O386" s="321"/>
      <c r="P386" s="322"/>
      <c r="Q386" s="322"/>
      <c r="R386" s="322"/>
      <c r="S386" s="322"/>
      <c r="T386" s="322"/>
      <c r="U386" s="322"/>
      <c r="V386" s="322"/>
      <c r="W386" s="322"/>
      <c r="X386" s="322"/>
      <c r="Y386" s="322"/>
      <c r="Z386" s="322"/>
      <c r="AA386" s="322"/>
      <c r="AB386" s="322"/>
      <c r="AC386" s="322"/>
      <c r="AD386" s="322"/>
      <c r="AE386" s="323"/>
      <c r="AF386" s="323"/>
      <c r="AG386" s="333"/>
      <c r="AH386" s="358"/>
    </row>
    <row r="387" spans="1:34" ht="12.75" customHeight="1" x14ac:dyDescent="0.25">
      <c r="A387" s="322"/>
      <c r="B387" s="322"/>
      <c r="C387" s="312"/>
      <c r="D387" s="320"/>
      <c r="E387" s="321"/>
      <c r="F387" s="306"/>
      <c r="G387" s="322"/>
      <c r="H387" s="322"/>
      <c r="I387" s="325"/>
      <c r="J387" s="323"/>
      <c r="K387" s="325"/>
      <c r="L387" s="322"/>
      <c r="M387" s="322"/>
      <c r="N387" s="309"/>
      <c r="O387" s="321"/>
      <c r="P387" s="322"/>
      <c r="Q387" s="322"/>
      <c r="R387" s="322"/>
      <c r="S387" s="322"/>
      <c r="T387" s="322"/>
      <c r="U387" s="322"/>
      <c r="V387" s="322"/>
      <c r="W387" s="322"/>
      <c r="X387" s="322"/>
      <c r="Y387" s="322"/>
      <c r="Z387" s="322"/>
      <c r="AA387" s="322"/>
      <c r="AB387" s="322"/>
      <c r="AC387" s="322"/>
      <c r="AD387" s="322"/>
      <c r="AE387" s="323"/>
      <c r="AF387" s="323"/>
      <c r="AG387" s="333"/>
      <c r="AH387" s="358"/>
    </row>
    <row r="388" spans="1:34" ht="12.75" customHeight="1" x14ac:dyDescent="0.25">
      <c r="A388" s="322"/>
      <c r="B388" s="322"/>
      <c r="C388" s="312"/>
      <c r="D388" s="320"/>
      <c r="E388" s="321"/>
      <c r="F388" s="306"/>
      <c r="G388" s="322"/>
      <c r="H388" s="322"/>
      <c r="I388" s="325"/>
      <c r="J388" s="323"/>
      <c r="K388" s="325"/>
      <c r="L388" s="322"/>
      <c r="M388" s="322"/>
      <c r="N388" s="309"/>
      <c r="O388" s="321"/>
      <c r="P388" s="322"/>
      <c r="Q388" s="322"/>
      <c r="R388" s="322"/>
      <c r="S388" s="322"/>
      <c r="T388" s="322"/>
      <c r="U388" s="322"/>
      <c r="V388" s="322"/>
      <c r="W388" s="322"/>
      <c r="X388" s="322"/>
      <c r="Y388" s="322"/>
      <c r="Z388" s="322"/>
      <c r="AA388" s="322"/>
      <c r="AB388" s="322"/>
      <c r="AC388" s="322"/>
      <c r="AD388" s="322"/>
      <c r="AE388" s="323"/>
      <c r="AF388" s="323"/>
      <c r="AG388" s="333"/>
      <c r="AH388" s="358"/>
    </row>
    <row r="389" spans="1:34" ht="12.75" customHeight="1" x14ac:dyDescent="0.25">
      <c r="A389" s="322"/>
      <c r="B389" s="322"/>
      <c r="C389" s="312"/>
      <c r="D389" s="320"/>
      <c r="E389" s="321"/>
      <c r="F389" s="306"/>
      <c r="G389" s="322"/>
      <c r="H389" s="322"/>
      <c r="I389" s="325"/>
      <c r="J389" s="323"/>
      <c r="K389" s="325"/>
      <c r="L389" s="322"/>
      <c r="M389" s="322"/>
      <c r="N389" s="309"/>
      <c r="O389" s="321"/>
      <c r="P389" s="322"/>
      <c r="Q389" s="322"/>
      <c r="R389" s="322"/>
      <c r="S389" s="322"/>
      <c r="T389" s="322"/>
      <c r="U389" s="322"/>
      <c r="V389" s="322"/>
      <c r="W389" s="322"/>
      <c r="X389" s="322"/>
      <c r="Y389" s="322"/>
      <c r="Z389" s="322"/>
      <c r="AA389" s="322"/>
      <c r="AB389" s="322"/>
      <c r="AC389" s="322"/>
      <c r="AD389" s="322"/>
      <c r="AE389" s="323"/>
      <c r="AF389" s="323"/>
      <c r="AG389" s="333"/>
      <c r="AH389" s="358"/>
    </row>
    <row r="390" spans="1:34" ht="12.75" customHeight="1" x14ac:dyDescent="0.25">
      <c r="A390" s="322"/>
      <c r="B390" s="322"/>
      <c r="C390" s="312"/>
      <c r="D390" s="320"/>
      <c r="E390" s="321"/>
      <c r="F390" s="306"/>
      <c r="G390" s="322"/>
      <c r="H390" s="322"/>
      <c r="I390" s="325"/>
      <c r="J390" s="323"/>
      <c r="K390" s="325"/>
      <c r="L390" s="322"/>
      <c r="M390" s="322"/>
      <c r="N390" s="309"/>
      <c r="O390" s="321"/>
      <c r="P390" s="322"/>
      <c r="Q390" s="322"/>
      <c r="R390" s="322"/>
      <c r="S390" s="322"/>
      <c r="T390" s="322"/>
      <c r="U390" s="322"/>
      <c r="V390" s="322"/>
      <c r="W390" s="322"/>
      <c r="X390" s="322"/>
      <c r="Y390" s="322"/>
      <c r="Z390" s="322"/>
      <c r="AA390" s="322"/>
      <c r="AB390" s="322"/>
      <c r="AC390" s="322"/>
      <c r="AD390" s="322"/>
      <c r="AE390" s="323"/>
      <c r="AF390" s="323"/>
      <c r="AG390" s="333"/>
      <c r="AH390" s="358"/>
    </row>
    <row r="391" spans="1:34" ht="12.75" customHeight="1" x14ac:dyDescent="0.25">
      <c r="A391" s="322"/>
      <c r="B391" s="322"/>
      <c r="C391" s="312"/>
      <c r="D391" s="320"/>
      <c r="E391" s="321"/>
      <c r="F391" s="306"/>
      <c r="G391" s="322"/>
      <c r="H391" s="322"/>
      <c r="I391" s="325"/>
      <c r="J391" s="323"/>
      <c r="K391" s="325"/>
      <c r="L391" s="322"/>
      <c r="M391" s="322"/>
      <c r="N391" s="309"/>
      <c r="O391" s="321"/>
      <c r="P391" s="322"/>
      <c r="Q391" s="322"/>
      <c r="R391" s="322"/>
      <c r="S391" s="322"/>
      <c r="T391" s="322"/>
      <c r="U391" s="322"/>
      <c r="V391" s="322"/>
      <c r="W391" s="322"/>
      <c r="X391" s="322"/>
      <c r="Y391" s="322"/>
      <c r="Z391" s="322"/>
      <c r="AA391" s="322"/>
      <c r="AB391" s="322"/>
      <c r="AC391" s="322"/>
      <c r="AD391" s="322"/>
      <c r="AE391" s="323"/>
      <c r="AF391" s="323"/>
      <c r="AG391" s="333"/>
      <c r="AH391" s="358"/>
    </row>
    <row r="392" spans="1:34" ht="12.75" customHeight="1" x14ac:dyDescent="0.25">
      <c r="A392" s="322"/>
      <c r="B392" s="322"/>
      <c r="C392" s="312"/>
      <c r="D392" s="320"/>
      <c r="E392" s="321"/>
      <c r="F392" s="306"/>
      <c r="G392" s="322"/>
      <c r="H392" s="322"/>
      <c r="I392" s="325"/>
      <c r="J392" s="323"/>
      <c r="K392" s="325"/>
      <c r="L392" s="322"/>
      <c r="M392" s="322"/>
      <c r="N392" s="309"/>
      <c r="O392" s="321"/>
      <c r="P392" s="322"/>
      <c r="Q392" s="322"/>
      <c r="R392" s="322"/>
      <c r="S392" s="322"/>
      <c r="T392" s="322"/>
      <c r="U392" s="322"/>
      <c r="V392" s="322"/>
      <c r="W392" s="322"/>
      <c r="X392" s="322"/>
      <c r="Y392" s="322"/>
      <c r="Z392" s="322"/>
      <c r="AA392" s="322"/>
      <c r="AB392" s="322"/>
      <c r="AC392" s="322"/>
      <c r="AD392" s="322"/>
      <c r="AE392" s="323"/>
      <c r="AF392" s="323"/>
      <c r="AG392" s="333"/>
      <c r="AH392" s="358"/>
    </row>
    <row r="393" spans="1:34" ht="12.75" customHeight="1" x14ac:dyDescent="0.25">
      <c r="A393" s="322"/>
      <c r="B393" s="322"/>
      <c r="C393" s="312"/>
      <c r="D393" s="320"/>
      <c r="E393" s="321"/>
      <c r="F393" s="306"/>
      <c r="G393" s="322"/>
      <c r="H393" s="322"/>
      <c r="I393" s="325"/>
      <c r="J393" s="323"/>
      <c r="K393" s="325"/>
      <c r="L393" s="322"/>
      <c r="M393" s="322"/>
      <c r="N393" s="309"/>
      <c r="O393" s="321"/>
      <c r="P393" s="322"/>
      <c r="Q393" s="322"/>
      <c r="R393" s="322"/>
      <c r="S393" s="322"/>
      <c r="T393" s="322"/>
      <c r="U393" s="322"/>
      <c r="V393" s="322"/>
      <c r="W393" s="322"/>
      <c r="X393" s="322"/>
      <c r="Y393" s="322"/>
      <c r="Z393" s="322"/>
      <c r="AA393" s="322"/>
      <c r="AB393" s="322"/>
      <c r="AC393" s="322"/>
      <c r="AD393" s="322"/>
      <c r="AE393" s="323"/>
      <c r="AF393" s="323"/>
      <c r="AG393" s="333"/>
      <c r="AH393" s="358"/>
    </row>
    <row r="394" spans="1:34" ht="12.75" customHeight="1" x14ac:dyDescent="0.25">
      <c r="A394" s="322"/>
      <c r="B394" s="322"/>
      <c r="C394" s="312"/>
      <c r="D394" s="320"/>
      <c r="E394" s="321"/>
      <c r="F394" s="306"/>
      <c r="G394" s="322"/>
      <c r="H394" s="322"/>
      <c r="I394" s="325"/>
      <c r="J394" s="323"/>
      <c r="K394" s="325"/>
      <c r="L394" s="322"/>
      <c r="M394" s="322"/>
      <c r="N394" s="309"/>
      <c r="O394" s="321"/>
      <c r="P394" s="322"/>
      <c r="Q394" s="322"/>
      <c r="R394" s="322"/>
      <c r="S394" s="322"/>
      <c r="T394" s="322"/>
      <c r="U394" s="322"/>
      <c r="V394" s="322"/>
      <c r="W394" s="322"/>
      <c r="X394" s="322"/>
      <c r="Y394" s="322"/>
      <c r="Z394" s="322"/>
      <c r="AA394" s="322"/>
      <c r="AB394" s="322"/>
      <c r="AC394" s="322"/>
      <c r="AD394" s="322"/>
      <c r="AE394" s="323"/>
      <c r="AF394" s="323"/>
      <c r="AG394" s="333"/>
      <c r="AH394" s="358"/>
    </row>
    <row r="395" spans="1:34" ht="12.75" customHeight="1" x14ac:dyDescent="0.25">
      <c r="A395" s="322"/>
      <c r="B395" s="322"/>
      <c r="C395" s="312"/>
      <c r="D395" s="320"/>
      <c r="E395" s="321"/>
      <c r="F395" s="306"/>
      <c r="G395" s="322"/>
      <c r="H395" s="322"/>
      <c r="I395" s="325"/>
      <c r="J395" s="323"/>
      <c r="K395" s="325"/>
      <c r="L395" s="322"/>
      <c r="M395" s="322"/>
      <c r="N395" s="309"/>
      <c r="O395" s="321"/>
      <c r="P395" s="322"/>
      <c r="Q395" s="322"/>
      <c r="R395" s="322"/>
      <c r="S395" s="322"/>
      <c r="T395" s="322"/>
      <c r="U395" s="322"/>
      <c r="V395" s="322"/>
      <c r="W395" s="322"/>
      <c r="X395" s="322"/>
      <c r="Y395" s="322"/>
      <c r="Z395" s="322"/>
      <c r="AA395" s="322"/>
      <c r="AB395" s="322"/>
      <c r="AC395" s="322"/>
      <c r="AD395" s="322"/>
      <c r="AE395" s="323"/>
      <c r="AF395" s="323"/>
      <c r="AG395" s="333"/>
      <c r="AH395" s="358"/>
    </row>
    <row r="396" spans="1:34" ht="12.75" customHeight="1" x14ac:dyDescent="0.25">
      <c r="A396" s="322"/>
      <c r="B396" s="322"/>
      <c r="C396" s="312"/>
      <c r="D396" s="320"/>
      <c r="E396" s="321"/>
      <c r="F396" s="306"/>
      <c r="G396" s="322"/>
      <c r="H396" s="322"/>
      <c r="I396" s="325"/>
      <c r="J396" s="323"/>
      <c r="K396" s="325"/>
      <c r="L396" s="322"/>
      <c r="M396" s="322"/>
      <c r="N396" s="309"/>
      <c r="O396" s="321"/>
      <c r="P396" s="322"/>
      <c r="Q396" s="322"/>
      <c r="R396" s="322"/>
      <c r="S396" s="322"/>
      <c r="T396" s="322"/>
      <c r="U396" s="322"/>
      <c r="V396" s="322"/>
      <c r="W396" s="322"/>
      <c r="X396" s="322"/>
      <c r="Y396" s="322"/>
      <c r="Z396" s="322"/>
      <c r="AA396" s="322"/>
      <c r="AB396" s="322"/>
      <c r="AC396" s="322"/>
      <c r="AD396" s="322"/>
      <c r="AE396" s="323"/>
      <c r="AF396" s="323"/>
      <c r="AG396" s="333"/>
      <c r="AH396" s="358"/>
    </row>
    <row r="397" spans="1:34" ht="12.75" customHeight="1" x14ac:dyDescent="0.25">
      <c r="A397" s="322"/>
      <c r="B397" s="322"/>
      <c r="C397" s="312"/>
      <c r="D397" s="320"/>
      <c r="E397" s="321"/>
      <c r="F397" s="306"/>
      <c r="G397" s="322"/>
      <c r="H397" s="322"/>
      <c r="I397" s="325"/>
      <c r="J397" s="323"/>
      <c r="K397" s="325"/>
      <c r="L397" s="322"/>
      <c r="M397" s="322"/>
      <c r="N397" s="309"/>
      <c r="O397" s="321"/>
      <c r="P397" s="322"/>
      <c r="Q397" s="322"/>
      <c r="R397" s="322"/>
      <c r="S397" s="322"/>
      <c r="T397" s="322"/>
      <c r="U397" s="322"/>
      <c r="V397" s="322"/>
      <c r="W397" s="322"/>
      <c r="X397" s="322"/>
      <c r="Y397" s="322"/>
      <c r="Z397" s="322"/>
      <c r="AA397" s="322"/>
      <c r="AB397" s="322"/>
      <c r="AC397" s="322"/>
      <c r="AD397" s="322"/>
      <c r="AE397" s="323"/>
      <c r="AF397" s="323"/>
      <c r="AG397" s="333"/>
      <c r="AH397" s="358"/>
    </row>
    <row r="398" spans="1:34" ht="12.75" customHeight="1" x14ac:dyDescent="0.25">
      <c r="A398" s="322"/>
      <c r="B398" s="322"/>
      <c r="C398" s="312"/>
      <c r="D398" s="320"/>
      <c r="E398" s="321"/>
      <c r="F398" s="306"/>
      <c r="G398" s="322"/>
      <c r="H398" s="322"/>
      <c r="I398" s="325"/>
      <c r="J398" s="323"/>
      <c r="K398" s="325"/>
      <c r="L398" s="322"/>
      <c r="M398" s="322"/>
      <c r="N398" s="309"/>
      <c r="O398" s="321"/>
      <c r="P398" s="322"/>
      <c r="Q398" s="322"/>
      <c r="R398" s="322"/>
      <c r="S398" s="322"/>
      <c r="T398" s="322"/>
      <c r="U398" s="322"/>
      <c r="V398" s="322"/>
      <c r="W398" s="322"/>
      <c r="X398" s="322"/>
      <c r="Y398" s="322"/>
      <c r="Z398" s="322"/>
      <c r="AA398" s="322"/>
      <c r="AB398" s="322"/>
      <c r="AC398" s="322"/>
      <c r="AD398" s="322"/>
      <c r="AE398" s="323"/>
      <c r="AF398" s="323"/>
      <c r="AG398" s="333"/>
      <c r="AH398" s="358"/>
    </row>
    <row r="399" spans="1:34" ht="12.75" customHeight="1" x14ac:dyDescent="0.25">
      <c r="A399" s="322"/>
      <c r="B399" s="322"/>
      <c r="C399" s="312"/>
      <c r="D399" s="320"/>
      <c r="E399" s="321"/>
      <c r="F399" s="306"/>
      <c r="G399" s="322"/>
      <c r="H399" s="322"/>
      <c r="I399" s="325"/>
      <c r="J399" s="323"/>
      <c r="K399" s="325"/>
      <c r="L399" s="322"/>
      <c r="M399" s="322"/>
      <c r="N399" s="309"/>
      <c r="O399" s="321"/>
      <c r="P399" s="322"/>
      <c r="Q399" s="322"/>
      <c r="R399" s="322"/>
      <c r="S399" s="322"/>
      <c r="T399" s="322"/>
      <c r="U399" s="322"/>
      <c r="V399" s="322"/>
      <c r="W399" s="322"/>
      <c r="X399" s="322"/>
      <c r="Y399" s="322"/>
      <c r="Z399" s="322"/>
      <c r="AA399" s="322"/>
      <c r="AB399" s="322"/>
      <c r="AC399" s="322"/>
      <c r="AD399" s="322"/>
      <c r="AE399" s="323"/>
      <c r="AF399" s="323"/>
      <c r="AG399" s="333"/>
      <c r="AH399" s="358"/>
    </row>
    <row r="400" spans="1:34" ht="12.75" customHeight="1" x14ac:dyDescent="0.25">
      <c r="A400" s="322"/>
      <c r="B400" s="322"/>
      <c r="C400" s="312"/>
      <c r="D400" s="320"/>
      <c r="E400" s="321"/>
      <c r="F400" s="306"/>
      <c r="G400" s="322"/>
      <c r="H400" s="322"/>
      <c r="I400" s="325"/>
      <c r="J400" s="323"/>
      <c r="K400" s="325"/>
      <c r="L400" s="322"/>
      <c r="M400" s="322"/>
      <c r="N400" s="309"/>
      <c r="O400" s="321"/>
      <c r="P400" s="322"/>
      <c r="Q400" s="322"/>
      <c r="R400" s="322"/>
      <c r="S400" s="322"/>
      <c r="T400" s="322"/>
      <c r="U400" s="322"/>
      <c r="V400" s="322"/>
      <c r="W400" s="322"/>
      <c r="X400" s="322"/>
      <c r="Y400" s="322"/>
      <c r="Z400" s="322"/>
      <c r="AA400" s="322"/>
      <c r="AB400" s="322"/>
      <c r="AC400" s="322"/>
      <c r="AD400" s="322"/>
      <c r="AE400" s="323"/>
      <c r="AF400" s="323"/>
      <c r="AG400" s="333"/>
      <c r="AH400" s="358"/>
    </row>
    <row r="401" spans="1:34" ht="12.75" customHeight="1" x14ac:dyDescent="0.25">
      <c r="A401" s="322"/>
      <c r="B401" s="322"/>
      <c r="C401" s="312"/>
      <c r="D401" s="320"/>
      <c r="E401" s="321"/>
      <c r="F401" s="306"/>
      <c r="G401" s="322"/>
      <c r="H401" s="322"/>
      <c r="I401" s="325"/>
      <c r="J401" s="323"/>
      <c r="K401" s="325"/>
      <c r="L401" s="322"/>
      <c r="M401" s="322"/>
      <c r="N401" s="309"/>
      <c r="O401" s="321"/>
      <c r="P401" s="322"/>
      <c r="Q401" s="322"/>
      <c r="R401" s="322"/>
      <c r="S401" s="322"/>
      <c r="T401" s="322"/>
      <c r="U401" s="322"/>
      <c r="V401" s="322"/>
      <c r="W401" s="322"/>
      <c r="X401" s="322"/>
      <c r="Y401" s="322"/>
      <c r="Z401" s="322"/>
      <c r="AA401" s="322"/>
      <c r="AB401" s="322"/>
      <c r="AC401" s="322"/>
      <c r="AD401" s="322"/>
      <c r="AE401" s="323"/>
      <c r="AF401" s="323"/>
      <c r="AG401" s="333"/>
      <c r="AH401" s="358"/>
    </row>
    <row r="402" spans="1:34" ht="12.75" customHeight="1" x14ac:dyDescent="0.25">
      <c r="A402" s="322"/>
      <c r="B402" s="322"/>
      <c r="C402" s="312"/>
      <c r="D402" s="320"/>
      <c r="E402" s="321"/>
      <c r="F402" s="306"/>
      <c r="G402" s="322"/>
      <c r="H402" s="322"/>
      <c r="I402" s="325"/>
      <c r="J402" s="323"/>
      <c r="K402" s="325"/>
      <c r="L402" s="322"/>
      <c r="M402" s="322"/>
      <c r="N402" s="309"/>
      <c r="O402" s="321"/>
      <c r="P402" s="322"/>
      <c r="Q402" s="322"/>
      <c r="R402" s="322"/>
      <c r="S402" s="322"/>
      <c r="T402" s="322"/>
      <c r="U402" s="322"/>
      <c r="V402" s="322"/>
      <c r="W402" s="322"/>
      <c r="X402" s="322"/>
      <c r="Y402" s="322"/>
      <c r="Z402" s="322"/>
      <c r="AA402" s="322"/>
      <c r="AB402" s="322"/>
      <c r="AC402" s="322"/>
      <c r="AD402" s="322"/>
      <c r="AE402" s="323"/>
      <c r="AF402" s="323"/>
      <c r="AG402" s="333"/>
      <c r="AH402" s="358"/>
    </row>
    <row r="403" spans="1:34" ht="12.75" customHeight="1" x14ac:dyDescent="0.25">
      <c r="A403" s="322"/>
      <c r="B403" s="322"/>
      <c r="C403" s="312"/>
      <c r="D403" s="320"/>
      <c r="E403" s="321"/>
      <c r="F403" s="306"/>
      <c r="G403" s="322"/>
      <c r="H403" s="322"/>
      <c r="I403" s="325"/>
      <c r="J403" s="323"/>
      <c r="K403" s="325"/>
      <c r="L403" s="322"/>
      <c r="M403" s="322"/>
      <c r="N403" s="309"/>
      <c r="O403" s="321"/>
      <c r="P403" s="322"/>
      <c r="Q403" s="322"/>
      <c r="R403" s="322"/>
      <c r="S403" s="322"/>
      <c r="T403" s="322"/>
      <c r="U403" s="322"/>
      <c r="V403" s="322"/>
      <c r="W403" s="322"/>
      <c r="X403" s="322"/>
      <c r="Y403" s="322"/>
      <c r="Z403" s="322"/>
      <c r="AA403" s="322"/>
      <c r="AB403" s="322"/>
      <c r="AC403" s="322"/>
      <c r="AD403" s="322"/>
      <c r="AE403" s="323"/>
      <c r="AF403" s="323"/>
      <c r="AG403" s="333"/>
      <c r="AH403" s="358"/>
    </row>
    <row r="404" spans="1:34" ht="12.75" customHeight="1" x14ac:dyDescent="0.25">
      <c r="A404" s="322"/>
      <c r="B404" s="322"/>
      <c r="C404" s="312"/>
      <c r="D404" s="320"/>
      <c r="E404" s="321"/>
      <c r="F404" s="306"/>
      <c r="G404" s="322"/>
      <c r="H404" s="322"/>
      <c r="I404" s="325"/>
      <c r="J404" s="323"/>
      <c r="K404" s="325"/>
      <c r="L404" s="322"/>
      <c r="M404" s="322"/>
      <c r="N404" s="309"/>
      <c r="O404" s="321"/>
      <c r="P404" s="322"/>
      <c r="Q404" s="322"/>
      <c r="R404" s="322"/>
      <c r="S404" s="322"/>
      <c r="T404" s="322"/>
      <c r="U404" s="322"/>
      <c r="V404" s="322"/>
      <c r="W404" s="322"/>
      <c r="X404" s="322"/>
      <c r="Y404" s="322"/>
      <c r="Z404" s="322"/>
      <c r="AA404" s="322"/>
      <c r="AB404" s="322"/>
      <c r="AC404" s="322"/>
      <c r="AD404" s="322"/>
      <c r="AE404" s="323"/>
      <c r="AF404" s="323"/>
      <c r="AG404" s="333"/>
      <c r="AH404" s="358"/>
    </row>
    <row r="405" spans="1:34" ht="12.75" customHeight="1" x14ac:dyDescent="0.25">
      <c r="A405" s="322"/>
      <c r="B405" s="322"/>
      <c r="C405" s="312"/>
      <c r="D405" s="320"/>
      <c r="E405" s="321"/>
      <c r="F405" s="306"/>
      <c r="G405" s="322"/>
      <c r="H405" s="322"/>
      <c r="I405" s="325"/>
      <c r="J405" s="323"/>
      <c r="K405" s="325"/>
      <c r="L405" s="322"/>
      <c r="M405" s="322"/>
      <c r="N405" s="309"/>
      <c r="O405" s="321"/>
      <c r="P405" s="322"/>
      <c r="Q405" s="322"/>
      <c r="R405" s="322"/>
      <c r="S405" s="322"/>
      <c r="T405" s="322"/>
      <c r="U405" s="322"/>
      <c r="V405" s="322"/>
      <c r="W405" s="322"/>
      <c r="X405" s="322"/>
      <c r="Y405" s="322"/>
      <c r="Z405" s="322"/>
      <c r="AA405" s="322"/>
      <c r="AB405" s="322"/>
      <c r="AC405" s="322"/>
      <c r="AD405" s="322"/>
      <c r="AE405" s="323"/>
      <c r="AF405" s="323"/>
      <c r="AG405" s="333"/>
      <c r="AH405" s="358"/>
    </row>
    <row r="406" spans="1:34" ht="12.75" customHeight="1" x14ac:dyDescent="0.25">
      <c r="A406" s="322"/>
      <c r="B406" s="322"/>
      <c r="C406" s="312"/>
      <c r="D406" s="320"/>
      <c r="E406" s="321"/>
      <c r="F406" s="306"/>
      <c r="G406" s="322"/>
      <c r="H406" s="322"/>
      <c r="I406" s="325"/>
      <c r="J406" s="323"/>
      <c r="K406" s="325"/>
      <c r="L406" s="322"/>
      <c r="M406" s="322"/>
      <c r="N406" s="309"/>
      <c r="O406" s="321"/>
      <c r="P406" s="322"/>
      <c r="Q406" s="322"/>
      <c r="R406" s="322"/>
      <c r="S406" s="322"/>
      <c r="T406" s="322"/>
      <c r="U406" s="322"/>
      <c r="V406" s="322"/>
      <c r="W406" s="322"/>
      <c r="X406" s="322"/>
      <c r="Y406" s="322"/>
      <c r="Z406" s="322"/>
      <c r="AA406" s="322"/>
      <c r="AB406" s="322"/>
      <c r="AC406" s="322"/>
      <c r="AD406" s="322"/>
      <c r="AE406" s="323"/>
      <c r="AF406" s="323"/>
      <c r="AG406" s="333"/>
      <c r="AH406" s="358"/>
    </row>
    <row r="407" spans="1:34" ht="12.75" customHeight="1" x14ac:dyDescent="0.25">
      <c r="A407" s="322"/>
      <c r="B407" s="322"/>
      <c r="C407" s="312"/>
      <c r="D407" s="320"/>
      <c r="E407" s="321"/>
      <c r="F407" s="306"/>
      <c r="G407" s="322"/>
      <c r="H407" s="322"/>
      <c r="I407" s="325"/>
      <c r="J407" s="323"/>
      <c r="K407" s="325"/>
      <c r="L407" s="322"/>
      <c r="M407" s="322"/>
      <c r="N407" s="309"/>
      <c r="O407" s="321"/>
      <c r="P407" s="322"/>
      <c r="Q407" s="322"/>
      <c r="R407" s="322"/>
      <c r="S407" s="322"/>
      <c r="T407" s="322"/>
      <c r="U407" s="322"/>
      <c r="V407" s="322"/>
      <c r="W407" s="322"/>
      <c r="X407" s="322"/>
      <c r="Y407" s="322"/>
      <c r="Z407" s="322"/>
      <c r="AA407" s="322"/>
      <c r="AB407" s="322"/>
      <c r="AC407" s="322"/>
      <c r="AD407" s="322"/>
      <c r="AE407" s="323"/>
      <c r="AF407" s="323"/>
      <c r="AG407" s="333"/>
      <c r="AH407" s="358"/>
    </row>
    <row r="408" spans="1:34" ht="12.75" customHeight="1" x14ac:dyDescent="0.25">
      <c r="A408" s="322"/>
      <c r="B408" s="322"/>
      <c r="C408" s="312"/>
      <c r="D408" s="320"/>
      <c r="E408" s="321"/>
      <c r="F408" s="306"/>
      <c r="G408" s="322"/>
      <c r="H408" s="322"/>
      <c r="I408" s="325"/>
      <c r="J408" s="323"/>
      <c r="K408" s="325"/>
      <c r="L408" s="322"/>
      <c r="M408" s="322"/>
      <c r="N408" s="309"/>
      <c r="O408" s="321"/>
      <c r="P408" s="322"/>
      <c r="Q408" s="322"/>
      <c r="R408" s="322"/>
      <c r="S408" s="322"/>
      <c r="T408" s="322"/>
      <c r="U408" s="322"/>
      <c r="V408" s="322"/>
      <c r="W408" s="322"/>
      <c r="X408" s="322"/>
      <c r="Y408" s="322"/>
      <c r="Z408" s="322"/>
      <c r="AA408" s="322"/>
      <c r="AB408" s="322"/>
      <c r="AC408" s="322"/>
      <c r="AD408" s="322"/>
      <c r="AE408" s="323"/>
      <c r="AF408" s="323"/>
      <c r="AG408" s="333"/>
      <c r="AH408" s="358"/>
    </row>
    <row r="409" spans="1:34" ht="12.75" customHeight="1" x14ac:dyDescent="0.25">
      <c r="A409" s="322"/>
      <c r="B409" s="322"/>
      <c r="C409" s="312"/>
      <c r="D409" s="320"/>
      <c r="E409" s="321"/>
      <c r="F409" s="306"/>
      <c r="G409" s="322"/>
      <c r="H409" s="322"/>
      <c r="I409" s="325"/>
      <c r="J409" s="323"/>
      <c r="K409" s="325"/>
      <c r="L409" s="322"/>
      <c r="M409" s="322"/>
      <c r="N409" s="309"/>
      <c r="O409" s="321"/>
      <c r="P409" s="322"/>
      <c r="Q409" s="322"/>
      <c r="R409" s="322"/>
      <c r="S409" s="322"/>
      <c r="T409" s="322"/>
      <c r="U409" s="322"/>
      <c r="V409" s="322"/>
      <c r="W409" s="322"/>
      <c r="X409" s="322"/>
      <c r="Y409" s="322"/>
      <c r="Z409" s="322"/>
      <c r="AA409" s="322"/>
      <c r="AB409" s="322"/>
      <c r="AC409" s="322"/>
      <c r="AD409" s="322"/>
      <c r="AE409" s="323"/>
      <c r="AF409" s="323"/>
      <c r="AG409" s="333"/>
      <c r="AH409" s="358"/>
    </row>
    <row r="410" spans="1:34" ht="12.75" customHeight="1" x14ac:dyDescent="0.25">
      <c r="A410" s="322"/>
      <c r="B410" s="322"/>
      <c r="C410" s="312"/>
      <c r="D410" s="320"/>
      <c r="E410" s="321"/>
      <c r="F410" s="306"/>
      <c r="G410" s="322"/>
      <c r="H410" s="322"/>
      <c r="I410" s="325"/>
      <c r="J410" s="323"/>
      <c r="K410" s="325"/>
      <c r="L410" s="322"/>
      <c r="M410" s="322"/>
      <c r="N410" s="309"/>
      <c r="O410" s="321"/>
      <c r="P410" s="322"/>
      <c r="Q410" s="322"/>
      <c r="R410" s="322"/>
      <c r="S410" s="322"/>
      <c r="T410" s="322"/>
      <c r="U410" s="322"/>
      <c r="V410" s="322"/>
      <c r="W410" s="322"/>
      <c r="X410" s="322"/>
      <c r="Y410" s="322"/>
      <c r="Z410" s="322"/>
      <c r="AA410" s="322"/>
      <c r="AB410" s="322"/>
      <c r="AC410" s="322"/>
      <c r="AD410" s="322"/>
      <c r="AE410" s="323"/>
      <c r="AF410" s="323"/>
      <c r="AG410" s="333"/>
      <c r="AH410" s="358"/>
    </row>
    <row r="411" spans="1:34" ht="12.75" customHeight="1" x14ac:dyDescent="0.25">
      <c r="A411" s="322"/>
      <c r="B411" s="322"/>
      <c r="C411" s="312"/>
      <c r="D411" s="320"/>
      <c r="E411" s="321"/>
      <c r="F411" s="306"/>
      <c r="G411" s="322"/>
      <c r="H411" s="322"/>
      <c r="I411" s="325"/>
      <c r="J411" s="323"/>
      <c r="K411" s="325"/>
      <c r="L411" s="322"/>
      <c r="M411" s="322"/>
      <c r="N411" s="309"/>
      <c r="O411" s="321"/>
      <c r="P411" s="322"/>
      <c r="Q411" s="322"/>
      <c r="R411" s="322"/>
      <c r="S411" s="322"/>
      <c r="T411" s="322"/>
      <c r="U411" s="322"/>
      <c r="V411" s="322"/>
      <c r="W411" s="322"/>
      <c r="X411" s="322"/>
      <c r="Y411" s="322"/>
      <c r="Z411" s="322"/>
      <c r="AA411" s="322"/>
      <c r="AB411" s="322"/>
      <c r="AC411" s="322"/>
      <c r="AD411" s="322"/>
      <c r="AE411" s="323"/>
      <c r="AF411" s="323"/>
      <c r="AG411" s="333"/>
      <c r="AH411" s="358"/>
    </row>
    <row r="412" spans="1:34" ht="12.75" customHeight="1" x14ac:dyDescent="0.25">
      <c r="A412" s="322"/>
      <c r="B412" s="322"/>
      <c r="C412" s="312"/>
      <c r="D412" s="320"/>
      <c r="E412" s="321"/>
      <c r="F412" s="306"/>
      <c r="G412" s="322"/>
      <c r="H412" s="322"/>
      <c r="I412" s="325"/>
      <c r="J412" s="323"/>
      <c r="K412" s="325"/>
      <c r="L412" s="322"/>
      <c r="M412" s="322"/>
      <c r="N412" s="309"/>
      <c r="O412" s="321"/>
      <c r="P412" s="322"/>
      <c r="Q412" s="322"/>
      <c r="R412" s="322"/>
      <c r="S412" s="322"/>
      <c r="T412" s="322"/>
      <c r="U412" s="322"/>
      <c r="V412" s="322"/>
      <c r="W412" s="322"/>
      <c r="X412" s="322"/>
      <c r="Y412" s="322"/>
      <c r="Z412" s="322"/>
      <c r="AA412" s="322"/>
      <c r="AB412" s="322"/>
      <c r="AC412" s="322"/>
      <c r="AD412" s="322"/>
      <c r="AE412" s="323"/>
      <c r="AF412" s="323"/>
      <c r="AG412" s="333"/>
      <c r="AH412" s="358"/>
    </row>
    <row r="413" spans="1:34" ht="12.75" customHeight="1" x14ac:dyDescent="0.25">
      <c r="A413" s="322"/>
      <c r="B413" s="322"/>
      <c r="C413" s="312"/>
      <c r="D413" s="320"/>
      <c r="E413" s="321"/>
      <c r="F413" s="306"/>
      <c r="G413" s="322"/>
      <c r="H413" s="322"/>
      <c r="I413" s="325"/>
      <c r="J413" s="323"/>
      <c r="K413" s="325"/>
      <c r="L413" s="322"/>
      <c r="M413" s="322"/>
      <c r="N413" s="309"/>
      <c r="O413" s="321"/>
      <c r="P413" s="322"/>
      <c r="Q413" s="322"/>
      <c r="R413" s="322"/>
      <c r="S413" s="322"/>
      <c r="T413" s="322"/>
      <c r="U413" s="322"/>
      <c r="V413" s="322"/>
      <c r="W413" s="322"/>
      <c r="X413" s="322"/>
      <c r="Y413" s="322"/>
      <c r="Z413" s="322"/>
      <c r="AA413" s="322"/>
      <c r="AB413" s="322"/>
      <c r="AC413" s="322"/>
      <c r="AD413" s="322"/>
      <c r="AE413" s="323"/>
      <c r="AF413" s="323"/>
      <c r="AG413" s="333"/>
      <c r="AH413" s="358"/>
    </row>
    <row r="414" spans="1:34" ht="12.75" customHeight="1" x14ac:dyDescent="0.25">
      <c r="A414" s="322"/>
      <c r="B414" s="322"/>
      <c r="C414" s="312"/>
      <c r="D414" s="320"/>
      <c r="E414" s="321"/>
      <c r="F414" s="306"/>
      <c r="G414" s="322"/>
      <c r="H414" s="322"/>
      <c r="I414" s="325"/>
      <c r="J414" s="323"/>
      <c r="K414" s="325"/>
      <c r="L414" s="322"/>
      <c r="M414" s="322"/>
      <c r="N414" s="309"/>
      <c r="O414" s="321"/>
      <c r="P414" s="322"/>
      <c r="Q414" s="322"/>
      <c r="R414" s="322"/>
      <c r="S414" s="322"/>
      <c r="T414" s="322"/>
      <c r="U414" s="322"/>
      <c r="V414" s="322"/>
      <c r="W414" s="322"/>
      <c r="X414" s="322"/>
      <c r="Y414" s="322"/>
      <c r="Z414" s="322"/>
      <c r="AA414" s="322"/>
      <c r="AB414" s="322"/>
      <c r="AC414" s="322"/>
      <c r="AD414" s="322"/>
      <c r="AE414" s="323"/>
      <c r="AF414" s="323"/>
      <c r="AG414" s="333"/>
      <c r="AH414" s="358"/>
    </row>
    <row r="415" spans="1:34" x14ac:dyDescent="0.25">
      <c r="D415" s="356"/>
      <c r="I415" s="334"/>
      <c r="J415" s="334"/>
      <c r="K415" s="338"/>
      <c r="AE415" s="334"/>
      <c r="AF415" s="334"/>
      <c r="AG415" s="334"/>
    </row>
    <row r="416" spans="1:34" x14ac:dyDescent="0.25">
      <c r="D416" s="356"/>
      <c r="I416" s="334"/>
      <c r="J416" s="334"/>
      <c r="K416" s="338"/>
      <c r="AE416" s="334"/>
      <c r="AF416" s="334"/>
      <c r="AG416" s="334"/>
    </row>
    <row r="417" spans="4:33" x14ac:dyDescent="0.25">
      <c r="D417" s="356"/>
      <c r="I417" s="334"/>
      <c r="J417" s="334"/>
      <c r="K417" s="338"/>
      <c r="AE417" s="334"/>
      <c r="AF417" s="334"/>
      <c r="AG417" s="334"/>
    </row>
    <row r="418" spans="4:33" x14ac:dyDescent="0.25">
      <c r="D418" s="356"/>
      <c r="I418" s="334"/>
      <c r="J418" s="334"/>
      <c r="K418" s="338"/>
      <c r="AE418" s="334"/>
      <c r="AF418" s="334"/>
      <c r="AG418" s="334"/>
    </row>
    <row r="419" spans="4:33" x14ac:dyDescent="0.25">
      <c r="D419" s="356"/>
      <c r="I419" s="334"/>
      <c r="J419" s="334"/>
      <c r="K419" s="338"/>
      <c r="AE419" s="334"/>
      <c r="AF419" s="334"/>
      <c r="AG419" s="334"/>
    </row>
    <row r="420" spans="4:33" x14ac:dyDescent="0.25">
      <c r="D420" s="356"/>
      <c r="I420" s="334"/>
      <c r="J420" s="334"/>
      <c r="K420" s="338"/>
      <c r="AE420" s="334"/>
      <c r="AF420" s="334"/>
      <c r="AG420" s="334"/>
    </row>
    <row r="421" spans="4:33" x14ac:dyDescent="0.25">
      <c r="D421" s="356"/>
      <c r="I421" s="334"/>
      <c r="J421" s="334"/>
      <c r="K421" s="338"/>
      <c r="AE421" s="334"/>
      <c r="AF421" s="334"/>
      <c r="AG421" s="334"/>
    </row>
    <row r="422" spans="4:33" x14ac:dyDescent="0.25">
      <c r="D422" s="356"/>
      <c r="I422" s="334"/>
      <c r="J422" s="334"/>
      <c r="K422" s="338"/>
      <c r="AE422" s="334"/>
      <c r="AF422" s="334"/>
      <c r="AG422" s="334"/>
    </row>
    <row r="423" spans="4:33" x14ac:dyDescent="0.25">
      <c r="D423" s="356"/>
      <c r="I423" s="334"/>
      <c r="J423" s="334"/>
      <c r="K423" s="338"/>
      <c r="AE423" s="334"/>
      <c r="AF423" s="334"/>
      <c r="AG423" s="334"/>
    </row>
    <row r="424" spans="4:33" x14ac:dyDescent="0.25">
      <c r="D424" s="356"/>
      <c r="I424" s="334"/>
      <c r="J424" s="334"/>
      <c r="K424" s="338"/>
      <c r="AE424" s="334"/>
      <c r="AF424" s="334"/>
      <c r="AG424" s="334"/>
    </row>
    <row r="425" spans="4:33" x14ac:dyDescent="0.25">
      <c r="D425" s="356"/>
      <c r="I425" s="334"/>
      <c r="J425" s="334"/>
      <c r="K425" s="338"/>
      <c r="AE425" s="334"/>
      <c r="AF425" s="334"/>
      <c r="AG425" s="334"/>
    </row>
    <row r="426" spans="4:33" x14ac:dyDescent="0.25">
      <c r="D426" s="356"/>
      <c r="I426" s="334"/>
      <c r="J426" s="334"/>
      <c r="K426" s="338"/>
      <c r="AE426" s="334"/>
      <c r="AF426" s="334"/>
      <c r="AG426" s="334"/>
    </row>
    <row r="427" spans="4:33" x14ac:dyDescent="0.25">
      <c r="D427" s="356"/>
      <c r="I427" s="334"/>
      <c r="J427" s="334"/>
      <c r="K427" s="338"/>
      <c r="AE427" s="334"/>
      <c r="AF427" s="334"/>
      <c r="AG427" s="334"/>
    </row>
    <row r="428" spans="4:33" x14ac:dyDescent="0.25">
      <c r="D428" s="356"/>
      <c r="I428" s="334"/>
      <c r="J428" s="334"/>
      <c r="K428" s="338"/>
      <c r="AE428" s="334"/>
      <c r="AF428" s="334"/>
      <c r="AG428" s="334"/>
    </row>
    <row r="429" spans="4:33" x14ac:dyDescent="0.25">
      <c r="D429" s="356"/>
      <c r="I429" s="334"/>
      <c r="J429" s="334"/>
      <c r="K429" s="338"/>
      <c r="AE429" s="334"/>
      <c r="AF429" s="334"/>
      <c r="AG429" s="334"/>
    </row>
    <row r="430" spans="4:33" x14ac:dyDescent="0.25">
      <c r="D430" s="356"/>
      <c r="I430" s="334"/>
      <c r="J430" s="334"/>
      <c r="K430" s="338"/>
      <c r="AE430" s="334"/>
      <c r="AF430" s="334"/>
      <c r="AG430" s="334"/>
    </row>
    <row r="431" spans="4:33" x14ac:dyDescent="0.25">
      <c r="D431" s="356"/>
      <c r="I431" s="334"/>
      <c r="J431" s="334"/>
      <c r="K431" s="338"/>
      <c r="AE431" s="334"/>
      <c r="AF431" s="334"/>
      <c r="AG431" s="334"/>
    </row>
    <row r="432" spans="4:33" x14ac:dyDescent="0.25">
      <c r="D432" s="356"/>
      <c r="I432" s="334"/>
      <c r="J432" s="334"/>
      <c r="K432" s="338"/>
      <c r="AE432" s="334"/>
      <c r="AF432" s="334"/>
      <c r="AG432" s="334"/>
    </row>
    <row r="433" spans="4:33" x14ac:dyDescent="0.25">
      <c r="D433" s="356"/>
      <c r="I433" s="334"/>
      <c r="J433" s="334"/>
      <c r="K433" s="338"/>
      <c r="AE433" s="334"/>
      <c r="AF433" s="334"/>
      <c r="AG433" s="334"/>
    </row>
    <row r="434" spans="4:33" x14ac:dyDescent="0.25">
      <c r="D434" s="356"/>
      <c r="I434" s="334"/>
      <c r="J434" s="334"/>
      <c r="K434" s="338"/>
      <c r="AE434" s="334"/>
      <c r="AF434" s="334"/>
      <c r="AG434" s="334"/>
    </row>
    <row r="435" spans="4:33" x14ac:dyDescent="0.25">
      <c r="D435" s="356"/>
      <c r="I435" s="334"/>
      <c r="J435" s="334"/>
      <c r="K435" s="338"/>
      <c r="AE435" s="334"/>
      <c r="AF435" s="334"/>
      <c r="AG435" s="334"/>
    </row>
    <row r="436" spans="4:33" x14ac:dyDescent="0.25">
      <c r="D436" s="356"/>
      <c r="I436" s="334"/>
      <c r="J436" s="334"/>
      <c r="K436" s="338"/>
      <c r="AE436" s="334"/>
      <c r="AF436" s="334"/>
      <c r="AG436" s="334"/>
    </row>
    <row r="437" spans="4:33" x14ac:dyDescent="0.25">
      <c r="D437" s="356"/>
      <c r="I437" s="334"/>
      <c r="J437" s="334"/>
      <c r="K437" s="338"/>
      <c r="AE437" s="334"/>
      <c r="AF437" s="334"/>
      <c r="AG437" s="334"/>
    </row>
    <row r="438" spans="4:33" x14ac:dyDescent="0.25">
      <c r="D438" s="356"/>
      <c r="I438" s="334"/>
      <c r="J438" s="334"/>
      <c r="K438" s="338"/>
      <c r="AE438" s="334"/>
      <c r="AF438" s="334"/>
      <c r="AG438" s="334"/>
    </row>
    <row r="439" spans="4:33" x14ac:dyDescent="0.25">
      <c r="D439" s="356"/>
      <c r="I439" s="334"/>
      <c r="J439" s="334"/>
      <c r="K439" s="338"/>
      <c r="AE439" s="334"/>
      <c r="AF439" s="334"/>
      <c r="AG439" s="334"/>
    </row>
    <row r="440" spans="4:33" x14ac:dyDescent="0.25">
      <c r="D440" s="356"/>
      <c r="I440" s="334"/>
      <c r="J440" s="334"/>
      <c r="K440" s="338"/>
      <c r="AE440" s="334"/>
      <c r="AF440" s="334"/>
      <c r="AG440" s="334"/>
    </row>
    <row r="441" spans="4:33" x14ac:dyDescent="0.25">
      <c r="D441" s="356"/>
      <c r="I441" s="334"/>
      <c r="J441" s="334"/>
      <c r="K441" s="338"/>
      <c r="AE441" s="334"/>
      <c r="AF441" s="334"/>
      <c r="AG441" s="334"/>
    </row>
    <row r="442" spans="4:33" x14ac:dyDescent="0.25">
      <c r="D442" s="356"/>
      <c r="I442" s="334"/>
      <c r="J442" s="334"/>
      <c r="K442" s="338"/>
      <c r="AE442" s="334"/>
      <c r="AF442" s="334"/>
      <c r="AG442" s="334"/>
    </row>
    <row r="443" spans="4:33" x14ac:dyDescent="0.25">
      <c r="D443" s="356"/>
      <c r="I443" s="334"/>
      <c r="J443" s="334"/>
      <c r="K443" s="338"/>
      <c r="AE443" s="334"/>
      <c r="AF443" s="334"/>
      <c r="AG443" s="334"/>
    </row>
    <row r="444" spans="4:33" x14ac:dyDescent="0.25">
      <c r="D444" s="356"/>
      <c r="I444" s="334"/>
      <c r="J444" s="334"/>
      <c r="K444" s="338"/>
      <c r="AE444" s="334"/>
      <c r="AF444" s="334"/>
      <c r="AG444" s="334"/>
    </row>
    <row r="445" spans="4:33" x14ac:dyDescent="0.25">
      <c r="D445" s="356"/>
      <c r="I445" s="334"/>
      <c r="J445" s="334"/>
      <c r="K445" s="338"/>
      <c r="AE445" s="334"/>
      <c r="AF445" s="334"/>
      <c r="AG445" s="334"/>
    </row>
    <row r="446" spans="4:33" x14ac:dyDescent="0.25">
      <c r="D446" s="356"/>
      <c r="I446" s="334"/>
      <c r="J446" s="334"/>
      <c r="K446" s="338"/>
      <c r="AE446" s="334"/>
      <c r="AF446" s="334"/>
      <c r="AG446" s="334"/>
    </row>
    <row r="447" spans="4:33" x14ac:dyDescent="0.25">
      <c r="D447" s="356"/>
      <c r="I447" s="334"/>
      <c r="J447" s="334"/>
      <c r="K447" s="338"/>
      <c r="AE447" s="334"/>
      <c r="AF447" s="334"/>
      <c r="AG447" s="334"/>
    </row>
    <row r="448" spans="4:33" x14ac:dyDescent="0.25">
      <c r="D448" s="356"/>
      <c r="I448" s="334"/>
      <c r="J448" s="334"/>
      <c r="K448" s="338"/>
      <c r="AE448" s="334"/>
      <c r="AF448" s="334"/>
      <c r="AG448" s="334"/>
    </row>
    <row r="449" spans="4:33" x14ac:dyDescent="0.25">
      <c r="D449" s="356"/>
      <c r="I449" s="334"/>
      <c r="J449" s="334"/>
      <c r="K449" s="338"/>
      <c r="AE449" s="334"/>
      <c r="AF449" s="334"/>
      <c r="AG449" s="334"/>
    </row>
    <row r="450" spans="4:33" x14ac:dyDescent="0.25">
      <c r="D450" s="356"/>
      <c r="I450" s="334"/>
      <c r="J450" s="334"/>
      <c r="K450" s="338"/>
      <c r="AE450" s="334"/>
      <c r="AF450" s="334"/>
      <c r="AG450" s="334"/>
    </row>
    <row r="451" spans="4:33" x14ac:dyDescent="0.25">
      <c r="D451" s="356"/>
      <c r="I451" s="334"/>
      <c r="J451" s="334"/>
      <c r="K451" s="338"/>
      <c r="AE451" s="334"/>
      <c r="AF451" s="334"/>
      <c r="AG451" s="334"/>
    </row>
    <row r="452" spans="4:33" x14ac:dyDescent="0.25">
      <c r="D452" s="356"/>
      <c r="I452" s="334"/>
      <c r="J452" s="334"/>
      <c r="K452" s="338"/>
      <c r="AE452" s="334"/>
      <c r="AF452" s="334"/>
      <c r="AG452" s="334"/>
    </row>
    <row r="453" spans="4:33" x14ac:dyDescent="0.25">
      <c r="D453" s="356"/>
      <c r="I453" s="334"/>
      <c r="J453" s="334"/>
      <c r="K453" s="338"/>
      <c r="AE453" s="334"/>
      <c r="AF453" s="334"/>
      <c r="AG453" s="334"/>
    </row>
    <row r="454" spans="4:33" x14ac:dyDescent="0.25">
      <c r="D454" s="356"/>
      <c r="I454" s="334"/>
      <c r="J454" s="334"/>
      <c r="K454" s="338"/>
      <c r="AE454" s="334"/>
      <c r="AF454" s="334"/>
      <c r="AG454" s="334"/>
    </row>
    <row r="455" spans="4:33" x14ac:dyDescent="0.25">
      <c r="D455" s="356"/>
      <c r="I455" s="334"/>
      <c r="J455" s="334"/>
      <c r="K455" s="338"/>
      <c r="AE455" s="334"/>
      <c r="AF455" s="334"/>
      <c r="AG455" s="334"/>
    </row>
    <row r="456" spans="4:33" x14ac:dyDescent="0.25">
      <c r="D456" s="356"/>
      <c r="I456" s="334"/>
      <c r="J456" s="334"/>
      <c r="K456" s="338"/>
      <c r="AE456" s="334"/>
      <c r="AF456" s="334"/>
      <c r="AG456" s="334"/>
    </row>
    <row r="457" spans="4:33" x14ac:dyDescent="0.25">
      <c r="D457" s="356"/>
      <c r="I457" s="334"/>
      <c r="J457" s="334"/>
      <c r="K457" s="338"/>
      <c r="AE457" s="334"/>
      <c r="AF457" s="334"/>
      <c r="AG457" s="334"/>
    </row>
    <row r="458" spans="4:33" x14ac:dyDescent="0.25">
      <c r="D458" s="356"/>
      <c r="I458" s="334"/>
      <c r="J458" s="334"/>
      <c r="K458" s="338"/>
      <c r="AE458" s="334"/>
      <c r="AF458" s="334"/>
      <c r="AG458" s="334"/>
    </row>
    <row r="459" spans="4:33" x14ac:dyDescent="0.25">
      <c r="D459" s="356"/>
      <c r="I459" s="334"/>
      <c r="J459" s="334"/>
      <c r="K459" s="338"/>
      <c r="AE459" s="334"/>
      <c r="AF459" s="334"/>
      <c r="AG459" s="334"/>
    </row>
    <row r="460" spans="4:33" x14ac:dyDescent="0.25">
      <c r="D460" s="356"/>
      <c r="I460" s="334"/>
      <c r="J460" s="334"/>
      <c r="K460" s="338"/>
      <c r="AE460" s="334"/>
      <c r="AF460" s="334"/>
      <c r="AG460" s="334"/>
    </row>
    <row r="461" spans="4:33" x14ac:dyDescent="0.25">
      <c r="D461" s="356"/>
      <c r="I461" s="334"/>
      <c r="J461" s="334"/>
      <c r="K461" s="338"/>
      <c r="AE461" s="334"/>
      <c r="AF461" s="334"/>
      <c r="AG461" s="334"/>
    </row>
    <row r="462" spans="4:33" x14ac:dyDescent="0.25">
      <c r="D462" s="356"/>
      <c r="I462" s="334"/>
      <c r="J462" s="334"/>
      <c r="K462" s="338"/>
      <c r="AE462" s="334"/>
      <c r="AF462" s="334"/>
      <c r="AG462" s="334"/>
    </row>
    <row r="463" spans="4:33" x14ac:dyDescent="0.25">
      <c r="D463" s="356"/>
      <c r="I463" s="334"/>
      <c r="J463" s="334"/>
      <c r="K463" s="338"/>
      <c r="AE463" s="334"/>
      <c r="AF463" s="334"/>
      <c r="AG463" s="334"/>
    </row>
    <row r="464" spans="4:33" x14ac:dyDescent="0.25">
      <c r="D464" s="356"/>
      <c r="I464" s="334"/>
      <c r="J464" s="334"/>
      <c r="K464" s="338"/>
      <c r="AE464" s="334"/>
      <c r="AF464" s="334"/>
      <c r="AG464" s="334"/>
    </row>
    <row r="465" spans="4:33" x14ac:dyDescent="0.25">
      <c r="D465" s="356"/>
      <c r="I465" s="334"/>
      <c r="J465" s="334"/>
      <c r="K465" s="338"/>
      <c r="AE465" s="334"/>
      <c r="AF465" s="334"/>
      <c r="AG465" s="334"/>
    </row>
    <row r="466" spans="4:33" x14ac:dyDescent="0.25">
      <c r="D466" s="356"/>
      <c r="I466" s="334"/>
      <c r="J466" s="334"/>
      <c r="K466" s="338"/>
      <c r="AE466" s="334"/>
      <c r="AF466" s="334"/>
      <c r="AG466" s="334"/>
    </row>
    <row r="467" spans="4:33" x14ac:dyDescent="0.25">
      <c r="D467" s="356"/>
      <c r="I467" s="334"/>
      <c r="J467" s="334"/>
      <c r="K467" s="338"/>
      <c r="AE467" s="334"/>
      <c r="AF467" s="334"/>
      <c r="AG467" s="334"/>
    </row>
    <row r="468" spans="4:33" x14ac:dyDescent="0.25">
      <c r="D468" s="356"/>
      <c r="I468" s="334"/>
      <c r="J468" s="334"/>
      <c r="K468" s="338"/>
      <c r="AE468" s="334"/>
      <c r="AF468" s="334"/>
      <c r="AG468" s="334"/>
    </row>
    <row r="469" spans="4:33" x14ac:dyDescent="0.25">
      <c r="D469" s="356"/>
      <c r="I469" s="334"/>
      <c r="J469" s="334"/>
      <c r="K469" s="338"/>
      <c r="AE469" s="334"/>
      <c r="AF469" s="334"/>
      <c r="AG469" s="334"/>
    </row>
    <row r="470" spans="4:33" x14ac:dyDescent="0.25">
      <c r="D470" s="356"/>
      <c r="I470" s="334"/>
      <c r="J470" s="334"/>
      <c r="K470" s="338"/>
      <c r="AE470" s="334"/>
      <c r="AF470" s="334"/>
      <c r="AG470" s="334"/>
    </row>
    <row r="471" spans="4:33" x14ac:dyDescent="0.25">
      <c r="D471" s="356"/>
      <c r="I471" s="334"/>
      <c r="J471" s="334"/>
      <c r="K471" s="338"/>
      <c r="AE471" s="334"/>
      <c r="AF471" s="334"/>
      <c r="AG471" s="334"/>
    </row>
    <row r="472" spans="4:33" x14ac:dyDescent="0.25">
      <c r="D472" s="356"/>
      <c r="I472" s="334"/>
      <c r="J472" s="334"/>
      <c r="K472" s="338"/>
      <c r="AE472" s="334"/>
      <c r="AF472" s="334"/>
      <c r="AG472" s="334"/>
    </row>
    <row r="473" spans="4:33" x14ac:dyDescent="0.25">
      <c r="D473" s="356"/>
      <c r="I473" s="334"/>
      <c r="J473" s="334"/>
      <c r="K473" s="338"/>
      <c r="AE473" s="334"/>
      <c r="AF473" s="334"/>
      <c r="AG473" s="334"/>
    </row>
    <row r="474" spans="4:33" x14ac:dyDescent="0.25">
      <c r="D474" s="356"/>
      <c r="I474" s="334"/>
      <c r="J474" s="334"/>
      <c r="K474" s="338"/>
      <c r="AE474" s="334"/>
      <c r="AF474" s="334"/>
      <c r="AG474" s="334"/>
    </row>
    <row r="475" spans="4:33" x14ac:dyDescent="0.25">
      <c r="D475" s="356"/>
      <c r="I475" s="334"/>
      <c r="J475" s="334"/>
      <c r="K475" s="338"/>
      <c r="AE475" s="334"/>
      <c r="AF475" s="334"/>
      <c r="AG475" s="334"/>
    </row>
    <row r="476" spans="4:33" x14ac:dyDescent="0.25">
      <c r="D476" s="356"/>
      <c r="I476" s="334"/>
      <c r="J476" s="334"/>
      <c r="K476" s="338"/>
      <c r="AE476" s="334"/>
      <c r="AF476" s="334"/>
      <c r="AG476" s="334"/>
    </row>
    <row r="477" spans="4:33" x14ac:dyDescent="0.25">
      <c r="D477" s="356"/>
      <c r="I477" s="334"/>
      <c r="J477" s="334"/>
      <c r="K477" s="338"/>
      <c r="AE477" s="334"/>
      <c r="AF477" s="334"/>
      <c r="AG477" s="334"/>
    </row>
    <row r="478" spans="4:33" x14ac:dyDescent="0.25">
      <c r="D478" s="356"/>
      <c r="I478" s="334"/>
      <c r="J478" s="334"/>
      <c r="K478" s="338"/>
      <c r="AE478" s="334"/>
      <c r="AF478" s="334"/>
      <c r="AG478" s="334"/>
    </row>
    <row r="479" spans="4:33" x14ac:dyDescent="0.25">
      <c r="D479" s="356"/>
      <c r="I479" s="334"/>
      <c r="J479" s="334"/>
      <c r="K479" s="338"/>
      <c r="AE479" s="334"/>
      <c r="AF479" s="334"/>
      <c r="AG479" s="334"/>
    </row>
    <row r="480" spans="4:33" x14ac:dyDescent="0.25">
      <c r="D480" s="356"/>
      <c r="I480" s="334"/>
      <c r="J480" s="334"/>
      <c r="K480" s="338"/>
      <c r="AE480" s="334"/>
      <c r="AF480" s="334"/>
      <c r="AG480" s="334"/>
    </row>
    <row r="481" spans="4:33" x14ac:dyDescent="0.25">
      <c r="D481" s="356"/>
      <c r="I481" s="334"/>
      <c r="J481" s="334"/>
      <c r="K481" s="338"/>
      <c r="AE481" s="334"/>
      <c r="AF481" s="334"/>
      <c r="AG481" s="334"/>
    </row>
    <row r="482" spans="4:33" x14ac:dyDescent="0.25">
      <c r="D482" s="356"/>
      <c r="I482" s="334"/>
      <c r="J482" s="334"/>
      <c r="K482" s="338"/>
      <c r="AE482" s="334"/>
      <c r="AF482" s="334"/>
      <c r="AG482" s="334"/>
    </row>
    <row r="483" spans="4:33" x14ac:dyDescent="0.25">
      <c r="D483" s="356"/>
      <c r="I483" s="334"/>
      <c r="J483" s="334"/>
      <c r="K483" s="338"/>
      <c r="AE483" s="334"/>
      <c r="AF483" s="334"/>
      <c r="AG483" s="334"/>
    </row>
    <row r="484" spans="4:33" x14ac:dyDescent="0.25">
      <c r="D484" s="356"/>
      <c r="I484" s="334"/>
      <c r="J484" s="334"/>
      <c r="K484" s="338"/>
      <c r="AE484" s="334"/>
      <c r="AF484" s="334"/>
      <c r="AG484" s="334"/>
    </row>
    <row r="485" spans="4:33" x14ac:dyDescent="0.25">
      <c r="D485" s="356"/>
      <c r="I485" s="334"/>
      <c r="J485" s="334"/>
      <c r="K485" s="338"/>
      <c r="AE485" s="334"/>
      <c r="AF485" s="334"/>
      <c r="AG485" s="334"/>
    </row>
    <row r="486" spans="4:33" x14ac:dyDescent="0.25">
      <c r="D486" s="356"/>
      <c r="I486" s="334"/>
      <c r="J486" s="334"/>
      <c r="K486" s="338"/>
      <c r="AE486" s="334"/>
      <c r="AF486" s="334"/>
      <c r="AG486" s="334"/>
    </row>
    <row r="487" spans="4:33" x14ac:dyDescent="0.25">
      <c r="D487" s="356"/>
      <c r="I487" s="334"/>
      <c r="J487" s="334"/>
      <c r="K487" s="338"/>
      <c r="AE487" s="334"/>
      <c r="AF487" s="334"/>
      <c r="AG487" s="334"/>
    </row>
    <row r="488" spans="4:33" x14ac:dyDescent="0.25">
      <c r="D488" s="356"/>
      <c r="I488" s="334"/>
      <c r="J488" s="334"/>
      <c r="K488" s="338"/>
      <c r="AE488" s="334"/>
      <c r="AF488" s="334"/>
      <c r="AG488" s="334"/>
    </row>
    <row r="489" spans="4:33" x14ac:dyDescent="0.25">
      <c r="D489" s="356"/>
      <c r="I489" s="334"/>
      <c r="J489" s="334"/>
      <c r="K489" s="338"/>
      <c r="AE489" s="334"/>
      <c r="AF489" s="334"/>
      <c r="AG489" s="334"/>
    </row>
    <row r="490" spans="4:33" x14ac:dyDescent="0.25">
      <c r="D490" s="356"/>
      <c r="I490" s="334"/>
      <c r="J490" s="334"/>
      <c r="K490" s="338"/>
      <c r="AE490" s="334"/>
      <c r="AF490" s="334"/>
      <c r="AG490" s="334"/>
    </row>
    <row r="491" spans="4:33" x14ac:dyDescent="0.25">
      <c r="D491" s="356"/>
      <c r="I491" s="334"/>
      <c r="J491" s="334"/>
      <c r="K491" s="338"/>
      <c r="AE491" s="334"/>
      <c r="AF491" s="334"/>
      <c r="AG491" s="334"/>
    </row>
    <row r="492" spans="4:33" x14ac:dyDescent="0.25">
      <c r="D492" s="356"/>
      <c r="I492" s="334"/>
      <c r="J492" s="334"/>
      <c r="K492" s="338"/>
      <c r="AE492" s="334"/>
      <c r="AF492" s="334"/>
      <c r="AG492" s="334"/>
    </row>
    <row r="493" spans="4:33" x14ac:dyDescent="0.25">
      <c r="D493" s="356"/>
      <c r="I493" s="334"/>
      <c r="J493" s="334"/>
      <c r="K493" s="338"/>
      <c r="AE493" s="334"/>
      <c r="AF493" s="334"/>
      <c r="AG493" s="334"/>
    </row>
    <row r="494" spans="4:33" x14ac:dyDescent="0.25">
      <c r="D494" s="356"/>
      <c r="I494" s="334"/>
      <c r="J494" s="334"/>
      <c r="K494" s="338"/>
      <c r="AE494" s="334"/>
      <c r="AF494" s="334"/>
      <c r="AG494" s="334"/>
    </row>
    <row r="495" spans="4:33" x14ac:dyDescent="0.25">
      <c r="D495" s="356"/>
      <c r="I495" s="334"/>
      <c r="J495" s="334"/>
      <c r="K495" s="338"/>
      <c r="AE495" s="334"/>
      <c r="AF495" s="334"/>
      <c r="AG495" s="334"/>
    </row>
    <row r="496" spans="4:33" x14ac:dyDescent="0.25">
      <c r="D496" s="356"/>
      <c r="I496" s="334"/>
      <c r="J496" s="334"/>
      <c r="K496" s="338"/>
      <c r="AE496" s="334"/>
      <c r="AF496" s="334"/>
      <c r="AG496" s="334"/>
    </row>
    <row r="497" spans="4:33" x14ac:dyDescent="0.25">
      <c r="D497" s="356"/>
      <c r="I497" s="334"/>
      <c r="J497" s="334"/>
      <c r="K497" s="338"/>
      <c r="AE497" s="334"/>
      <c r="AF497" s="334"/>
      <c r="AG497" s="334"/>
    </row>
    <row r="498" spans="4:33" x14ac:dyDescent="0.25">
      <c r="D498" s="356"/>
      <c r="I498" s="334"/>
      <c r="J498" s="334"/>
      <c r="K498" s="338"/>
      <c r="AE498" s="334"/>
      <c r="AF498" s="334"/>
      <c r="AG498" s="334"/>
    </row>
    <row r="499" spans="4:33" x14ac:dyDescent="0.25">
      <c r="D499" s="356"/>
      <c r="I499" s="334"/>
      <c r="J499" s="334"/>
      <c r="K499" s="338"/>
      <c r="AE499" s="334"/>
      <c r="AF499" s="334"/>
      <c r="AG499" s="334"/>
    </row>
    <row r="500" spans="4:33" x14ac:dyDescent="0.25">
      <c r="D500" s="356"/>
      <c r="I500" s="334"/>
      <c r="J500" s="334"/>
      <c r="K500" s="338"/>
      <c r="AE500" s="334"/>
      <c r="AF500" s="334"/>
      <c r="AG500" s="334"/>
    </row>
    <row r="501" spans="4:33" x14ac:dyDescent="0.25">
      <c r="D501" s="356"/>
      <c r="I501" s="334"/>
      <c r="J501" s="334"/>
      <c r="K501" s="338"/>
      <c r="AE501" s="334"/>
      <c r="AF501" s="334"/>
      <c r="AG501" s="334"/>
    </row>
    <row r="502" spans="4:33" x14ac:dyDescent="0.25">
      <c r="D502" s="356"/>
      <c r="I502" s="334"/>
      <c r="J502" s="334"/>
      <c r="K502" s="338"/>
      <c r="AE502" s="334"/>
      <c r="AF502" s="334"/>
      <c r="AG502" s="334"/>
    </row>
    <row r="503" spans="4:33" x14ac:dyDescent="0.25">
      <c r="D503" s="356"/>
      <c r="I503" s="334"/>
      <c r="J503" s="334"/>
      <c r="K503" s="338"/>
      <c r="AE503" s="334"/>
      <c r="AF503" s="334"/>
      <c r="AG503" s="334"/>
    </row>
    <row r="504" spans="4:33" x14ac:dyDescent="0.25">
      <c r="D504" s="356"/>
      <c r="I504" s="334"/>
      <c r="J504" s="334"/>
      <c r="K504" s="338"/>
      <c r="AE504" s="334"/>
      <c r="AF504" s="334"/>
      <c r="AG504" s="334"/>
    </row>
    <row r="505" spans="4:33" x14ac:dyDescent="0.25">
      <c r="D505" s="356"/>
      <c r="I505" s="334"/>
      <c r="J505" s="334"/>
      <c r="K505" s="338"/>
      <c r="AE505" s="334"/>
      <c r="AF505" s="334"/>
      <c r="AG505" s="334"/>
    </row>
    <row r="506" spans="4:33" x14ac:dyDescent="0.25">
      <c r="D506" s="356"/>
      <c r="I506" s="334"/>
      <c r="J506" s="334"/>
      <c r="K506" s="338"/>
      <c r="AE506" s="334"/>
      <c r="AF506" s="334"/>
      <c r="AG506" s="334"/>
    </row>
    <row r="507" spans="4:33" x14ac:dyDescent="0.25">
      <c r="D507" s="356"/>
      <c r="I507" s="334"/>
      <c r="J507" s="334"/>
      <c r="K507" s="338"/>
      <c r="AE507" s="334"/>
      <c r="AF507" s="334"/>
      <c r="AG507" s="334"/>
    </row>
    <row r="508" spans="4:33" x14ac:dyDescent="0.25">
      <c r="D508" s="356"/>
      <c r="I508" s="334"/>
      <c r="J508" s="334"/>
      <c r="K508" s="338"/>
      <c r="AE508" s="334"/>
      <c r="AF508" s="334"/>
      <c r="AG508" s="334"/>
    </row>
    <row r="509" spans="4:33" x14ac:dyDescent="0.25">
      <c r="D509" s="356"/>
      <c r="I509" s="334"/>
      <c r="J509" s="334"/>
      <c r="K509" s="338"/>
      <c r="AE509" s="334"/>
      <c r="AF509" s="334"/>
      <c r="AG509" s="334"/>
    </row>
    <row r="510" spans="4:33" x14ac:dyDescent="0.25">
      <c r="D510" s="356"/>
      <c r="I510" s="334"/>
      <c r="J510" s="334"/>
      <c r="K510" s="338"/>
      <c r="AE510" s="334"/>
      <c r="AF510" s="334"/>
      <c r="AG510" s="334"/>
    </row>
  </sheetData>
  <autoFilter ref="A5:AH75" xr:uid="{00000000-0009-0000-0000-000006000000}"/>
  <sortState xmlns:xlrd2="http://schemas.microsoft.com/office/spreadsheetml/2017/richdata2" ref="A8:AG45">
    <sortCondition ref="C8"/>
  </sortState>
  <mergeCells count="7">
    <mergeCell ref="R4:AG4"/>
    <mergeCell ref="C4:D4"/>
    <mergeCell ref="E4:H4"/>
    <mergeCell ref="I4:J4"/>
    <mergeCell ref="K4:L4"/>
    <mergeCell ref="M4:N4"/>
    <mergeCell ref="O4:Q4"/>
  </mergeCells>
  <dataValidations count="10">
    <dataValidation type="date" allowBlank="1" showInputMessage="1" showErrorMessage="1" sqref="K235:K510 K45:K231" xr:uid="{00000000-0002-0000-0600-000000000000}">
      <formula1>43831</formula1>
      <formula2>44196</formula2>
    </dataValidation>
    <dataValidation type="custom" allowBlank="1" showInputMessage="1" showErrorMessage="1" error="Tawaf no se puede repetir nº de orden" sqref="C245:C414" xr:uid="{00000000-0002-0000-0600-000001000000}">
      <formula1>COUNTIF($C$6:$C$592,C245)=1</formula1>
    </dataValidation>
    <dataValidation type="custom" allowBlank="1" showInputMessage="1" showErrorMessage="1" error="Nuara no se puede repetir nº de orden" sqref="C198:C235" xr:uid="{00000000-0002-0000-0600-000002000000}">
      <formula1>COUNTIF($C$6:$C$592,C198)=1</formula1>
    </dataValidation>
    <dataValidation type="custom" allowBlank="1" showInputMessage="1" showErrorMessage="1" error="Nuara no se puede repetir nº de orden" sqref="C236 C238" xr:uid="{00000000-0002-0000-0600-000003000000}">
      <formula1>"CONTRA.SI($C$6:$C$592;C267)=1"</formula1>
    </dataValidation>
    <dataValidation type="custom" allowBlank="1" showInputMessage="1" showErrorMessage="1" sqref="C237" xr:uid="{00000000-0002-0000-0600-000004000000}">
      <formula1>COUNTIF($C$6:$C$592,C237)=1</formula1>
    </dataValidation>
    <dataValidation allowBlank="1" showInputMessage="1" showErrorMessage="1" error="Nuara no se puede repetir nº de orden" sqref="C239:C244" xr:uid="{00000000-0002-0000-0600-000005000000}"/>
    <dataValidation type="date" operator="greaterThan" allowBlank="1" showInputMessage="1" showErrorMessage="1" errorTitle="Atención" error="El dato introducido no es fecha o es una fecha anterior a la fecha de apertura" promptTitle="Introducir fecha " prompt="Introducir fecha de cierre de la OTC" sqref="K234" xr:uid="{00000000-0002-0000-0600-000006000000}">
      <formula1>I234</formula1>
      <formula2>0</formula2>
    </dataValidation>
    <dataValidation type="date" operator="greaterThanOrEqual" allowBlank="1" showInputMessage="1" showErrorMessage="1" errorTitle="Atención" error="El dato introducido no es fecha o es una fecha anterior a la fecha de apertura" promptTitle="Introducir fecha " prompt="Introducir fecha de cierre de la OTC" sqref="K233" xr:uid="{00000000-0002-0000-0600-000007000000}">
      <formula1>I233</formula1>
      <formula2>0</formula2>
    </dataValidation>
    <dataValidation type="date" allowBlank="1" showInputMessage="1" showErrorMessage="1" sqref="K6:K44" xr:uid="{00000000-0002-0000-0600-000008000000}">
      <formula1>44197</formula1>
      <formula2>44561</formula2>
    </dataValidation>
    <dataValidation type="custom" allowBlank="1" showInputMessage="1" showErrorMessage="1" error="Tawaf no se puede repetir nº de orden" sqref="C6:C44" xr:uid="{00000000-0002-0000-0600-000009000000}">
      <formula1>COUNTIF($C$6:$C$586,C6)=1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600-00000A000000}">
          <x14:formula1>
            <xm:f>'Nombre de trabaj'!$B$2:$B$17</xm:f>
          </x14:formula1>
          <xm:sqref>F234:F510 H414:H510 E237 F226:F231 G235:H413 G414 F45:F224 G198:H231 H45:H197</xm:sqref>
        </x14:dataValidation>
        <x14:dataValidation type="list" allowBlank="1" showInputMessage="1" showErrorMessage="1" xr:uid="{00000000-0002-0000-0600-00000B000000}">
          <x14:formula1>
            <xm:f>'Nombre de trabaj'!$B$2:$B$18</xm:f>
          </x14:formula1>
          <xm:sqref>E238:E414 E198:E236 E6:H44</xm:sqref>
        </x14:dataValidation>
        <x14:dataValidation type="list" allowBlank="1" showInputMessage="1" showErrorMessage="1" error="tawaf solo se aceptan los datos de la lista" xr:uid="{00000000-0002-0000-0600-00000C000000}">
          <x14:formula1>
            <xm:f>'Lista de camiones'!$A$2:$A$51</xm:f>
          </x14:formula1>
          <xm:sqref>A235:A446 A203:A233 A198:A201 A45:A71</xm:sqref>
        </x14:dataValidation>
        <x14:dataValidation type="list" allowBlank="1" showInputMessage="1" showErrorMessage="1" error="Dato no valido" xr:uid="{00000000-0002-0000-0600-00000D000000}">
          <x14:formula1>
            <xm:f>'Lista de camiones'!$A$2:$A$51</xm:f>
          </x14:formula1>
          <xm:sqref>B235:B414 B198:B231 B6:B44</xm:sqref>
        </x14:dataValidation>
        <x14:dataValidation type="list" allowBlank="1" showInputMessage="1" showErrorMessage="1" xr:uid="{00000000-0002-0000-0600-00000E000000}">
          <x14:formula1>
            <xm:f>'https://lissolutionseu-my.sharepoint.com/RRMM/BASE DE DATOS/2017 2018/2017 2018/[Base de Trabajo correctivas  de 2017 (Autoguardado).xlsx]Nombre de trabaj'!#REF!</xm:f>
          </x14:formula1>
          <xm:sqref>G232:H234 F232:F233</xm:sqref>
        </x14:dataValidation>
        <x14:dataValidation type="list" allowBlank="1" showInputMessage="1" showErrorMessage="1" xr:uid="{00000000-0002-0000-0600-00000F000000}">
          <x14:formula1>
            <xm:f>'https://lissolutionseu-my.sharepoint.com/RRMM/BASE DE DATOS/2017 2018/2017 2018/[Base de Trabajo correctivas  de 2017 (Autoguardado).xlsx]Lista de camiones'!#REF!</xm:f>
          </x14:formula1>
          <xm:sqref>A202 A234</xm:sqref>
        </x14:dataValidation>
        <x14:dataValidation type="list" allowBlank="1" showInputMessage="1" showErrorMessage="1" xr:uid="{00000000-0002-0000-0600-000010000000}">
          <x14:formula1>
            <xm:f>'Lista de camiones'!$A$2:$A$51</xm:f>
          </x14:formula1>
          <xm:sqref>A6:A44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445"/>
  <sheetViews>
    <sheetView topLeftCell="A52" zoomScaleNormal="100" workbookViewId="0">
      <selection activeCell="F9" sqref="F8:F9"/>
    </sheetView>
  </sheetViews>
  <sheetFormatPr baseColWidth="10" defaultRowHeight="13.2" x14ac:dyDescent="0.25"/>
  <cols>
    <col min="3" max="3" width="13.6640625" customWidth="1"/>
  </cols>
  <sheetData>
    <row r="1" spans="1:41" ht="13.8" thickBot="1" x14ac:dyDescent="0.3"/>
    <row r="2" spans="1:41" ht="51.75" customHeight="1" thickBot="1" x14ac:dyDescent="0.3">
      <c r="A2" s="459" t="s">
        <v>227</v>
      </c>
      <c r="B2" s="460"/>
      <c r="C2" s="460"/>
      <c r="D2" s="460"/>
      <c r="E2" s="460"/>
      <c r="F2" s="460"/>
      <c r="G2" s="460"/>
      <c r="H2" s="461"/>
    </row>
    <row r="3" spans="1:41" ht="13.8" thickBot="1" x14ac:dyDescent="0.3">
      <c r="A3" s="194" t="s">
        <v>147</v>
      </c>
      <c r="B3" s="220" t="s">
        <v>149</v>
      </c>
      <c r="C3" s="236" t="s">
        <v>130</v>
      </c>
      <c r="D3" s="236" t="s">
        <v>131</v>
      </c>
      <c r="E3" s="236" t="s">
        <v>132</v>
      </c>
      <c r="F3" s="236" t="s">
        <v>150</v>
      </c>
      <c r="G3" s="236" t="s">
        <v>151</v>
      </c>
      <c r="H3" s="236" t="s">
        <v>152</v>
      </c>
      <c r="I3" s="77"/>
      <c r="J3" s="77"/>
      <c r="K3" s="78"/>
      <c r="L3" s="79"/>
      <c r="M3" s="79"/>
      <c r="N3" s="79"/>
      <c r="O3" s="79"/>
      <c r="P3" s="79"/>
      <c r="Q3" s="79"/>
      <c r="R3" s="79"/>
      <c r="S3" s="79"/>
      <c r="T3" s="80"/>
      <c r="U3" s="80"/>
      <c r="V3" s="80"/>
      <c r="W3" s="80"/>
      <c r="X3" s="80"/>
      <c r="Y3" s="81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</row>
    <row r="4" spans="1:41" ht="15.6" x14ac:dyDescent="0.3">
      <c r="A4" s="286" t="s">
        <v>153</v>
      </c>
      <c r="B4" s="195" t="s">
        <v>39</v>
      </c>
      <c r="C4" s="250">
        <f>SUMIF('Informe mensual'!$A$6:$A$75,B4,'Informe mensual'!$R$6:R75)</f>
        <v>0</v>
      </c>
      <c r="D4" s="250">
        <f>SUMIF('Informe mensual'!$A$6:$A$75,$B$4,'Informe mensual'!$S$6:S75)</f>
        <v>0</v>
      </c>
      <c r="E4" s="292">
        <f>SUMIF('Informe mensual'!$A$6:$A$75,$B$4,'Informe mensual'!$T$6:T75)</f>
        <v>1</v>
      </c>
      <c r="F4" s="292">
        <f>SUMIF('Informe mensual'!$A$6:$A$75,$B$4,'Informe mensual'!U6:U75)</f>
        <v>0</v>
      </c>
      <c r="G4" s="292">
        <f>SUMIF('Informe mensual'!$A$6:$A$75,$B$4,'Informe mensual'!V6:V75)</f>
        <v>0</v>
      </c>
      <c r="H4" s="87">
        <f>SUM(C4:G4)</f>
        <v>1</v>
      </c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83"/>
      <c r="U4" s="84"/>
      <c r="V4" s="78"/>
      <c r="W4" s="78"/>
      <c r="X4" s="85"/>
      <c r="Y4" s="86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pans="1:41" ht="15.6" x14ac:dyDescent="0.3">
      <c r="A5" s="287"/>
      <c r="B5" s="197" t="s">
        <v>41</v>
      </c>
      <c r="C5" s="248">
        <f>SUMIF('Informe mensual'!$A$6:$A$75,$B$5,'Informe mensual'!R6:R75)</f>
        <v>0</v>
      </c>
      <c r="D5" s="248">
        <f>SUMIF('Informe mensual'!$A$6:$A$75,$B$5,'Informe mensual'!S6:S75)</f>
        <v>0</v>
      </c>
      <c r="E5" s="248">
        <f>SUMIF('Informe mensual'!$A$6:$A$75,$B$5,'Informe mensual'!T6:T75)</f>
        <v>0</v>
      </c>
      <c r="F5" s="248">
        <f>SUMIF('Informe mensual'!$A$6:$A$75,$B$5,'Informe mensual'!U6:U75)</f>
        <v>0</v>
      </c>
      <c r="G5" s="248">
        <f>SUMIF('Informe mensual'!$A$6:$A$75,$B$5,'Informe mensual'!V6:V75)</f>
        <v>0</v>
      </c>
      <c r="H5" s="329">
        <f t="shared" ref="H5:H7" si="0">SUM(C5:G5)</f>
        <v>0</v>
      </c>
      <c r="I5" s="78"/>
      <c r="J5" s="78"/>
      <c r="K5" s="78"/>
      <c r="L5" s="78"/>
      <c r="M5" s="88"/>
      <c r="N5" s="78"/>
      <c r="O5" s="78"/>
      <c r="P5" s="78"/>
      <c r="Q5" s="78"/>
      <c r="R5" s="78"/>
      <c r="S5" s="78"/>
      <c r="T5" s="84"/>
      <c r="U5" s="84"/>
      <c r="V5" s="11"/>
      <c r="W5" s="78"/>
      <c r="X5" s="85"/>
      <c r="Y5" s="86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 ht="15.6" x14ac:dyDescent="0.3">
      <c r="A6" s="287"/>
      <c r="B6" s="198" t="s">
        <v>42</v>
      </c>
      <c r="C6" s="250">
        <f>SUMIF('Informe mensual'!$A$6:$A$75,$B$6,'Informe mensual'!R6:R75)</f>
        <v>0</v>
      </c>
      <c r="D6" s="250">
        <f>SUMIF('Informe mensual'!$A$6:$A$75,$B$6,'Informe mensual'!S6:S75)</f>
        <v>0</v>
      </c>
      <c r="E6" s="250">
        <f>SUMIF('Informe mensual'!$A$6:$A$75,$B$6,'Informe mensual'!T6:T75)</f>
        <v>0</v>
      </c>
      <c r="F6" s="250">
        <f>SUMIF('Informe mensual'!$A$6:$A$75,$B$6,'Informe mensual'!U6:U75)</f>
        <v>0</v>
      </c>
      <c r="G6" s="250">
        <f>SUMIF('Informe mensual'!$A$6:$A$75,$B$6,'Informe mensual'!V6:V75)</f>
        <v>0</v>
      </c>
      <c r="H6" s="87">
        <f t="shared" si="0"/>
        <v>0</v>
      </c>
      <c r="I6" s="88" t="s">
        <v>147</v>
      </c>
      <c r="J6" s="78"/>
      <c r="K6" s="78"/>
      <c r="L6" s="78"/>
      <c r="M6" s="88"/>
      <c r="N6" s="78"/>
      <c r="O6" s="78"/>
      <c r="P6" s="78"/>
      <c r="Q6" s="78"/>
      <c r="R6" s="78"/>
      <c r="S6" s="78"/>
      <c r="T6" s="84"/>
      <c r="U6" s="84"/>
      <c r="V6" s="11"/>
      <c r="W6" s="78"/>
      <c r="X6" s="85"/>
      <c r="Y6" s="86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spans="1:41" ht="15.6" x14ac:dyDescent="0.3">
      <c r="A7" s="288"/>
      <c r="B7" s="199" t="s">
        <v>43</v>
      </c>
      <c r="C7" s="248">
        <f>SUMIF('Informe mensual'!$A$6:$A$75,$B$7,'Informe mensual'!R6:R75)</f>
        <v>0</v>
      </c>
      <c r="D7" s="248">
        <f>SUMIF('Informe mensual'!$A$6:$A$75,$B$7,'Informe mensual'!S6:S75)</f>
        <v>0</v>
      </c>
      <c r="E7" s="248">
        <f>SUMIF('Informe mensual'!$A$6:$A$75,$B$7,'Informe mensual'!T6:T75)</f>
        <v>1</v>
      </c>
      <c r="F7" s="248">
        <f>SUMIF('Informe mensual'!$A$6:$A$75,$B$7,'Informe mensual'!U6:U75)</f>
        <v>0</v>
      </c>
      <c r="G7" s="248">
        <f>SUMIF('Informe mensual'!$A$6:$A$75,$B$7,'Informe mensual'!V6:V75)</f>
        <v>0</v>
      </c>
      <c r="H7" s="329">
        <f t="shared" si="0"/>
        <v>1</v>
      </c>
      <c r="I7" s="78"/>
      <c r="J7" s="78"/>
      <c r="K7" s="78"/>
      <c r="L7" s="78"/>
      <c r="M7" s="88"/>
      <c r="N7" s="78"/>
      <c r="O7" s="78"/>
      <c r="P7" s="78"/>
      <c r="Q7" s="78"/>
      <c r="R7" s="78"/>
      <c r="S7" s="78"/>
      <c r="T7" s="83"/>
      <c r="U7" s="84"/>
      <c r="V7" s="11"/>
      <c r="W7" s="78"/>
      <c r="X7" s="85"/>
      <c r="Y7" s="86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ht="15.6" x14ac:dyDescent="0.3">
      <c r="A8" s="200"/>
      <c r="B8" s="201" t="s">
        <v>154</v>
      </c>
      <c r="C8" s="202">
        <f t="shared" ref="C8:H8" si="1">SUM(C4:C7)</f>
        <v>0</v>
      </c>
      <c r="D8" s="202">
        <f t="shared" si="1"/>
        <v>0</v>
      </c>
      <c r="E8" s="202">
        <f t="shared" si="1"/>
        <v>2</v>
      </c>
      <c r="F8" s="202">
        <f t="shared" si="1"/>
        <v>0</v>
      </c>
      <c r="G8" s="202">
        <f t="shared" si="1"/>
        <v>0</v>
      </c>
      <c r="H8" s="203">
        <f t="shared" si="1"/>
        <v>2</v>
      </c>
      <c r="I8" s="78"/>
      <c r="J8" s="78"/>
      <c r="K8" s="285"/>
      <c r="L8" s="285"/>
      <c r="M8" s="285"/>
      <c r="N8" s="285"/>
      <c r="O8" s="285"/>
      <c r="P8" s="78"/>
      <c r="Q8" s="78"/>
      <c r="R8" s="78"/>
      <c r="S8" s="78"/>
      <c r="T8" s="84"/>
      <c r="U8" s="84"/>
      <c r="V8" s="11"/>
      <c r="W8" s="78"/>
      <c r="X8" s="85"/>
      <c r="Y8" s="86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ht="15.6" x14ac:dyDescent="0.3">
      <c r="A9" s="286" t="s">
        <v>155</v>
      </c>
      <c r="B9" s="204" t="s">
        <v>44</v>
      </c>
      <c r="C9" s="250">
        <f>SUMIF('Informe mensual'!$A$6:$A$75,$B$9,'Informe mensual'!R6:R75)</f>
        <v>0</v>
      </c>
      <c r="D9" s="250">
        <f>SUMIF('Informe mensual'!$A$6:$A$75,$B$9,'Informe mensual'!S6:S75)</f>
        <v>0</v>
      </c>
      <c r="E9" s="250">
        <f>SUMIF('Informe mensual'!$A$6:$A$75,$B$9,'Informe mensual'!T6:T75)</f>
        <v>0</v>
      </c>
      <c r="F9" s="250">
        <f>SUMIF('Informe mensual'!$A$6:$A$75,$B$9,'Informe mensual'!U6:U75)</f>
        <v>0</v>
      </c>
      <c r="G9" s="250">
        <f>SUMIF('Informe mensual'!$A$6:$A$75,$B$9,'Informe mensual'!V6:V75)</f>
        <v>0</v>
      </c>
      <c r="H9" s="196">
        <f>SUM(C9:G9)</f>
        <v>0</v>
      </c>
      <c r="I9" s="78"/>
      <c r="J9" s="78"/>
      <c r="P9" s="78"/>
      <c r="Q9" s="78"/>
      <c r="R9" s="78"/>
      <c r="S9" s="78"/>
      <c r="T9" s="84"/>
      <c r="U9" s="84"/>
      <c r="V9" s="78"/>
      <c r="W9" s="78"/>
      <c r="X9" s="85"/>
      <c r="Y9" s="86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ht="15.6" x14ac:dyDescent="0.3">
      <c r="A10" s="288"/>
      <c r="B10" s="199" t="s">
        <v>45</v>
      </c>
      <c r="C10" s="248">
        <f>SUMIF('Informe mensual'!$A$6:$A$75,$B$10,'Informe mensual'!R6:R75)</f>
        <v>0</v>
      </c>
      <c r="D10" s="248">
        <f>SUMIF('Informe mensual'!$A$6:$A$75,$B$10,'Informe mensual'!S6:S75)</f>
        <v>0</v>
      </c>
      <c r="E10" s="248">
        <f>SUMIF('Informe mensual'!$A$6:$A$75,$B$10,'Informe mensual'!T6:T75)</f>
        <v>0</v>
      </c>
      <c r="F10" s="248">
        <f>SUMIF('Informe mensual'!$A$6:$A$75,$B$10,'Informe mensual'!U6:U75)</f>
        <v>1</v>
      </c>
      <c r="G10" s="248">
        <f>SUMIF('Informe mensual'!$A$6:$A$75,$B$10,'Informe mensual'!V6:V75)</f>
        <v>1</v>
      </c>
      <c r="H10" s="383">
        <f>SUM(C10:G10)</f>
        <v>2</v>
      </c>
      <c r="I10" s="78"/>
      <c r="J10" s="78"/>
      <c r="K10" s="184"/>
      <c r="L10" s="185"/>
      <c r="M10" s="186"/>
      <c r="N10" s="186"/>
      <c r="O10" s="185"/>
      <c r="P10" s="78"/>
      <c r="Q10" s="78"/>
      <c r="R10" s="78"/>
      <c r="S10" s="78"/>
      <c r="T10" s="84"/>
      <c r="U10" s="84"/>
      <c r="V10" s="11"/>
      <c r="W10" s="78"/>
      <c r="X10" s="91"/>
      <c r="Y10" s="86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ht="15.6" x14ac:dyDescent="0.3">
      <c r="A11" s="200"/>
      <c r="B11" s="201" t="s">
        <v>154</v>
      </c>
      <c r="C11" s="202">
        <f t="shared" ref="C11:H11" si="2">SUM(C9:C10)</f>
        <v>0</v>
      </c>
      <c r="D11" s="202">
        <f t="shared" si="2"/>
        <v>0</v>
      </c>
      <c r="E11" s="202">
        <f t="shared" si="2"/>
        <v>0</v>
      </c>
      <c r="F11" s="202">
        <f t="shared" si="2"/>
        <v>1</v>
      </c>
      <c r="G11" s="202">
        <f t="shared" si="2"/>
        <v>1</v>
      </c>
      <c r="H11" s="203">
        <f t="shared" si="2"/>
        <v>2</v>
      </c>
      <c r="I11" s="78"/>
      <c r="J11" s="11"/>
      <c r="K11" s="187"/>
      <c r="L11" s="188"/>
      <c r="M11" s="189"/>
      <c r="N11" s="189"/>
      <c r="O11" s="189"/>
      <c r="P11" s="11"/>
      <c r="Q11" s="11"/>
      <c r="R11" s="11"/>
      <c r="S11" s="11"/>
      <c r="T11" s="84"/>
      <c r="U11" s="84"/>
      <c r="V11" s="11"/>
      <c r="W11" s="78"/>
      <c r="X11" s="91"/>
      <c r="Y11" s="86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ht="15.6" x14ac:dyDescent="0.3">
      <c r="A12" s="289" t="s">
        <v>156</v>
      </c>
      <c r="B12" s="204" t="s">
        <v>46</v>
      </c>
      <c r="C12" s="250">
        <f>SUMIF('Informe mensual'!$A$6:$A$75,$B$12,'Informe mensual'!R6:R75)</f>
        <v>0</v>
      </c>
      <c r="D12" s="250">
        <f>SUMIF('Informe mensual'!$A$6:$A$75,$B$12,'Informe mensual'!S6:S75)</f>
        <v>0</v>
      </c>
      <c r="E12" s="250">
        <f>SUMIF('Informe mensual'!$A$6:$A$75,$B$12,'Informe mensual'!T6:T75)</f>
        <v>0</v>
      </c>
      <c r="F12" s="250">
        <f>SUMIF('Informe mensual'!$A$6:$A$75,$B$12,'Informe mensual'!U6:U75)</f>
        <v>0</v>
      </c>
      <c r="G12" s="250">
        <f>SUMIF('Informe mensual'!$A$6:$A$75,$B$12,'Informe mensual'!V6:V75)</f>
        <v>2</v>
      </c>
      <c r="H12" s="196">
        <f>SUM(C12:G12)</f>
        <v>2</v>
      </c>
      <c r="I12" s="78"/>
      <c r="J12" s="78"/>
      <c r="K12" s="187"/>
      <c r="L12" s="188"/>
      <c r="M12" s="189"/>
      <c r="N12" s="189"/>
      <c r="O12" s="189"/>
      <c r="P12" s="78"/>
      <c r="Q12" s="78"/>
      <c r="R12" s="78"/>
      <c r="S12" s="78"/>
      <c r="T12" s="84"/>
      <c r="U12" s="84"/>
      <c r="V12" s="11"/>
      <c r="W12" s="78"/>
      <c r="X12" s="85"/>
      <c r="Y12" s="86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ht="13.8" x14ac:dyDescent="0.3">
      <c r="A13" s="290"/>
      <c r="B13" s="197" t="s">
        <v>47</v>
      </c>
      <c r="C13" s="248">
        <f>SUMIF('Informe mensual'!$A$6:$A$75,$B$13,'Informe mensual'!R6:R75)</f>
        <v>1</v>
      </c>
      <c r="D13" s="248">
        <f>SUMIF('Informe mensual'!$A$6:$A$75,$B$13,'Informe mensual'!S6:S75)</f>
        <v>1</v>
      </c>
      <c r="E13" s="248">
        <f>SUMIF('Informe mensual'!$A$6:$A$75,$B$13,'Informe mensual'!T6:T75)</f>
        <v>1</v>
      </c>
      <c r="F13" s="248">
        <f>SUMIF('Informe mensual'!$A$6:$A$75,$B$13,'Informe mensual'!U6:U75)</f>
        <v>0</v>
      </c>
      <c r="G13" s="248">
        <f>SUMIF('Informe mensual'!$A$6:$A$75,$B$13,'Informe mensual'!V6:V75)</f>
        <v>0</v>
      </c>
      <c r="H13" s="383">
        <f t="shared" ref="H13:H14" si="3">SUM(C13:G13)</f>
        <v>3</v>
      </c>
      <c r="I13" s="78"/>
      <c r="J13" s="78"/>
      <c r="K13" s="187"/>
      <c r="L13" s="188"/>
      <c r="M13" s="189"/>
      <c r="N13" s="189"/>
      <c r="O13" s="189"/>
      <c r="P13" s="78"/>
      <c r="Q13" s="78"/>
      <c r="R13" s="78"/>
      <c r="S13" s="78"/>
      <c r="T13" s="78"/>
      <c r="U13" s="78"/>
      <c r="V13" s="11"/>
      <c r="W13" s="78"/>
      <c r="X13" s="86"/>
      <c r="Y13" s="86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ht="13.8" x14ac:dyDescent="0.3">
      <c r="A14" s="291"/>
      <c r="B14" s="205" t="s">
        <v>48</v>
      </c>
      <c r="C14" s="250">
        <f>SUMIF('Informe mensual'!$A$6:$A$75,$B$14,'Informe mensual'!R6:R75)</f>
        <v>0</v>
      </c>
      <c r="D14" s="250">
        <f>SUMIF('Informe mensual'!$A$6:$A$75,$B$14,'Informe mensual'!S6:S75)</f>
        <v>0</v>
      </c>
      <c r="E14" s="250">
        <f>SUMIF('Informe mensual'!$A$6:$A$75,$B$14,'Informe mensual'!T6:T75)</f>
        <v>0</v>
      </c>
      <c r="F14" s="250">
        <f>SUMIF('Informe mensual'!$A$6:$A$75,$B$14,'Informe mensual'!U6:U75)</f>
        <v>0</v>
      </c>
      <c r="G14" s="250">
        <f>SUMIF('Informe mensual'!$A$6:$A$75,$B$14,'Informe mensual'!V6:V75)</f>
        <v>0</v>
      </c>
      <c r="H14" s="196">
        <f t="shared" si="3"/>
        <v>0</v>
      </c>
      <c r="I14" s="78"/>
      <c r="J14" s="78"/>
      <c r="K14" s="187"/>
      <c r="L14" s="188"/>
      <c r="M14" s="189"/>
      <c r="N14" s="189"/>
      <c r="O14" s="189"/>
      <c r="P14" s="78"/>
      <c r="Q14" s="78"/>
      <c r="R14" s="78"/>
      <c r="S14" s="78"/>
      <c r="T14" s="78"/>
      <c r="U14" s="78"/>
      <c r="V14" s="11"/>
      <c r="W14" s="78"/>
      <c r="X14" s="85"/>
      <c r="Y14" s="86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ht="15.6" x14ac:dyDescent="0.3">
      <c r="A15" s="206"/>
      <c r="B15" s="201" t="s">
        <v>154</v>
      </c>
      <c r="C15" s="202">
        <f t="shared" ref="C15:H15" si="4">SUM(C12:C14)</f>
        <v>1</v>
      </c>
      <c r="D15" s="202">
        <f t="shared" si="4"/>
        <v>1</v>
      </c>
      <c r="E15" s="202">
        <f t="shared" si="4"/>
        <v>1</v>
      </c>
      <c r="F15" s="202">
        <f t="shared" si="4"/>
        <v>0</v>
      </c>
      <c r="G15" s="202">
        <f t="shared" si="4"/>
        <v>2</v>
      </c>
      <c r="H15" s="207">
        <f t="shared" si="4"/>
        <v>5</v>
      </c>
      <c r="I15" s="78"/>
      <c r="J15" s="78"/>
      <c r="K15" s="187"/>
      <c r="L15" s="188"/>
      <c r="M15" s="189"/>
      <c r="N15" s="189"/>
      <c r="O15" s="189"/>
      <c r="P15" s="78"/>
      <c r="Q15" s="78"/>
      <c r="R15" s="78"/>
      <c r="S15" s="78"/>
      <c r="T15" s="84"/>
      <c r="U15" s="84"/>
      <c r="V15" s="78"/>
      <c r="W15" s="78"/>
      <c r="X15" s="91"/>
      <c r="Y15" s="11"/>
      <c r="Z15" s="85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ht="13.8" x14ac:dyDescent="0.3">
      <c r="A16" s="286" t="s">
        <v>157</v>
      </c>
      <c r="B16" s="204" t="s">
        <v>49</v>
      </c>
      <c r="C16" s="250">
        <f>SUMIF('Informe mensual'!$A$6:$A$75,$B$16,'Informe mensual'!R6:R75)</f>
        <v>0</v>
      </c>
      <c r="D16" s="250">
        <f>SUMIF('Informe mensual'!$A$6:$A$75,$B$16,'Informe mensual'!S6:S75)</f>
        <v>0</v>
      </c>
      <c r="E16" s="250">
        <f>SUMIF('Informe mensual'!$A$6:$A$75,$B$16,'Informe mensual'!T6:T75)</f>
        <v>0</v>
      </c>
      <c r="F16" s="250">
        <f>SUMIF('Informe mensual'!$A$6:$A$75,$B$16,'Informe mensual'!U6:U75)</f>
        <v>0</v>
      </c>
      <c r="G16" s="250">
        <f>SUMIF('Informe mensual'!$A$6:$A$75,$B$16,'Informe mensual'!V6:V75)</f>
        <v>0</v>
      </c>
      <c r="H16" s="196">
        <f>SUM(C16:G16)</f>
        <v>0</v>
      </c>
      <c r="I16" s="78"/>
      <c r="J16" s="78"/>
      <c r="K16" s="184"/>
      <c r="L16" s="190"/>
      <c r="M16" s="191"/>
      <c r="N16" s="191"/>
      <c r="O16" s="191"/>
      <c r="P16" s="78"/>
      <c r="Q16" s="78"/>
      <c r="R16" s="78"/>
      <c r="S16" s="78"/>
      <c r="T16" s="78"/>
      <c r="U16" s="78"/>
      <c r="V16" s="11"/>
      <c r="W16" s="11"/>
      <c r="X16" s="85"/>
      <c r="Y16" s="86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ht="15.6" x14ac:dyDescent="0.3">
      <c r="A17" s="288"/>
      <c r="B17" s="199" t="s">
        <v>50</v>
      </c>
      <c r="C17" s="248">
        <f>SUMIF('Informe mensual'!$A$6:$A$75,$B$17,'Informe mensual'!R6:R75)</f>
        <v>1</v>
      </c>
      <c r="D17" s="248">
        <f>SUMIF('Informe mensual'!$A$6:$A$75,$B$17,'Informe mensual'!S6:S75)</f>
        <v>1</v>
      </c>
      <c r="E17" s="248">
        <f>SUMIF('Informe mensual'!$A$6:$A$75,$B$17,'Informe mensual'!T6:T75)</f>
        <v>0</v>
      </c>
      <c r="F17" s="248">
        <f>SUMIF('Informe mensual'!$A$6:$A$75,$B$17,'Informe mensual'!U6:U75)</f>
        <v>0</v>
      </c>
      <c r="G17" s="248">
        <f>SUMIF('Informe mensual'!$A$6:$A$75,$B$17,'Informe mensual'!V6:V75)</f>
        <v>0</v>
      </c>
      <c r="H17" s="383">
        <f>SUM(C17:G17)</f>
        <v>2</v>
      </c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84"/>
      <c r="U17" s="84"/>
      <c r="V17" s="11"/>
      <c r="W17" s="11"/>
      <c r="X17" s="91"/>
      <c r="Y17" s="86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x14ac:dyDescent="0.25">
      <c r="A18" s="206"/>
      <c r="B18" s="201" t="s">
        <v>154</v>
      </c>
      <c r="C18" s="202">
        <f t="shared" ref="C18:H18" si="5">SUM(C16:C17)</f>
        <v>1</v>
      </c>
      <c r="D18" s="202">
        <f t="shared" si="5"/>
        <v>1</v>
      </c>
      <c r="E18" s="202">
        <f t="shared" si="5"/>
        <v>0</v>
      </c>
      <c r="F18" s="202">
        <f t="shared" si="5"/>
        <v>0</v>
      </c>
      <c r="G18" s="202">
        <f t="shared" si="5"/>
        <v>0</v>
      </c>
      <c r="H18" s="207">
        <f t="shared" si="5"/>
        <v>2</v>
      </c>
      <c r="I18" s="11"/>
      <c r="J18" s="11"/>
      <c r="K18" s="78"/>
      <c r="L18" s="11"/>
      <c r="M18" s="11"/>
      <c r="N18" s="11"/>
      <c r="O18" s="11"/>
      <c r="P18" s="11"/>
      <c r="Q18" s="11"/>
      <c r="R18" s="11"/>
      <c r="S18" s="11"/>
      <c r="T18" s="78"/>
      <c r="U18" s="78"/>
      <c r="V18" s="11"/>
      <c r="W18" s="11"/>
      <c r="X18" s="9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ht="15.6" x14ac:dyDescent="0.3">
      <c r="A19" s="286" t="s">
        <v>158</v>
      </c>
      <c r="B19" s="204" t="s">
        <v>51</v>
      </c>
      <c r="C19" s="250">
        <f>SUMIF('Informe mensual'!$A$6:$A$75,$B$19,'Informe mensual'!R6:R75)</f>
        <v>0</v>
      </c>
      <c r="D19" s="250">
        <f>SUMIF('Informe mensual'!$A$6:$A$75,$B$19,'Informe mensual'!S6:S75)</f>
        <v>0</v>
      </c>
      <c r="E19" s="250">
        <f>SUMIF('Informe mensual'!$A$6:$A$75,$B$19,'Informe mensual'!T6:T75)</f>
        <v>0</v>
      </c>
      <c r="F19" s="250">
        <f>SUMIF('Informe mensual'!$A$6:$A$75,$B$19,'Informe mensual'!U6:U75)</f>
        <v>0</v>
      </c>
      <c r="G19" s="250">
        <f>SUMIF('Informe mensual'!$A$6:$A$75,$B$19,'Informe mensual'!V6:V75)</f>
        <v>0</v>
      </c>
      <c r="H19" s="196">
        <f>SUM(C19:G19)</f>
        <v>0</v>
      </c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84"/>
      <c r="U19" s="84"/>
      <c r="V19" s="11"/>
      <c r="W19" s="11"/>
      <c r="X19" s="91"/>
      <c r="Y19" s="86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ht="16.2" thickBot="1" x14ac:dyDescent="0.35">
      <c r="A20" s="288"/>
      <c r="B20" s="327" t="s">
        <v>52</v>
      </c>
      <c r="C20" s="328">
        <f>SUMIF('Informe mensual'!$A$6:$A$75,$B$20,'Informe mensual'!R6:R75)</f>
        <v>0</v>
      </c>
      <c r="D20" s="328">
        <f>SUMIF('Informe mensual'!$A$6:$A$75,$B$20,'Informe mensual'!S6:S75)</f>
        <v>0</v>
      </c>
      <c r="E20" s="328">
        <f>SUMIF('Informe mensual'!$A$6:$A$75,$B$20,'Informe mensual'!T6:T75)</f>
        <v>0</v>
      </c>
      <c r="F20" s="328">
        <f>SUMIF('Informe mensual'!$A$6:$A$75,$B$20,'Informe mensual'!U6:U75)</f>
        <v>0</v>
      </c>
      <c r="G20" s="328">
        <f>SUMIF('Informe mensual'!$A$6:$A$75,$B$20,'Informe mensual'!V6:V75)</f>
        <v>0</v>
      </c>
      <c r="H20" s="383">
        <f>SUM(C20:G20)</f>
        <v>0</v>
      </c>
      <c r="I20" s="78"/>
      <c r="J20" s="78"/>
      <c r="K20" s="78"/>
      <c r="L20" s="94"/>
      <c r="M20" s="78"/>
      <c r="N20" s="88" t="s">
        <v>237</v>
      </c>
      <c r="O20" s="78"/>
      <c r="P20" s="78"/>
      <c r="Q20" s="78"/>
      <c r="R20" s="78"/>
      <c r="S20" s="78"/>
      <c r="T20" s="84"/>
      <c r="U20" s="84"/>
      <c r="V20" s="11"/>
      <c r="W20" s="11"/>
      <c r="X20" s="91"/>
      <c r="Y20" s="86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ht="16.2" thickBot="1" x14ac:dyDescent="0.35">
      <c r="A21" s="208"/>
      <c r="B21" s="201" t="s">
        <v>154</v>
      </c>
      <c r="C21" s="202">
        <f t="shared" ref="C21:H21" si="6">SUM(C19:C20)</f>
        <v>0</v>
      </c>
      <c r="D21" s="202">
        <f t="shared" si="6"/>
        <v>0</v>
      </c>
      <c r="E21" s="202">
        <f t="shared" si="6"/>
        <v>0</v>
      </c>
      <c r="F21" s="202">
        <f t="shared" si="6"/>
        <v>0</v>
      </c>
      <c r="G21" s="202">
        <f t="shared" si="6"/>
        <v>0</v>
      </c>
      <c r="H21" s="202">
        <f t="shared" si="6"/>
        <v>0</v>
      </c>
      <c r="I21" s="78"/>
      <c r="J21" s="78"/>
      <c r="K21" s="78"/>
      <c r="L21" s="94"/>
      <c r="M21" s="78"/>
      <c r="N21" s="78"/>
      <c r="O21" s="78"/>
      <c r="P21" s="78"/>
      <c r="Q21" s="78"/>
      <c r="R21" s="78"/>
      <c r="S21" s="78"/>
      <c r="T21" s="84"/>
      <c r="U21" s="84"/>
      <c r="V21" s="11"/>
      <c r="W21" s="11"/>
      <c r="X21" s="91"/>
      <c r="Y21" s="86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ht="20.399999999999999" x14ac:dyDescent="0.3">
      <c r="A22" s="286" t="s">
        <v>222</v>
      </c>
      <c r="B22" s="195" t="s">
        <v>63</v>
      </c>
      <c r="C22" s="250">
        <f>SUMIF('Informe mensual'!$A$6:$A$75,$B$22,'Informe mensual'!R6:R75)</f>
        <v>0</v>
      </c>
      <c r="D22" s="250">
        <f>SUMIF('Informe mensual'!$A$6:$A$75,$B$22,'Informe mensual'!S6:S75)</f>
        <v>0</v>
      </c>
      <c r="E22" s="250">
        <f>SUMIF('Informe mensual'!$A$6:$A$75,$B$22,'Informe mensual'!T6:T75)</f>
        <v>0</v>
      </c>
      <c r="F22" s="250">
        <f>SUMIF('Informe mensual'!$A$6:$A$75,$B$22,'Informe mensual'!U6:U75)</f>
        <v>0</v>
      </c>
      <c r="G22" s="250">
        <f>SUMIF('Informe mensual'!$A$6:$A$75,$B$22,'Informe mensual'!V6:V75)</f>
        <v>0</v>
      </c>
      <c r="H22" s="196">
        <f>SUM(C22:G22)</f>
        <v>0</v>
      </c>
      <c r="I22" s="78"/>
      <c r="J22" s="78"/>
      <c r="K22" s="78"/>
      <c r="L22" s="94"/>
      <c r="M22" s="78"/>
      <c r="N22" s="88" t="s">
        <v>147</v>
      </c>
      <c r="O22" s="78"/>
      <c r="P22" s="78"/>
      <c r="Q22" s="78"/>
      <c r="R22" s="78"/>
      <c r="S22" s="78"/>
      <c r="T22" s="84"/>
      <c r="U22" s="84"/>
      <c r="V22" s="11"/>
      <c r="W22" s="11"/>
      <c r="X22" s="91"/>
      <c r="Y22" s="86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ht="16.2" thickBot="1" x14ac:dyDescent="0.35">
      <c r="A23" s="288"/>
      <c r="B23" s="209" t="s">
        <v>64</v>
      </c>
      <c r="C23" s="294">
        <f>SUMIF('Informe mensual'!$A$6:$A$75,$B$23,'Informe mensual'!R6:R75)</f>
        <v>0</v>
      </c>
      <c r="D23" s="294">
        <f>SUMIF('Informe mensual'!$A$6:$A$75,$B$23,'Informe mensual'!S6:S75)</f>
        <v>0</v>
      </c>
      <c r="E23" s="294">
        <f>SUMIF('Informe mensual'!$A$6:$A$75,$B$23,'Informe mensual'!T6:T75)</f>
        <v>0</v>
      </c>
      <c r="F23" s="294">
        <f>SUMIF('Informe mensual'!$A$6:$A$75,$B$23,'Informe mensual'!U6:U75)</f>
        <v>0</v>
      </c>
      <c r="G23" s="294">
        <f>SUMIF('Informe mensual'!$A$6:$A$75,$B$23,'Informe mensual'!V6:V75)</f>
        <v>0</v>
      </c>
      <c r="H23" s="383">
        <f>SUM(C23:G23)</f>
        <v>0</v>
      </c>
      <c r="I23" s="78"/>
      <c r="J23" s="78"/>
      <c r="K23" s="78"/>
      <c r="L23" s="94"/>
      <c r="M23" s="78"/>
      <c r="N23" s="78"/>
      <c r="O23" s="78"/>
      <c r="P23" s="78"/>
      <c r="Q23" s="78"/>
      <c r="R23" s="78"/>
      <c r="S23" s="78"/>
      <c r="T23" s="84"/>
      <c r="U23" s="84"/>
      <c r="V23" s="11"/>
      <c r="W23" s="11"/>
      <c r="X23" s="91"/>
      <c r="Y23" s="86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ht="16.2" thickBot="1" x14ac:dyDescent="0.35">
      <c r="A24" s="208"/>
      <c r="B24" s="201" t="s">
        <v>154</v>
      </c>
      <c r="C24" s="210">
        <f t="shared" ref="C24:H24" si="7">SUM(C22:C23)</f>
        <v>0</v>
      </c>
      <c r="D24" s="210">
        <f t="shared" si="7"/>
        <v>0</v>
      </c>
      <c r="E24" s="210">
        <f t="shared" si="7"/>
        <v>0</v>
      </c>
      <c r="F24" s="210">
        <f t="shared" si="7"/>
        <v>0</v>
      </c>
      <c r="G24" s="210">
        <f t="shared" si="7"/>
        <v>0</v>
      </c>
      <c r="H24" s="207">
        <f t="shared" si="7"/>
        <v>0</v>
      </c>
      <c r="I24" s="11"/>
      <c r="J24" s="11"/>
      <c r="K24" s="78"/>
      <c r="L24" s="11"/>
      <c r="M24" s="11"/>
      <c r="N24" s="11"/>
      <c r="O24" s="11"/>
      <c r="P24" s="11"/>
      <c r="Q24" s="11"/>
      <c r="R24" s="11"/>
      <c r="S24" s="11"/>
      <c r="T24" s="84"/>
      <c r="U24" s="84"/>
      <c r="V24" s="11"/>
      <c r="W24" s="11"/>
      <c r="X24" s="9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ht="15.6" x14ac:dyDescent="0.3">
      <c r="A25" s="289" t="s">
        <v>159</v>
      </c>
      <c r="B25" s="204" t="s">
        <v>53</v>
      </c>
      <c r="C25" s="250">
        <f>SUMIF('Informe mensual'!$A$6:$A$75,$B25,'Informe mensual'!R6:R75)</f>
        <v>0</v>
      </c>
      <c r="D25" s="250">
        <f>SUMIF('Informe mensual'!$A$6:$A$75,$B25,'Informe mensual'!S6:S75)</f>
        <v>0</v>
      </c>
      <c r="E25" s="250">
        <f>SUMIF('Informe mensual'!$A$6:$A$75,$B25,'Informe mensual'!T6:T75)</f>
        <v>0</v>
      </c>
      <c r="F25" s="250">
        <f>SUMIF('Informe mensual'!$A$6:$A$75,$B25,'Informe mensual'!U6:U75)</f>
        <v>0</v>
      </c>
      <c r="G25" s="250">
        <f>SUMIF('Informe mensual'!$A$6:$A$75,$B25,'Informe mensual'!V6:V75)</f>
        <v>0</v>
      </c>
      <c r="H25" s="196">
        <f>SUM(C25:G25)</f>
        <v>0</v>
      </c>
      <c r="I25" s="11"/>
      <c r="J25" s="11"/>
      <c r="K25" s="78"/>
      <c r="L25" s="11"/>
      <c r="M25" s="11"/>
      <c r="N25" s="11"/>
      <c r="O25" s="78"/>
      <c r="P25" s="11"/>
      <c r="Q25" s="11"/>
      <c r="R25" s="11"/>
      <c r="S25" s="11"/>
      <c r="T25" s="84"/>
      <c r="U25" s="84"/>
      <c r="V25" s="11"/>
      <c r="W25" s="11"/>
      <c r="X25" s="9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ht="15.6" x14ac:dyDescent="0.3">
      <c r="A26" s="290"/>
      <c r="B26" s="197" t="s">
        <v>54</v>
      </c>
      <c r="C26" s="248">
        <f>SUMIF('Informe mensual'!$A$6:$A$75,$B26,'Informe mensual'!R6:R75)</f>
        <v>0</v>
      </c>
      <c r="D26" s="248">
        <f>SUMIF('Informe mensual'!$A$6:$A$75,$B26,'Informe mensual'!S6:S75)</f>
        <v>0</v>
      </c>
      <c r="E26" s="248">
        <f>SUMIF('Informe mensual'!$A$6:$A$75,$B26,'Informe mensual'!T6:T75)</f>
        <v>0</v>
      </c>
      <c r="F26" s="248">
        <f>SUMIF('Informe mensual'!$A$6:$A$75,$B26,'Informe mensual'!U6:U75)</f>
        <v>2</v>
      </c>
      <c r="G26" s="248">
        <f>SUMIF('Informe mensual'!$A$6:$A$75,$B26,'Informe mensual'!V6:V75)</f>
        <v>0</v>
      </c>
      <c r="H26" s="383">
        <f t="shared" ref="H26:H28" si="8">SUM(C26:G26)</f>
        <v>2</v>
      </c>
      <c r="I26" s="78"/>
      <c r="J26" s="78"/>
      <c r="K26" s="11"/>
      <c r="L26" s="78"/>
      <c r="M26" s="78"/>
      <c r="N26" s="78"/>
      <c r="O26" s="78"/>
      <c r="P26" s="78"/>
      <c r="Q26" s="78"/>
      <c r="R26" s="78"/>
      <c r="S26" s="78"/>
      <c r="T26" s="84"/>
      <c r="U26" s="84"/>
      <c r="V26" s="84"/>
      <c r="W26" s="78"/>
      <c r="X26" s="85"/>
      <c r="Y26" s="86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ht="15.6" x14ac:dyDescent="0.3">
      <c r="A27" s="290"/>
      <c r="B27" s="198" t="s">
        <v>55</v>
      </c>
      <c r="C27" s="250">
        <f>SUMIF('Informe mensual'!$A$6:$A$75,$B27,'Informe mensual'!R$6:R75)</f>
        <v>0</v>
      </c>
      <c r="D27" s="250">
        <f>SUMIF('Informe mensual'!$A$6:$A$75,$B27,'Informe mensual'!S$6:S75)</f>
        <v>1</v>
      </c>
      <c r="E27" s="250">
        <f>SUMIF('Informe mensual'!$A$6:$A$75,$B27,'Informe mensual'!T$6:T75)</f>
        <v>0</v>
      </c>
      <c r="F27" s="250">
        <f>SUMIF('Informe mensual'!$A$6:$A$75,$B27,'Informe mensual'!U$6:U75)</f>
        <v>0</v>
      </c>
      <c r="G27" s="250">
        <f>SUMIF('Informe mensual'!$A$6:$A$75,$B27,'Informe mensual'!V$6:V75)</f>
        <v>0</v>
      </c>
      <c r="H27" s="196">
        <f t="shared" si="8"/>
        <v>1</v>
      </c>
      <c r="I27" s="78"/>
      <c r="J27" s="78"/>
      <c r="K27" s="11"/>
      <c r="L27" s="11"/>
      <c r="M27" s="11"/>
      <c r="N27" s="78"/>
      <c r="O27" s="11"/>
      <c r="P27" s="11"/>
      <c r="Q27" s="11"/>
      <c r="R27" s="11"/>
      <c r="S27" s="11"/>
      <c r="T27" s="84"/>
      <c r="U27" s="84"/>
      <c r="V27" s="11"/>
      <c r="W27" s="11"/>
      <c r="X27" s="9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ht="15.6" x14ac:dyDescent="0.3">
      <c r="A28" s="291"/>
      <c r="B28" s="199" t="s">
        <v>56</v>
      </c>
      <c r="C28" s="294">
        <f>SUMIF('Informe mensual'!$A$6:$A$75,$B28,'Informe mensual'!R$6:R75)</f>
        <v>0</v>
      </c>
      <c r="D28" s="294">
        <f>SUMIF('Informe mensual'!$A$6:$A$75,$B28,'Informe mensual'!S$6:S75)</f>
        <v>0</v>
      </c>
      <c r="E28" s="294">
        <f>SUMIF('Informe mensual'!$A$6:$A$75,$B28,'Informe mensual'!T$6:T75)</f>
        <v>0</v>
      </c>
      <c r="F28" s="294">
        <f>SUMIF('Informe mensual'!$A$6:$A$75,$B28,'Informe mensual'!U$6:U75)</f>
        <v>0</v>
      </c>
      <c r="G28" s="294">
        <f>SUMIF('Informe mensual'!$A$6:$A$75,$B28,'Informe mensual'!V$6:V75)</f>
        <v>0</v>
      </c>
      <c r="H28" s="383">
        <f t="shared" si="8"/>
        <v>0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84"/>
      <c r="U28" s="84"/>
      <c r="V28" s="11"/>
      <c r="W28" s="91"/>
      <c r="X28" s="9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ht="15.6" x14ac:dyDescent="0.3">
      <c r="A29" s="211"/>
      <c r="B29" s="201" t="s">
        <v>154</v>
      </c>
      <c r="C29" s="210">
        <f t="shared" ref="C29:H29" si="9">SUM(C25:C28)</f>
        <v>0</v>
      </c>
      <c r="D29" s="210">
        <f t="shared" si="9"/>
        <v>1</v>
      </c>
      <c r="E29" s="210">
        <f t="shared" si="9"/>
        <v>0</v>
      </c>
      <c r="F29" s="210">
        <f t="shared" si="9"/>
        <v>2</v>
      </c>
      <c r="G29" s="210">
        <f t="shared" si="9"/>
        <v>0</v>
      </c>
      <c r="H29" s="207">
        <f t="shared" si="9"/>
        <v>3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84"/>
      <c r="U29" s="84"/>
      <c r="V29" s="11"/>
      <c r="W29" s="91"/>
      <c r="X29" s="9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ht="20.399999999999999" x14ac:dyDescent="0.3">
      <c r="A30" s="286" t="s">
        <v>223</v>
      </c>
      <c r="B30" s="204" t="s">
        <v>65</v>
      </c>
      <c r="C30" s="250">
        <f ca="1">SUMIF('Informe mensual'!$A$6:$A$755,$B30,'Informe mensual'!R$6:R75)</f>
        <v>0</v>
      </c>
      <c r="D30" s="250">
        <f ca="1">SUMIF('Informe mensual'!$A$6:$A$755,$B30,'Informe mensual'!S$6:S75)</f>
        <v>0</v>
      </c>
      <c r="E30" s="250">
        <f ca="1">SUMIF('Informe mensual'!$A$6:$A$755,$B30,'Informe mensual'!T$6:T75)</f>
        <v>0</v>
      </c>
      <c r="F30" s="250">
        <f ca="1">SUMIF('Informe mensual'!$A$6:$A$755,$B30,'Informe mensual'!U$6:U75)</f>
        <v>0</v>
      </c>
      <c r="G30" s="250">
        <f ca="1">SUMIF('Informe mensual'!$A$6:$A$755,$B30,'Informe mensual'!V$6:V75)</f>
        <v>0</v>
      </c>
      <c r="H30" s="196">
        <f ca="1">SUM(C30:G30)</f>
        <v>0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84"/>
      <c r="U30" s="84"/>
      <c r="V30" s="11"/>
      <c r="W30" s="91"/>
      <c r="X30" s="9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ht="15.6" x14ac:dyDescent="0.3">
      <c r="A31" s="287"/>
      <c r="B31" s="197" t="s">
        <v>66</v>
      </c>
      <c r="C31" s="248">
        <f>SUMIF('Informe mensual'!$A$6:$A$75,$B31,'Informe mensual'!R$6:R75)</f>
        <v>0</v>
      </c>
      <c r="D31" s="248">
        <f>SUMIF('Informe mensual'!$A$6:$A$75,$B31,'Informe mensual'!S$6:S75)</f>
        <v>0</v>
      </c>
      <c r="E31" s="248">
        <f>SUMIF('Informe mensual'!$A$6:$A$75,$B31,'Informe mensual'!T$6:T75)</f>
        <v>0</v>
      </c>
      <c r="F31" s="248">
        <f>SUMIF('Informe mensual'!$A$6:$A$75,$B31,'Informe mensual'!U$6:U75)</f>
        <v>0</v>
      </c>
      <c r="G31" s="248">
        <f>SUMIF('Informe mensual'!$A$6:$A$75,$B31,'Informe mensual'!V$6:V75)</f>
        <v>0</v>
      </c>
      <c r="H31" s="383">
        <f t="shared" ref="H31:H33" si="10">SUM(C31:G31)</f>
        <v>0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84"/>
      <c r="U31" s="84"/>
      <c r="V31" s="11"/>
      <c r="W31" s="91"/>
      <c r="X31" s="9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 ht="15.6" x14ac:dyDescent="0.3">
      <c r="A32" s="287"/>
      <c r="B32" s="198" t="s">
        <v>67</v>
      </c>
      <c r="C32" s="250">
        <f>SUMIF('Informe mensual'!$A$6:$A$75,$B32,'Informe mensual'!R$6:R75)</f>
        <v>0</v>
      </c>
      <c r="D32" s="250">
        <f>SUMIF('Informe mensual'!$A$6:$A$75,$B32,'Informe mensual'!S$6:S75)</f>
        <v>0</v>
      </c>
      <c r="E32" s="250">
        <f>SUMIF('Informe mensual'!$A$6:$A$75,$B32,'Informe mensual'!T$6:T75)</f>
        <v>0</v>
      </c>
      <c r="F32" s="250">
        <f>SUMIF('Informe mensual'!$A$6:$A$75,$B32,'Informe mensual'!U$6:U75)</f>
        <v>0</v>
      </c>
      <c r="G32" s="250">
        <f>SUMIF('Informe mensual'!$A$6:$A$75,$B32,'Informe mensual'!V$6:V75)</f>
        <v>0</v>
      </c>
      <c r="H32" s="196">
        <f t="shared" si="10"/>
        <v>0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84"/>
      <c r="U32" s="84"/>
      <c r="V32" s="11"/>
      <c r="W32" s="91"/>
      <c r="X32" s="9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ht="15.6" x14ac:dyDescent="0.3">
      <c r="A33" s="288"/>
      <c r="B33" s="199" t="s">
        <v>68</v>
      </c>
      <c r="C33" s="294">
        <f>SUMIF('Informe mensual'!$A$6:$A$75,$B33,'Informe mensual'!R$6:R75)</f>
        <v>0</v>
      </c>
      <c r="D33" s="294">
        <f>SUMIF('Informe mensual'!$A$6:$A$75,$B33,'Informe mensual'!S$6:S75)</f>
        <v>0</v>
      </c>
      <c r="E33" s="294">
        <f>SUMIF('Informe mensual'!$A$6:$A$75,$B33,'Informe mensual'!T$6:T75)</f>
        <v>0</v>
      </c>
      <c r="F33" s="294">
        <f>SUMIF('Informe mensual'!$A$6:$A$75,$B33,'Informe mensual'!U$6:U75)</f>
        <v>0</v>
      </c>
      <c r="G33" s="294">
        <f>SUMIF('Informe mensual'!$A$6:$A$75,$B33,'Informe mensual'!V$6:V75)</f>
        <v>0</v>
      </c>
      <c r="H33" s="383">
        <f t="shared" si="10"/>
        <v>0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84"/>
      <c r="U33" s="84"/>
      <c r="V33" s="11"/>
      <c r="W33" s="91"/>
      <c r="X33" s="9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x14ac:dyDescent="0.25">
      <c r="A34" s="212"/>
      <c r="B34" s="201" t="s">
        <v>154</v>
      </c>
      <c r="C34" s="210">
        <f t="shared" ref="C34:H34" ca="1" si="11">SUM(C30:C33)</f>
        <v>0</v>
      </c>
      <c r="D34" s="210">
        <f t="shared" ca="1" si="11"/>
        <v>0</v>
      </c>
      <c r="E34" s="210">
        <f t="shared" ca="1" si="11"/>
        <v>0</v>
      </c>
      <c r="F34" s="210">
        <f t="shared" ca="1" si="11"/>
        <v>0</v>
      </c>
      <c r="G34" s="210">
        <f t="shared" ca="1" si="11"/>
        <v>0</v>
      </c>
      <c r="H34" s="207">
        <f t="shared" ca="1" si="11"/>
        <v>0</v>
      </c>
      <c r="I34" s="78"/>
      <c r="J34" s="78"/>
      <c r="K34" s="78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91"/>
      <c r="Y34" s="78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ht="20.399999999999999" x14ac:dyDescent="0.25">
      <c r="A35" s="286" t="s">
        <v>226</v>
      </c>
      <c r="B35" s="204" t="s">
        <v>57</v>
      </c>
      <c r="C35" s="250">
        <f>SUMIF('Informe mensual'!$A$6:$A$75,$B35,'Informe mensual'!R$6:R75)</f>
        <v>0</v>
      </c>
      <c r="D35" s="250">
        <f>SUMIF('Informe mensual'!$A$6:$A$75,$B35,'Informe mensual'!S$6:S75)</f>
        <v>0</v>
      </c>
      <c r="E35" s="250">
        <f>SUMIF('Informe mensual'!$A$6:$A$75,$B35,'Informe mensual'!T$6:T75)</f>
        <v>0</v>
      </c>
      <c r="F35" s="250">
        <f>SUMIF('Informe mensual'!$A$6:$A$75,$B35,'Informe mensual'!U$6:U75)</f>
        <v>0</v>
      </c>
      <c r="G35" s="250">
        <f>SUMIF('Informe mensual'!$A$6:$A$75,$B35,'Informe mensual'!V$6:V75)</f>
        <v>0</v>
      </c>
      <c r="H35" s="196">
        <f t="shared" ref="H35:H42" si="12">SUM(C35:G35)</f>
        <v>0</v>
      </c>
      <c r="I35" s="78"/>
      <c r="J35" s="11"/>
      <c r="K35" s="78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x14ac:dyDescent="0.25">
      <c r="A36" s="287"/>
      <c r="B36" s="199" t="s">
        <v>232</v>
      </c>
      <c r="C36" s="248">
        <f>SUMIF('Informe mensual'!$A$6:$A$75,$B36,'Informe mensual'!R$6:R75)</f>
        <v>0</v>
      </c>
      <c r="D36" s="248">
        <f>SUMIF('Informe mensual'!$A$6:$A$75,$B36,'Informe mensual'!S$6:S75)</f>
        <v>0</v>
      </c>
      <c r="E36" s="248">
        <f>SUMIF('Informe mensual'!$A$6:$A$75,$B36,'Informe mensual'!T$6:T75)</f>
        <v>0</v>
      </c>
      <c r="F36" s="248">
        <f>SUMIF('Informe mensual'!$A$6:$A$75,$B36,'Informe mensual'!U$6:U75)</f>
        <v>0</v>
      </c>
      <c r="G36" s="248">
        <f>SUMIF('Informe mensual'!$A$6:$A$75,$B36,'Informe mensual'!V$6:V75)</f>
        <v>0</v>
      </c>
      <c r="H36" s="383">
        <f t="shared" si="12"/>
        <v>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91"/>
      <c r="Y36" s="78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x14ac:dyDescent="0.25">
      <c r="A37" s="287"/>
      <c r="B37" s="205" t="s">
        <v>62</v>
      </c>
      <c r="C37" s="250">
        <f>SUMIF('Informe mensual'!$A$6:$A$75,$B37,'Informe mensual'!R$6:R75)</f>
        <v>0</v>
      </c>
      <c r="D37" s="250">
        <f>SUMIF('Informe mensual'!$A$6:$A$75,$B37,'Informe mensual'!S$6:S75)</f>
        <v>0</v>
      </c>
      <c r="E37" s="250">
        <f>SUMIF('Informe mensual'!$A$6:$A$75,$B37,'Informe mensual'!T$6:T75)</f>
        <v>1</v>
      </c>
      <c r="F37" s="250">
        <f>SUMIF('Informe mensual'!$A$6:$A$75,$B37,'Informe mensual'!U$6:U75)</f>
        <v>0</v>
      </c>
      <c r="G37" s="250">
        <f>SUMIF('Informe mensual'!$A$6:$A$75,$B37,'Informe mensual'!V$6:V75)</f>
        <v>0</v>
      </c>
      <c r="H37" s="196">
        <f t="shared" si="12"/>
        <v>1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91"/>
      <c r="Y37" s="78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25">
      <c r="A38" s="287"/>
      <c r="B38" s="199" t="s">
        <v>33</v>
      </c>
      <c r="C38" s="248">
        <f>SUMIF('Informe mensual'!$A$6:$A$75,$B38,'Informe mensual'!R$6:R75)</f>
        <v>0</v>
      </c>
      <c r="D38" s="248">
        <f>SUMIF('Informe mensual'!$A$6:$A$75,$B38,'Informe mensual'!S$6:S75)</f>
        <v>0</v>
      </c>
      <c r="E38" s="248">
        <f>SUMIF('Informe mensual'!$A$6:$A$75,$B38,'Informe mensual'!T$6:T75)</f>
        <v>0</v>
      </c>
      <c r="F38" s="248">
        <f>SUMIF('Informe mensual'!$A$6:$A$75,$B38,'Informe mensual'!U$6:U75)</f>
        <v>0</v>
      </c>
      <c r="G38" s="248">
        <f>SUMIF('Informe mensual'!$A$6:$A$75,$B38,'Informe mensual'!V$6:V75)</f>
        <v>0</v>
      </c>
      <c r="H38" s="383">
        <f>SUM(C38:G38)</f>
        <v>0</v>
      </c>
      <c r="I38" s="11"/>
      <c r="J38" s="11"/>
      <c r="K38" s="11"/>
      <c r="L38" s="11"/>
      <c r="M38" s="11"/>
      <c r="N38" s="11"/>
      <c r="O38" s="11"/>
      <c r="P38" s="11"/>
      <c r="Q38" s="11"/>
      <c r="R38" s="78"/>
      <c r="S38" s="11"/>
      <c r="T38" s="11"/>
      <c r="U38" s="11"/>
      <c r="V38" s="11"/>
      <c r="W38" s="11"/>
      <c r="X38" s="91"/>
      <c r="Y38" s="78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25">
      <c r="A39" s="287"/>
      <c r="B39" s="198" t="s">
        <v>75</v>
      </c>
      <c r="C39" s="250">
        <f>SUMIF('Informe mensual'!$A$6:$A$75,$B39,'Informe mensual'!R$6:R75)</f>
        <v>0</v>
      </c>
      <c r="D39" s="250">
        <f>SUMIF('Informe mensual'!$A$6:$A$75,$B39,'Informe mensual'!S$6:S75)</f>
        <v>0</v>
      </c>
      <c r="E39" s="250">
        <f>SUMIF('Informe mensual'!$A$6:$A$75,$B39,'Informe mensual'!T$6:T75)</f>
        <v>0</v>
      </c>
      <c r="F39" s="250">
        <f>SUMIF('Informe mensual'!$A$6:$A$75,$B39,'Informe mensual'!U$6:U75)</f>
        <v>0</v>
      </c>
      <c r="G39" s="250">
        <f>SUMIF('Informe mensual'!$A$6:$A$75,$B39,'Informe mensual'!V$6:V75)</f>
        <v>0</v>
      </c>
      <c r="H39" s="196">
        <f t="shared" si="12"/>
        <v>0</v>
      </c>
      <c r="I39" s="11"/>
      <c r="J39" s="11"/>
      <c r="K39" s="11"/>
      <c r="L39" s="11"/>
      <c r="M39" s="11"/>
      <c r="N39" s="11"/>
      <c r="O39" s="11"/>
      <c r="P39" s="11"/>
      <c r="Q39" s="11"/>
      <c r="R39" s="78"/>
      <c r="S39" s="11"/>
      <c r="T39" s="11"/>
      <c r="U39" s="11"/>
      <c r="V39" s="11"/>
      <c r="W39" s="11"/>
      <c r="X39" s="91"/>
      <c r="Y39" s="78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x14ac:dyDescent="0.25">
      <c r="A40" s="287"/>
      <c r="B40" s="197" t="s">
        <v>73</v>
      </c>
      <c r="C40" s="248">
        <f>SUMIF('Informe mensual'!$A$6:$A$75,$B40,'Informe mensual'!R$6:R75)</f>
        <v>0</v>
      </c>
      <c r="D40" s="248">
        <f>SUMIF('Informe mensual'!$A$6:$A$75,$B40,'Informe mensual'!S$6:S75)</f>
        <v>0</v>
      </c>
      <c r="E40" s="248">
        <f>SUMIF('Informe mensual'!$A$6:$A$75,$B40,'Informe mensual'!T$6:T75)</f>
        <v>0</v>
      </c>
      <c r="F40" s="248">
        <f>SUMIF('Informe mensual'!$A$6:$A$75,$B40,'Informe mensual'!U$6:U75)</f>
        <v>2</v>
      </c>
      <c r="G40" s="248">
        <f>SUMIF('Informe mensual'!$A$6:$A$75,$B40,'Informe mensual'!V$6:V75)</f>
        <v>0</v>
      </c>
      <c r="H40" s="383">
        <f t="shared" si="12"/>
        <v>2</v>
      </c>
      <c r="I40" s="78"/>
      <c r="J40" s="11"/>
      <c r="K40" s="78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9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spans="1:41" x14ac:dyDescent="0.25">
      <c r="A41" s="287"/>
      <c r="B41" s="205" t="s">
        <v>70</v>
      </c>
      <c r="C41" s="292">
        <f>SUMIF('Informe mensual'!$A$6:$A$75,$B41,'Informe mensual'!R$6:R75)</f>
        <v>0</v>
      </c>
      <c r="D41" s="292">
        <f>SUMIF('Informe mensual'!$A$6:$A$75,$B41,'Informe mensual'!S$6:S75)</f>
        <v>0</v>
      </c>
      <c r="E41" s="292">
        <f>SUMIF('Informe mensual'!$A$6:$A$75,$B41,'Informe mensual'!T$6:T75)</f>
        <v>0</v>
      </c>
      <c r="F41" s="292">
        <f>SUMIF('Informe mensual'!$A$6:$A$75,$B41,'Informe mensual'!U$6:U75)</f>
        <v>0</v>
      </c>
      <c r="G41" s="292">
        <f>SUMIF('Informe mensual'!$A$6:$A$75,$B41,'Informe mensual'!V$6:V75)</f>
        <v>0</v>
      </c>
      <c r="H41" s="196">
        <f t="shared" si="12"/>
        <v>0</v>
      </c>
      <c r="I41" s="78"/>
      <c r="J41" s="11"/>
      <c r="K41" s="78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9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spans="1:41" x14ac:dyDescent="0.25">
      <c r="A42" s="288"/>
      <c r="B42" s="197" t="s">
        <v>31</v>
      </c>
      <c r="C42" s="248">
        <f>SUMIF('Informe mensual'!$A$6:$A$75,$B42,'Informe mensual'!R$6:R75)</f>
        <v>0</v>
      </c>
      <c r="D42" s="248">
        <f>SUMIF('Informe mensual'!$A$6:$A$75,$B42,'Informe mensual'!S$6:S75)</f>
        <v>0</v>
      </c>
      <c r="E42" s="248">
        <f>SUMIF('Informe mensual'!$A$6:$A$75,$B42,'Informe mensual'!T$6:T75)</f>
        <v>0</v>
      </c>
      <c r="F42" s="248">
        <f>SUMIF('Informe mensual'!$A$6:$A$75,$B42,'Informe mensual'!U$6:U75)</f>
        <v>1</v>
      </c>
      <c r="G42" s="248">
        <f>SUMIF('Informe mensual'!$A$6:$A$75,$B42,'Informe mensual'!V$6:V75)</f>
        <v>0</v>
      </c>
      <c r="H42" s="383">
        <f t="shared" si="12"/>
        <v>1</v>
      </c>
      <c r="I42" s="78"/>
      <c r="J42" s="11"/>
      <c r="K42" s="78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9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spans="1:41" x14ac:dyDescent="0.25">
      <c r="A43" s="213"/>
      <c r="B43" s="201" t="s">
        <v>154</v>
      </c>
      <c r="C43" s="202">
        <f t="shared" ref="C43:H43" si="13">SUM(C35:C42)</f>
        <v>0</v>
      </c>
      <c r="D43" s="202">
        <f t="shared" si="13"/>
        <v>0</v>
      </c>
      <c r="E43" s="202">
        <f t="shared" si="13"/>
        <v>1</v>
      </c>
      <c r="F43" s="202">
        <f t="shared" si="13"/>
        <v>3</v>
      </c>
      <c r="G43" s="202">
        <f t="shared" si="13"/>
        <v>0</v>
      </c>
      <c r="H43" s="202">
        <f t="shared" si="13"/>
        <v>4</v>
      </c>
      <c r="I43" s="15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91"/>
      <c r="Y43" s="78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x14ac:dyDescent="0.25">
      <c r="A44" s="289" t="s">
        <v>161</v>
      </c>
      <c r="B44" s="204" t="s">
        <v>83</v>
      </c>
      <c r="C44" s="250">
        <f>SUMIF('Informe mensual'!$A$6:$A$75,$B44,'Informe mensual'!R$6:R75)</f>
        <v>0</v>
      </c>
      <c r="D44" s="250">
        <f>SUMIF('Informe mensual'!$A$6:$A$75,$B44,'Informe mensual'!S$6:S75)</f>
        <v>0</v>
      </c>
      <c r="E44" s="250">
        <f>SUMIF('Informe mensual'!$A$6:$A$75,$B44,'Informe mensual'!T$6:T75)</f>
        <v>0</v>
      </c>
      <c r="F44" s="250">
        <f>SUMIF('Informe mensual'!$A$6:$A$75,$B44,'Informe mensual'!U$6:U75)</f>
        <v>0</v>
      </c>
      <c r="G44" s="250">
        <f>SUMIF('Informe mensual'!$A$6:$A$75,$B44,'Informe mensual'!V$6:V75)</f>
        <v>0</v>
      </c>
      <c r="H44" s="196">
        <f>SUM(C44:G44)</f>
        <v>0</v>
      </c>
      <c r="I44" s="11"/>
      <c r="J44" s="78"/>
      <c r="K44" s="78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9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x14ac:dyDescent="0.25">
      <c r="A45" s="290"/>
      <c r="B45" s="197" t="s">
        <v>231</v>
      </c>
      <c r="C45" s="248">
        <f>SUMIF('Informe mensual'!$A$6:$A$75,$B45,'Informe mensual'!R$6:R75)</f>
        <v>0</v>
      </c>
      <c r="D45" s="248">
        <f>SUMIF('Informe mensual'!$A$6:$A$75,$B45,'Informe mensual'!S$6:S75)</f>
        <v>0</v>
      </c>
      <c r="E45" s="248">
        <f>SUMIF('Informe mensual'!$A$6:$A$75,$B45,'Informe mensual'!T$6:T75)</f>
        <v>0</v>
      </c>
      <c r="F45" s="248">
        <f>SUMIF('Informe mensual'!$A$6:$A$75,$B45,'Informe mensual'!U$6:U75)</f>
        <v>0</v>
      </c>
      <c r="G45" s="248">
        <f>SUMIF('Informe mensual'!$A$6:$A$75,$B45,'Informe mensual'!V$6:V75)</f>
        <v>0</v>
      </c>
      <c r="H45" s="383">
        <f t="shared" ref="H45:H46" si="14">SUM(C45:G45)</f>
        <v>0</v>
      </c>
      <c r="I45" s="11"/>
      <c r="J45" s="11"/>
      <c r="K45" s="78" t="s">
        <v>162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9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x14ac:dyDescent="0.25">
      <c r="A46" s="291"/>
      <c r="B46" s="214" t="s">
        <v>37</v>
      </c>
      <c r="C46" s="250">
        <f>SUMIF('Informe mensual'!$A$6:$A$75,$B46,'Informe mensual'!R$6:R75)</f>
        <v>0</v>
      </c>
      <c r="D46" s="250">
        <f>SUMIF('Informe mensual'!$A$6:$A$75,$B46,'Informe mensual'!S$6:S75)</f>
        <v>0</v>
      </c>
      <c r="E46" s="250">
        <f>SUMIF('Informe mensual'!$A$6:$A$75,$B46,'Informe mensual'!T$6:T75)</f>
        <v>1</v>
      </c>
      <c r="F46" s="250">
        <f>SUMIF('Informe mensual'!$A$6:$A$75,$B46,'Informe mensual'!U$6:U75)</f>
        <v>4</v>
      </c>
      <c r="G46" s="250">
        <f>SUMIF('Informe mensual'!$A$6:$A$75,$B46,'Informe mensual'!V$6:V75)</f>
        <v>0</v>
      </c>
      <c r="H46" s="196">
        <f t="shared" si="14"/>
        <v>5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9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x14ac:dyDescent="0.25">
      <c r="A47" s="215"/>
      <c r="B47" s="201" t="s">
        <v>154</v>
      </c>
      <c r="C47" s="202">
        <f t="shared" ref="C47:H47" si="15">SUM(C44:C46)</f>
        <v>0</v>
      </c>
      <c r="D47" s="202">
        <f t="shared" si="15"/>
        <v>0</v>
      </c>
      <c r="E47" s="202">
        <f t="shared" si="15"/>
        <v>1</v>
      </c>
      <c r="F47" s="202">
        <f t="shared" si="15"/>
        <v>4</v>
      </c>
      <c r="G47" s="202">
        <f t="shared" si="15"/>
        <v>0</v>
      </c>
      <c r="H47" s="207">
        <f t="shared" si="15"/>
        <v>5</v>
      </c>
      <c r="I47" s="11" t="s">
        <v>147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9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spans="1:41" ht="15.6" x14ac:dyDescent="0.3">
      <c r="A48" s="216"/>
      <c r="B48" s="217" t="s">
        <v>163</v>
      </c>
      <c r="C48" s="218">
        <f ca="1">C8+C11+C15+C18+C21+C24+C29+C34+C43+C47</f>
        <v>2</v>
      </c>
      <c r="D48" s="218">
        <f t="shared" ref="D48:G48" ca="1" si="16">D8+D11+D15+D18+D21+D24+D29+D34+D43+D47</f>
        <v>3</v>
      </c>
      <c r="E48" s="218">
        <f ca="1">E8+E11+E15+E18+E21+E24+E29+E34+E43+E47</f>
        <v>5</v>
      </c>
      <c r="F48" s="218">
        <f t="shared" ca="1" si="16"/>
        <v>10</v>
      </c>
      <c r="G48" s="218">
        <f t="shared" ca="1" si="16"/>
        <v>3</v>
      </c>
      <c r="H48" s="218">
        <f ca="1">H8+H11+H15+H18+H21+H24+H29+H34+H43+H47</f>
        <v>23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spans="1:41" x14ac:dyDescent="0.25"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 spans="1:41" x14ac:dyDescent="0.25">
      <c r="F50" s="11" t="s">
        <v>164</v>
      </c>
      <c r="H50" s="83" t="s">
        <v>147</v>
      </c>
      <c r="I50" s="11"/>
      <c r="J50" s="259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spans="1:41" x14ac:dyDescent="0.25">
      <c r="E51" s="103"/>
      <c r="F51" s="11"/>
      <c r="G51" s="11"/>
      <c r="H51" s="11"/>
      <c r="I51" s="83" t="s">
        <v>233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41" x14ac:dyDescent="0.25">
      <c r="J52" s="102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spans="1:41" ht="14.4" thickBot="1" x14ac:dyDescent="0.35">
      <c r="A53" s="462" t="s">
        <v>286</v>
      </c>
      <c r="B53" s="462"/>
      <c r="C53" s="462"/>
      <c r="D53" s="462"/>
      <c r="E53" s="462"/>
      <c r="F53" s="462"/>
      <c r="G53" s="46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1:41" ht="16.2" thickBot="1" x14ac:dyDescent="0.35">
      <c r="A54" s="219"/>
      <c r="B54" s="220" t="s">
        <v>130</v>
      </c>
      <c r="C54" s="221" t="s">
        <v>131</v>
      </c>
      <c r="D54" s="222" t="s">
        <v>132</v>
      </c>
      <c r="E54" s="222" t="s">
        <v>150</v>
      </c>
      <c r="F54" s="222" t="s">
        <v>151</v>
      </c>
      <c r="G54" s="222" t="s">
        <v>167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1:41" x14ac:dyDescent="0.25">
      <c r="A55" s="223" t="s">
        <v>220</v>
      </c>
      <c r="B55" s="224">
        <f ca="1">IF(C48=0,0,C8/C48)</f>
        <v>0</v>
      </c>
      <c r="C55" s="224">
        <f ca="1">IF(D48=0,0,D8/D48)</f>
        <v>0</v>
      </c>
      <c r="D55" s="224">
        <f ca="1">E8/E48</f>
        <v>0.4</v>
      </c>
      <c r="E55" s="224">
        <f ca="1">F8/F48</f>
        <v>0</v>
      </c>
      <c r="F55" s="224">
        <f ca="1">IF(G48=0,0,G8/G48)</f>
        <v>0</v>
      </c>
      <c r="G55" s="224">
        <f ca="1">H8/H48</f>
        <v>8.6956521739130432E-2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1:41" x14ac:dyDescent="0.25">
      <c r="A56" s="225" t="s">
        <v>217</v>
      </c>
      <c r="B56" s="226">
        <f ca="1">IF(C48=0,0,C11/C48)</f>
        <v>0</v>
      </c>
      <c r="C56" s="226">
        <f ca="1">IF(D48=0,0,D11/D48)</f>
        <v>0</v>
      </c>
      <c r="D56" s="226">
        <f ca="1">E11/E48</f>
        <v>0</v>
      </c>
      <c r="E56" s="226">
        <f ca="1">F11/F48</f>
        <v>0.1</v>
      </c>
      <c r="F56" s="226">
        <f ca="1">IF(G48=0,0,G11/G48)</f>
        <v>0.33333333333333331</v>
      </c>
      <c r="G56" s="226">
        <f ca="1">H11/H48</f>
        <v>8.6956521739130432E-2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1:41" x14ac:dyDescent="0.25">
      <c r="A57" s="227" t="s">
        <v>218</v>
      </c>
      <c r="B57" s="224">
        <f ca="1">IF(C48=0,0,C15/C48)</f>
        <v>0.5</v>
      </c>
      <c r="C57" s="224">
        <f ca="1">IF(D48=0,0,D15/D48)</f>
        <v>0.33333333333333331</v>
      </c>
      <c r="D57" s="224">
        <f ca="1">E15/E48</f>
        <v>0.2</v>
      </c>
      <c r="E57" s="224">
        <f ca="1">F15/F48</f>
        <v>0</v>
      </c>
      <c r="F57" s="224">
        <f ca="1">IF(G48=0,0,G15/G48)</f>
        <v>0.66666666666666663</v>
      </c>
      <c r="G57" s="224">
        <f ca="1">H15/H48</f>
        <v>0.21739130434782608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1:41" ht="13.8" thickBot="1" x14ac:dyDescent="0.3">
      <c r="A58" s="225" t="s">
        <v>221</v>
      </c>
      <c r="B58" s="226">
        <f ca="1">IF(C48=0,0,C18/C48)</f>
        <v>0.5</v>
      </c>
      <c r="C58" s="226">
        <f ca="1">IF(D48=0,0,D18/D48)</f>
        <v>0.33333333333333331</v>
      </c>
      <c r="D58" s="226">
        <f ca="1">E18/E48</f>
        <v>0</v>
      </c>
      <c r="E58" s="226">
        <f ca="1">F18/F48</f>
        <v>0</v>
      </c>
      <c r="F58" s="226">
        <f ca="1">IF(G48=0,0,G18/G48)</f>
        <v>0</v>
      </c>
      <c r="G58" s="226">
        <f ca="1">H18/H48</f>
        <v>8.6956521739130432E-2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1:41" ht="13.8" thickBot="1" x14ac:dyDescent="0.3">
      <c r="A59" s="228" t="s">
        <v>219</v>
      </c>
      <c r="B59" s="224">
        <f ca="1">IF(C48=0,0,C21/C48)</f>
        <v>0</v>
      </c>
      <c r="C59" s="224">
        <f ca="1">IF(D48=0,0,D21/D48)</f>
        <v>0</v>
      </c>
      <c r="D59" s="224">
        <f ca="1">E21/E48</f>
        <v>0</v>
      </c>
      <c r="E59" s="224">
        <f ca="1">F21/F48</f>
        <v>0</v>
      </c>
      <c r="F59" s="224">
        <f ca="1">IF(G48=0,0,G21/G48)</f>
        <v>0</v>
      </c>
      <c r="G59" s="224">
        <f ca="1">H21/H48</f>
        <v>0</v>
      </c>
      <c r="H59" s="11"/>
      <c r="I59" s="326" t="str">
        <f ca="1">IF(SUM(G55:G64)=SUM(B65:F65),"OK","NO")</f>
        <v>OK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1:41" x14ac:dyDescent="0.25">
      <c r="A60" s="229" t="s">
        <v>222</v>
      </c>
      <c r="B60" s="226">
        <f ca="1">IF(C48=0,0,C24/C48)</f>
        <v>0</v>
      </c>
      <c r="C60" s="226">
        <f ca="1">IF(D48=0,0,D24/D48)</f>
        <v>0</v>
      </c>
      <c r="D60" s="226">
        <f ca="1">E24/E48</f>
        <v>0</v>
      </c>
      <c r="E60" s="226">
        <f ca="1">F24/F48</f>
        <v>0</v>
      </c>
      <c r="F60" s="226">
        <f ca="1">IF(G48=0,0,G24/G48)</f>
        <v>0</v>
      </c>
      <c r="G60" s="226">
        <f ca="1">H24/H48</f>
        <v>0</v>
      </c>
      <c r="H60" s="11"/>
      <c r="I60" s="10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1:41" x14ac:dyDescent="0.25">
      <c r="A61" s="227" t="s">
        <v>159</v>
      </c>
      <c r="B61" s="224">
        <f ca="1">IF(C48=0,0,C29/C48)</f>
        <v>0</v>
      </c>
      <c r="C61" s="224">
        <f ca="1">IF(D48=0,0,D29/D48)</f>
        <v>0.33333333333333331</v>
      </c>
      <c r="D61" s="224">
        <f ca="1">E29/E48</f>
        <v>0</v>
      </c>
      <c r="E61" s="224">
        <f ca="1">F29/F48</f>
        <v>0.2</v>
      </c>
      <c r="F61" s="224">
        <f ca="1">IF(G48=0,0,G29/G48)</f>
        <v>0</v>
      </c>
      <c r="G61" s="224">
        <f ca="1">H29/H48</f>
        <v>0.13043478260869565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</row>
    <row r="62" spans="1:41" x14ac:dyDescent="0.25">
      <c r="A62" s="225" t="s">
        <v>223</v>
      </c>
      <c r="B62" s="226">
        <f ca="1">IF(C48=0,0,C34/C48)</f>
        <v>0</v>
      </c>
      <c r="C62" s="226">
        <f ca="1">IF(D48=0,0,D34/D48)</f>
        <v>0</v>
      </c>
      <c r="D62" s="226">
        <f ca="1">E34/E48</f>
        <v>0</v>
      </c>
      <c r="E62" s="226">
        <f ca="1">F34/F48</f>
        <v>0</v>
      </c>
      <c r="F62" s="226">
        <f ca="1">IF(G48=0,0,G34/G48)</f>
        <v>0</v>
      </c>
      <c r="G62" s="226">
        <f ca="1">H34/H48</f>
        <v>0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</row>
    <row r="63" spans="1:41" ht="13.8" x14ac:dyDescent="0.25">
      <c r="A63" s="227" t="s">
        <v>224</v>
      </c>
      <c r="B63" s="224">
        <f ca="1">IF(C48=0,0,C43/C48)</f>
        <v>0</v>
      </c>
      <c r="C63" s="224">
        <f ca="1">IF(D48=0,0,D43/D48)</f>
        <v>0</v>
      </c>
      <c r="D63" s="224">
        <f ca="1">E43/E48</f>
        <v>0.2</v>
      </c>
      <c r="E63" s="224">
        <f ca="1">F43/F48</f>
        <v>0.3</v>
      </c>
      <c r="F63" s="224">
        <f ca="1">IF(G48=0,0,G43/G48)</f>
        <v>0</v>
      </c>
      <c r="G63" s="224">
        <f ca="1">H43/H48</f>
        <v>0.17391304347826086</v>
      </c>
      <c r="H63" s="11"/>
      <c r="I63" s="83"/>
      <c r="J63" s="152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</row>
    <row r="64" spans="1:41" ht="13.8" thickBot="1" x14ac:dyDescent="0.3">
      <c r="A64" s="225" t="s">
        <v>161</v>
      </c>
      <c r="B64" s="230">
        <f ca="1">IF(C48=0,0,C47/C48)</f>
        <v>0</v>
      </c>
      <c r="C64" s="230">
        <f ca="1">IF(D48=0,0,D47/D48)</f>
        <v>0</v>
      </c>
      <c r="D64" s="230">
        <f ca="1">E47/E48</f>
        <v>0.2</v>
      </c>
      <c r="E64" s="230">
        <f ca="1">F47/F48</f>
        <v>0.4</v>
      </c>
      <c r="F64" s="230">
        <f ca="1">IF(G48=0,0,G47/G48)</f>
        <v>0</v>
      </c>
      <c r="G64" s="230">
        <f ca="1">H47/H48</f>
        <v>0.21739130434782608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</row>
    <row r="65" spans="1:41" ht="14.4" thickBot="1" x14ac:dyDescent="0.35">
      <c r="A65" s="232" t="s">
        <v>163</v>
      </c>
      <c r="B65" s="234">
        <f ca="1">C48/H48</f>
        <v>8.6956521739130432E-2</v>
      </c>
      <c r="C65" s="234">
        <f ca="1">D48/H48</f>
        <v>0.13043478260869565</v>
      </c>
      <c r="D65" s="234">
        <f ca="1">E48/H48</f>
        <v>0.21739130434782608</v>
      </c>
      <c r="E65" s="234">
        <f ca="1">F48/H48</f>
        <v>0.43478260869565216</v>
      </c>
      <c r="F65" s="234">
        <f ca="1">G48/H48</f>
        <v>0.13043478260869565</v>
      </c>
      <c r="G65" s="235">
        <f ca="1">SUM(G55:G64)</f>
        <v>0.99999999999999989</v>
      </c>
      <c r="H65" s="11"/>
      <c r="I65" s="103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</row>
    <row r="66" spans="1:41" ht="13.8" thickBot="1" x14ac:dyDescent="0.3">
      <c r="A66" s="109"/>
      <c r="B66" s="109"/>
      <c r="C66" s="116"/>
      <c r="D66" s="116"/>
      <c r="E66" s="116"/>
      <c r="F66" s="116"/>
      <c r="G66" s="116"/>
      <c r="H66" s="116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spans="1:41" ht="30.75" customHeight="1" thickBot="1" x14ac:dyDescent="0.3">
      <c r="A67" s="459" t="s">
        <v>280</v>
      </c>
      <c r="B67" s="460"/>
      <c r="C67" s="461"/>
      <c r="D67" s="116"/>
      <c r="E67" s="116"/>
      <c r="F67" s="116"/>
      <c r="G67" s="116"/>
      <c r="H67" s="116"/>
      <c r="I67" s="83" t="s">
        <v>147</v>
      </c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spans="1:41" ht="13.8" thickBot="1" x14ac:dyDescent="0.3">
      <c r="A68" s="231" t="s">
        <v>240</v>
      </c>
      <c r="B68" s="231" t="s">
        <v>228</v>
      </c>
      <c r="C68" s="231" t="s">
        <v>180</v>
      </c>
      <c r="D68" s="116"/>
      <c r="E68" s="116"/>
      <c r="F68" s="116"/>
      <c r="G68" s="116"/>
      <c r="H68" s="116"/>
      <c r="I68" s="103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spans="1:41" ht="13.8" x14ac:dyDescent="0.3">
      <c r="A69" s="239" t="s">
        <v>135</v>
      </c>
      <c r="B69" s="249">
        <f>SUMIF('Informe mensual'!$A$6:A76,"Instalaciones",'Informe mensual'!$W$6:W76)</f>
        <v>4</v>
      </c>
      <c r="C69" s="240">
        <f>B69/B77</f>
        <v>0.22222222222222221</v>
      </c>
      <c r="D69" s="11"/>
      <c r="E69" s="11"/>
      <c r="F69" s="11"/>
      <c r="G69" s="11"/>
      <c r="H69" s="11"/>
      <c r="I69" s="11"/>
      <c r="J69" s="83" t="s">
        <v>230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spans="1:41" ht="13.8" x14ac:dyDescent="0.3">
      <c r="A70" s="241" t="s">
        <v>136</v>
      </c>
      <c r="B70" s="247">
        <f>SUMIF('Informe mensual'!$A$6:A76,"Instalaciones",'Informe mensual'!$X$6:X76)</f>
        <v>3</v>
      </c>
      <c r="C70" s="242">
        <f>B70/B77</f>
        <v>0.16666666666666666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 spans="1:41" ht="13.8" x14ac:dyDescent="0.3">
      <c r="A71" s="243" t="s">
        <v>137</v>
      </c>
      <c r="B71" s="249">
        <f>SUMIF('Informe mensual'!$A$6:A76,"Instalaciones",'Informe mensual'!$Y$6:Y76)</f>
        <v>1</v>
      </c>
      <c r="C71" s="240">
        <f>B71/B77</f>
        <v>5.5555555555555552E-2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 spans="1:41" ht="13.8" x14ac:dyDescent="0.3">
      <c r="A72" s="241" t="s">
        <v>139</v>
      </c>
      <c r="B72" s="247">
        <f>SUMIF('Informe mensual'!$A$6:A76,"Instalaciones",'Informe mensual'!$AA$6:AA76)</f>
        <v>1</v>
      </c>
      <c r="C72" s="242">
        <f>B72/B77</f>
        <v>5.5555555555555552E-2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spans="1:41" ht="13.8" x14ac:dyDescent="0.3">
      <c r="A73" s="244" t="s">
        <v>241</v>
      </c>
      <c r="B73" s="293">
        <f>SUMIF('Informe mensual'!$A$6:A76,"Instalaciones",'Informe mensual'!$Z$6:Z76)</f>
        <v>0</v>
      </c>
      <c r="C73" s="245">
        <f>B73/B77</f>
        <v>0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spans="1:41" ht="13.8" x14ac:dyDescent="0.3">
      <c r="A74" s="246" t="s">
        <v>140</v>
      </c>
      <c r="B74" s="247">
        <f>SUMIF('Informe mensual'!$A$6:A76,"Instalaciones",'Informe mensual'!$AB$6:AB76)</f>
        <v>0</v>
      </c>
      <c r="C74" s="242">
        <f>B74/B77</f>
        <v>0</v>
      </c>
      <c r="D74" s="11"/>
      <c r="E74" s="11"/>
      <c r="F74" s="11"/>
      <c r="G74" s="11"/>
      <c r="H74" s="11"/>
      <c r="I74" s="11"/>
      <c r="J74" s="83" t="s">
        <v>165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 spans="1:41" ht="13.8" x14ac:dyDescent="0.3">
      <c r="A75" s="243" t="s">
        <v>141</v>
      </c>
      <c r="B75" s="249">
        <f>SUMIF('Informe mensual'!$A$6:A76,"Instalaciones",'Informe mensual'!$AC$6:AC76)</f>
        <v>5</v>
      </c>
      <c r="C75" s="240">
        <f>B75/B77</f>
        <v>0.27777777777777779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spans="1:41" ht="13.8" x14ac:dyDescent="0.3">
      <c r="A76" s="241" t="s">
        <v>181</v>
      </c>
      <c r="B76" s="247">
        <f>SUMIF('Informe mensual'!$A$6:A76,"Instalaciones",'Informe mensual'!$AD$6:AD76)</f>
        <v>4</v>
      </c>
      <c r="C76" s="242">
        <f>B76/B77</f>
        <v>0.22222222222222221</v>
      </c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 spans="1:41" ht="13.8" x14ac:dyDescent="0.3">
      <c r="A77" s="237" t="s">
        <v>229</v>
      </c>
      <c r="B77" s="233">
        <f>SUM(B69:B76)</f>
        <v>18</v>
      </c>
      <c r="C77" s="238">
        <f>SUM(C69:C76)</f>
        <v>1</v>
      </c>
      <c r="D77" s="11" t="s">
        <v>148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 spans="1:4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 spans="1:4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 spans="1:4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 spans="1:41" x14ac:dyDescent="0.25">
      <c r="A81" s="120"/>
      <c r="B81" s="11"/>
      <c r="C81" s="11"/>
      <c r="D81" s="83" t="s">
        <v>165</v>
      </c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 spans="1:4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 spans="1:41" x14ac:dyDescent="0.25">
      <c r="A83" s="120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 spans="1:4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 spans="1:41" x14ac:dyDescent="0.25">
      <c r="A85" s="120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spans="1:4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41" x14ac:dyDescent="0.25">
      <c r="A87" s="11"/>
      <c r="B87" s="11"/>
      <c r="C87" s="11"/>
      <c r="D87" s="11"/>
      <c r="E87" s="11"/>
      <c r="F87" s="11"/>
      <c r="G87" s="11"/>
      <c r="H87" s="11"/>
      <c r="I87" s="78"/>
      <c r="J87" s="11"/>
      <c r="K87" s="11"/>
      <c r="L87" s="11"/>
      <c r="M87" s="129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4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</row>
    <row r="89" spans="1:4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 spans="1:4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 spans="1:4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 spans="1:4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83" t="s">
        <v>230</v>
      </c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 spans="1:4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 spans="1:4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 spans="1:4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 spans="1:4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 spans="1:4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 spans="1:4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 spans="1:4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 spans="1:4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 spans="1:4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 spans="1:4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</row>
    <row r="103" spans="1:4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</row>
    <row r="104" spans="1:4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</row>
    <row r="105" spans="1:4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 spans="1:4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 spans="1:4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 spans="1:4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 spans="1:4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 spans="1:4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spans="1:4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 spans="1:4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 spans="1:4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 spans="1:4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 spans="1:4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 spans="1:4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 spans="1:4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 spans="1:4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 spans="1:4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 spans="1:4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 spans="1:4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 spans="1:4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  <row r="123" spans="1:4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 spans="1:4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</row>
    <row r="125" spans="1:4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</row>
    <row r="126" spans="1:4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</row>
    <row r="127" spans="1:4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 spans="1:4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</row>
    <row r="129" spans="1:4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</row>
    <row r="130" spans="1:4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</row>
    <row r="131" spans="1:4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</row>
    <row r="132" spans="1:4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</row>
    <row r="133" spans="1:4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</row>
    <row r="134" spans="1:4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</row>
    <row r="135" spans="1:4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</row>
    <row r="136" spans="1:4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</row>
    <row r="137" spans="1:4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</row>
    <row r="138" spans="1:4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</row>
    <row r="139" spans="1:4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</row>
    <row r="140" spans="1:4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</row>
    <row r="141" spans="1:4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</row>
    <row r="142" spans="1:4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</row>
    <row r="143" spans="1:4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</row>
    <row r="144" spans="1:4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</row>
    <row r="145" spans="1:4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</row>
    <row r="146" spans="1:4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</row>
    <row r="147" spans="1:4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</row>
    <row r="148" spans="1:4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</row>
    <row r="149" spans="1:4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</row>
    <row r="150" spans="1:4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</row>
    <row r="151" spans="1:4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</row>
    <row r="152" spans="1:4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 spans="1:4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</row>
    <row r="154" spans="1:4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</row>
    <row r="155" spans="1:4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</row>
    <row r="156" spans="1:4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</row>
    <row r="157" spans="1:4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</row>
    <row r="158" spans="1:4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</row>
    <row r="159" spans="1:4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</row>
    <row r="160" spans="1:4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</row>
    <row r="161" spans="1:4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</row>
    <row r="162" spans="1:4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</row>
    <row r="163" spans="1:4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</row>
    <row r="164" spans="1:4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</row>
    <row r="165" spans="1:4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</row>
    <row r="166" spans="1:4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</row>
    <row r="167" spans="1:4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</row>
    <row r="168" spans="1:4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</row>
    <row r="169" spans="1:4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</row>
    <row r="170" spans="1:4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</row>
    <row r="171" spans="1:4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</row>
    <row r="172" spans="1:4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</row>
    <row r="173" spans="1:4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</row>
    <row r="174" spans="1:4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</row>
    <row r="175" spans="1:4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</row>
    <row r="176" spans="1:4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</row>
    <row r="177" spans="1:4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</row>
    <row r="178" spans="1:4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</row>
    <row r="179" spans="1:4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</row>
    <row r="180" spans="1:4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</row>
    <row r="181" spans="1:4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</row>
    <row r="182" spans="1:4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</row>
    <row r="183" spans="1:4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</row>
    <row r="184" spans="1:4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</row>
    <row r="185" spans="1:4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</row>
    <row r="186" spans="1:4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</row>
    <row r="187" spans="1:4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</row>
    <row r="188" spans="1:4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</row>
    <row r="189" spans="1:4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</row>
    <row r="190" spans="1:4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</row>
    <row r="191" spans="1:4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</row>
    <row r="192" spans="1:4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</row>
    <row r="193" spans="1:4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</row>
    <row r="194" spans="1:4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</row>
    <row r="195" spans="1:4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</row>
    <row r="196" spans="1:4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</row>
    <row r="197" spans="1:4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</row>
    <row r="198" spans="1:4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</row>
    <row r="199" spans="1:4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</row>
    <row r="200" spans="1:4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</row>
    <row r="201" spans="1:4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</row>
    <row r="202" spans="1:4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</row>
    <row r="203" spans="1:4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</row>
    <row r="204" spans="1:4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</row>
    <row r="205" spans="1:4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</row>
    <row r="206" spans="1:4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</row>
    <row r="207" spans="1:4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</row>
    <row r="208" spans="1:4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</row>
    <row r="209" spans="1:4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</row>
    <row r="210" spans="1:4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</row>
    <row r="211" spans="1:4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</row>
    <row r="212" spans="1:4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</row>
    <row r="213" spans="1:4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</row>
    <row r="214" spans="1:4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</row>
    <row r="215" spans="1:4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</row>
    <row r="216" spans="1:4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</row>
    <row r="217" spans="1:4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</row>
    <row r="218" spans="1:4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</row>
    <row r="219" spans="1:4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</row>
    <row r="220" spans="1:4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</row>
    <row r="221" spans="1:4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</row>
    <row r="222" spans="1:4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</row>
    <row r="223" spans="1:4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</row>
    <row r="224" spans="1:4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</row>
    <row r="225" spans="1:4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</row>
    <row r="226" spans="1:4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</row>
    <row r="227" spans="1:4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</row>
    <row r="228" spans="1:4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</row>
    <row r="229" spans="1:4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</row>
    <row r="230" spans="1:4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</row>
    <row r="231" spans="1:4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</row>
    <row r="232" spans="1:4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</row>
    <row r="233" spans="1:4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</row>
    <row r="234" spans="1:4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</row>
    <row r="235" spans="1:4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</row>
    <row r="236" spans="1:4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</row>
    <row r="237" spans="1:4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</row>
    <row r="238" spans="1:4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</row>
    <row r="239" spans="1:4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</row>
    <row r="240" spans="1:4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</row>
    <row r="241" spans="1:4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</row>
    <row r="242" spans="1:4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</row>
    <row r="243" spans="1:4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</row>
    <row r="244" spans="1:4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</row>
    <row r="245" spans="1:4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</row>
    <row r="246" spans="1:4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</row>
    <row r="247" spans="1:4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</row>
    <row r="248" spans="1:4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</row>
    <row r="249" spans="1:4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</row>
    <row r="250" spans="1:4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</row>
    <row r="251" spans="1:4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</row>
    <row r="252" spans="1:4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</row>
    <row r="253" spans="1:4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</row>
    <row r="254" spans="1:4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</row>
    <row r="255" spans="1:4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</row>
    <row r="256" spans="1:4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</row>
    <row r="257" spans="1:4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</row>
    <row r="258" spans="1:4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</row>
    <row r="259" spans="1:4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</row>
    <row r="260" spans="1:4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</row>
    <row r="261" spans="1:4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</row>
    <row r="262" spans="1:4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</row>
    <row r="263" spans="1:4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</row>
    <row r="264" spans="1:4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</row>
    <row r="265" spans="1:4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</row>
    <row r="266" spans="1:4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</row>
    <row r="267" spans="1:4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</row>
    <row r="268" spans="1:4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</row>
    <row r="269" spans="1:4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</row>
    <row r="270" spans="1:4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</row>
    <row r="271" spans="1:4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</row>
    <row r="272" spans="1:4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</row>
    <row r="273" spans="1:4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</row>
    <row r="274" spans="1:4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</row>
    <row r="275" spans="1:4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</row>
    <row r="276" spans="1:4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</row>
    <row r="277" spans="1:4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</row>
    <row r="278" spans="1:4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</row>
    <row r="279" spans="1:4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</row>
    <row r="280" spans="1:4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</row>
    <row r="281" spans="1:4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</row>
    <row r="282" spans="1:4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</row>
    <row r="283" spans="1:4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</row>
    <row r="284" spans="1:4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</row>
    <row r="285" spans="1:4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</row>
    <row r="286" spans="1:4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</row>
    <row r="287" spans="1:4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</row>
    <row r="288" spans="1:4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</row>
    <row r="289" spans="1:4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</row>
    <row r="290" spans="1:4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</row>
    <row r="291" spans="1:4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</row>
    <row r="292" spans="1:4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</row>
    <row r="293" spans="1:4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</row>
    <row r="294" spans="1:4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</row>
    <row r="295" spans="1:4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</row>
    <row r="296" spans="1:4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</row>
    <row r="297" spans="1:4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</row>
    <row r="298" spans="1:4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</row>
    <row r="299" spans="1:4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</row>
    <row r="300" spans="1:4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</row>
    <row r="301" spans="1:4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</row>
    <row r="302" spans="1:4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</row>
    <row r="303" spans="1:4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</row>
    <row r="304" spans="1:4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</row>
    <row r="305" spans="1:4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</row>
    <row r="306" spans="1:4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</row>
    <row r="307" spans="1:4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</row>
    <row r="308" spans="1:4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</row>
    <row r="309" spans="1:4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</row>
    <row r="310" spans="1:4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</row>
    <row r="311" spans="1:4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</row>
    <row r="312" spans="1:4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</row>
    <row r="313" spans="1:4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</row>
    <row r="314" spans="1:4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</row>
    <row r="315" spans="1:4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</row>
    <row r="316" spans="1:4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</row>
    <row r="317" spans="1:4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</row>
    <row r="318" spans="1:4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</row>
    <row r="319" spans="1:4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</row>
    <row r="320" spans="1:4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</row>
    <row r="321" spans="1:4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</row>
    <row r="322" spans="1:4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</row>
    <row r="323" spans="1:4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</row>
    <row r="324" spans="1:4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</row>
    <row r="325" spans="1:4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</row>
    <row r="326" spans="1:4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</row>
    <row r="327" spans="1:4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</row>
    <row r="328" spans="1:4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</row>
    <row r="329" spans="1:4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</row>
    <row r="330" spans="1:4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</row>
    <row r="331" spans="1:4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</row>
    <row r="332" spans="1:4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</row>
    <row r="333" spans="1:4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</row>
    <row r="334" spans="1:4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</row>
    <row r="335" spans="1:4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</row>
    <row r="336" spans="1:4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</row>
    <row r="337" spans="1:4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</row>
    <row r="338" spans="1:4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</row>
    <row r="339" spans="1:4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</row>
    <row r="340" spans="1:4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</row>
    <row r="341" spans="1:4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</row>
    <row r="342" spans="1:4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</row>
    <row r="343" spans="1:4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</row>
    <row r="344" spans="1:4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</row>
    <row r="345" spans="1:4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</row>
    <row r="346" spans="1:4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</row>
    <row r="347" spans="1:4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</row>
    <row r="348" spans="1:4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</row>
    <row r="349" spans="1:4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</row>
    <row r="350" spans="1:4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</row>
    <row r="351" spans="1:4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</row>
    <row r="352" spans="1:4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</row>
    <row r="353" spans="1:4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</row>
    <row r="354" spans="1:4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</row>
    <row r="355" spans="1:4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</row>
    <row r="356" spans="1:4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</row>
    <row r="357" spans="1:4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</row>
    <row r="358" spans="1:4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</row>
    <row r="359" spans="1:4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</row>
    <row r="360" spans="1:4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</row>
    <row r="361" spans="1:4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</row>
    <row r="362" spans="1:4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</row>
    <row r="363" spans="1:4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</row>
    <row r="364" spans="1:4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</row>
    <row r="365" spans="1:4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</row>
    <row r="366" spans="1:4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</row>
    <row r="367" spans="1:4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</row>
    <row r="368" spans="1:4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</row>
    <row r="369" spans="1:4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</row>
    <row r="370" spans="1:4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</row>
    <row r="371" spans="1:4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</row>
    <row r="372" spans="1:4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</row>
    <row r="373" spans="1:4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</row>
    <row r="374" spans="1:4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</row>
    <row r="375" spans="1:4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</row>
    <row r="376" spans="1:4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</row>
    <row r="377" spans="1:4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</row>
    <row r="378" spans="1:4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</row>
    <row r="379" spans="1:4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</row>
    <row r="380" spans="1:4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</row>
    <row r="381" spans="1:4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</row>
    <row r="382" spans="1:4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</row>
    <row r="383" spans="1:4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</row>
    <row r="384" spans="1:4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</row>
    <row r="385" spans="1:4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</row>
    <row r="386" spans="1:4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</row>
    <row r="387" spans="1:4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</row>
    <row r="388" spans="1:4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</row>
    <row r="389" spans="1:4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</row>
    <row r="390" spans="1:4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</row>
    <row r="391" spans="1:4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</row>
    <row r="392" spans="1:4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</row>
    <row r="393" spans="1:4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</row>
    <row r="394" spans="1:4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</row>
    <row r="395" spans="1:4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</row>
    <row r="396" spans="1:4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</row>
    <row r="397" spans="1:4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</row>
    <row r="398" spans="1:4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</row>
    <row r="399" spans="1:4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</row>
    <row r="400" spans="1:4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</row>
    <row r="401" spans="1:4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</row>
    <row r="402" spans="1:4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</row>
    <row r="403" spans="1:4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</row>
    <row r="404" spans="1:4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</row>
    <row r="405" spans="1:4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</row>
    <row r="406" spans="1:4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</row>
    <row r="407" spans="1:4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</row>
    <row r="408" spans="1:4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</row>
    <row r="409" spans="1:4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</row>
    <row r="410" spans="1:4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</row>
    <row r="411" spans="1:4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</row>
    <row r="412" spans="1:4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</row>
    <row r="413" spans="1:4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</row>
    <row r="414" spans="1:4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</row>
    <row r="415" spans="1:4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</row>
    <row r="416" spans="1:4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</row>
    <row r="417" spans="1:4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</row>
    <row r="418" spans="1:4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</row>
    <row r="419" spans="1:4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</row>
    <row r="420" spans="1:4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</row>
    <row r="421" spans="1:4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</row>
    <row r="422" spans="1:4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</row>
    <row r="423" spans="1:4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</row>
    <row r="424" spans="1:4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</row>
    <row r="425" spans="1:4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</row>
    <row r="426" spans="1:4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</row>
    <row r="427" spans="1:4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</row>
    <row r="428" spans="1:4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</row>
    <row r="429" spans="1:4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</row>
    <row r="430" spans="1:4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</row>
    <row r="431" spans="1:4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</row>
    <row r="432" spans="1:4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</row>
    <row r="433" spans="1:4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</row>
    <row r="434" spans="1:4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</row>
    <row r="435" spans="1:4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</row>
    <row r="436" spans="1:4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</row>
    <row r="437" spans="1:4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</row>
    <row r="438" spans="1:4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</row>
    <row r="439" spans="1:4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</row>
    <row r="440" spans="1:4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</row>
    <row r="441" spans="1:4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</row>
    <row r="442" spans="1:4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</row>
    <row r="443" spans="1:4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</row>
    <row r="444" spans="1:4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</row>
    <row r="445" spans="1:4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</row>
    <row r="446" spans="1:4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</row>
    <row r="447" spans="1:4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</row>
    <row r="448" spans="1:4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</row>
    <row r="449" spans="1:4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</row>
    <row r="450" spans="1:4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</row>
    <row r="451" spans="1:4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</row>
    <row r="452" spans="1:4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</row>
    <row r="453" spans="1:4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</row>
    <row r="454" spans="1:4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</row>
    <row r="455" spans="1:4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</row>
    <row r="456" spans="1:4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</row>
    <row r="457" spans="1:4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</row>
    <row r="458" spans="1:4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</row>
    <row r="459" spans="1:4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</row>
    <row r="460" spans="1:4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</row>
    <row r="461" spans="1:4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</row>
    <row r="462" spans="1:4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</row>
    <row r="463" spans="1:4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</row>
    <row r="464" spans="1:4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</row>
    <row r="465" spans="1:4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</row>
    <row r="466" spans="1:4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</row>
    <row r="467" spans="1:4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</row>
    <row r="468" spans="1:4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</row>
    <row r="469" spans="1:4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</row>
    <row r="470" spans="1:4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:4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:4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:4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:4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:4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:4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:4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:4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:4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:4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:4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:4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:4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:4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:4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:4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:4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:4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:4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:4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:4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:4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:4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:4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:4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:4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:4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:4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:4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:4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:4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:4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</row>
    <row r="503" spans="1:4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</row>
    <row r="504" spans="1:4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</row>
    <row r="505" spans="1:4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</row>
    <row r="506" spans="1:4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</row>
    <row r="507" spans="1:4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</row>
    <row r="508" spans="1:4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</row>
    <row r="509" spans="1:4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</row>
    <row r="510" spans="1:4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</row>
    <row r="511" spans="1:4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</row>
    <row r="512" spans="1:4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</row>
    <row r="513" spans="1:4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</row>
    <row r="514" spans="1:4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</row>
    <row r="515" spans="1:4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</row>
    <row r="516" spans="1:4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</row>
    <row r="517" spans="1:4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</row>
    <row r="518" spans="1:4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</row>
    <row r="519" spans="1:4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</row>
    <row r="520" spans="1:4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</row>
    <row r="521" spans="1:4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</row>
    <row r="522" spans="1:4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</row>
    <row r="523" spans="1:4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</row>
    <row r="524" spans="1:4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</row>
    <row r="525" spans="1:4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</row>
    <row r="526" spans="1:4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</row>
    <row r="527" spans="1:4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</row>
    <row r="528" spans="1:4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</row>
    <row r="529" spans="1:4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</row>
    <row r="530" spans="1:4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</row>
    <row r="531" spans="1:4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</row>
    <row r="532" spans="1:4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</row>
    <row r="533" spans="1:4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</row>
    <row r="534" spans="1:4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</row>
    <row r="535" spans="1:4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</row>
    <row r="536" spans="1:4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</row>
    <row r="537" spans="1:4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</row>
    <row r="538" spans="1:4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</row>
    <row r="539" spans="1:4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</row>
    <row r="540" spans="1:4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</row>
    <row r="541" spans="1:4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</row>
    <row r="542" spans="1:4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</row>
    <row r="543" spans="1:4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</row>
    <row r="544" spans="1:4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</row>
    <row r="545" spans="1:4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</row>
    <row r="546" spans="1:4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</row>
    <row r="547" spans="1:4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</row>
    <row r="548" spans="1:4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</row>
    <row r="549" spans="1:4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</row>
    <row r="550" spans="1:4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</row>
    <row r="551" spans="1:4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</row>
    <row r="552" spans="1:4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</row>
    <row r="553" spans="1:4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</row>
    <row r="554" spans="1:4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</row>
    <row r="555" spans="1:4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</row>
    <row r="556" spans="1:4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</row>
    <row r="557" spans="1:4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</row>
    <row r="558" spans="1:4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</row>
    <row r="559" spans="1:4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</row>
    <row r="560" spans="1:4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</row>
    <row r="561" spans="1:4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</row>
    <row r="562" spans="1:4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</row>
    <row r="563" spans="1:4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</row>
    <row r="564" spans="1:4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</row>
    <row r="565" spans="1:4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</row>
    <row r="566" spans="1:4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</row>
    <row r="567" spans="1:4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</row>
    <row r="568" spans="1:4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</row>
    <row r="569" spans="1:4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</row>
    <row r="570" spans="1:4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</row>
    <row r="571" spans="1:4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</row>
    <row r="572" spans="1:4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</row>
    <row r="573" spans="1:4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</row>
    <row r="574" spans="1:4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</row>
    <row r="575" spans="1:4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</row>
    <row r="576" spans="1:4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</row>
    <row r="577" spans="1:4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</row>
    <row r="578" spans="1:4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</row>
    <row r="579" spans="1:4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</row>
    <row r="580" spans="1:4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</row>
    <row r="581" spans="1:4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</row>
    <row r="582" spans="1:4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</row>
    <row r="583" spans="1:4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</row>
    <row r="584" spans="1:4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</row>
    <row r="585" spans="1:4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</row>
    <row r="586" spans="1:4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</row>
    <row r="587" spans="1:4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</row>
    <row r="588" spans="1:4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</row>
    <row r="589" spans="1:4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</row>
    <row r="590" spans="1:4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</row>
    <row r="591" spans="1:4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</row>
    <row r="592" spans="1:4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</row>
    <row r="593" spans="1:4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</row>
    <row r="594" spans="1:4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</row>
    <row r="595" spans="1:4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</row>
    <row r="596" spans="1:4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</row>
    <row r="597" spans="1:4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</row>
    <row r="598" spans="1:4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</row>
    <row r="599" spans="1:4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</row>
    <row r="600" spans="1:4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</row>
    <row r="601" spans="1:4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</row>
    <row r="602" spans="1:4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</row>
    <row r="603" spans="1:4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</row>
    <row r="604" spans="1:4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</row>
    <row r="605" spans="1:4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</row>
    <row r="606" spans="1:4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</row>
    <row r="607" spans="1:4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</row>
    <row r="608" spans="1:4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</row>
    <row r="609" spans="1:4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</row>
    <row r="610" spans="1:4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</row>
    <row r="611" spans="1:4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</row>
    <row r="612" spans="1:4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</row>
    <row r="613" spans="1:4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</row>
    <row r="614" spans="1:4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</row>
    <row r="615" spans="1:4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</row>
    <row r="616" spans="1:4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</row>
    <row r="617" spans="1:4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</row>
    <row r="618" spans="1:4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</row>
    <row r="619" spans="1:4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</row>
    <row r="620" spans="1:4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</row>
    <row r="621" spans="1:4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</row>
    <row r="622" spans="1:4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</row>
    <row r="623" spans="1:4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</row>
    <row r="624" spans="1:4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</row>
    <row r="625" spans="1:4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</row>
    <row r="626" spans="1:4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</row>
    <row r="627" spans="1:4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</row>
    <row r="628" spans="1:4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</row>
    <row r="629" spans="1:4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</row>
    <row r="630" spans="1:4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</row>
    <row r="631" spans="1:4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</row>
    <row r="632" spans="1:4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</row>
    <row r="633" spans="1:4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</row>
    <row r="634" spans="1:4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</row>
    <row r="635" spans="1:4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</row>
    <row r="636" spans="1:4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</row>
    <row r="637" spans="1:4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</row>
    <row r="638" spans="1:4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</row>
    <row r="639" spans="1:4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</row>
    <row r="640" spans="1:4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</row>
    <row r="641" spans="1:4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</row>
    <row r="642" spans="1:4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</row>
    <row r="643" spans="1:4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</row>
    <row r="644" spans="1:4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</row>
    <row r="645" spans="1:4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</row>
    <row r="646" spans="1:4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</row>
    <row r="647" spans="1:4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</row>
    <row r="648" spans="1:4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</row>
    <row r="649" spans="1:4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</row>
    <row r="650" spans="1:4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</row>
    <row r="651" spans="1:4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</row>
    <row r="652" spans="1:4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</row>
    <row r="653" spans="1:4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</row>
    <row r="654" spans="1:4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</row>
    <row r="655" spans="1:4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</row>
    <row r="656" spans="1:4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</row>
    <row r="657" spans="1:4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</row>
    <row r="658" spans="1:4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</row>
    <row r="659" spans="1:4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</row>
    <row r="660" spans="1:4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</row>
    <row r="661" spans="1:4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</row>
    <row r="662" spans="1:4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</row>
    <row r="663" spans="1:4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</row>
    <row r="664" spans="1:4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</row>
    <row r="665" spans="1:4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</row>
    <row r="666" spans="1:4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</row>
    <row r="667" spans="1:4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</row>
    <row r="668" spans="1:4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</row>
    <row r="669" spans="1:4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</row>
    <row r="670" spans="1:4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</row>
    <row r="671" spans="1:4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</row>
    <row r="672" spans="1:4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</row>
    <row r="673" spans="1:4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</row>
    <row r="674" spans="1:4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</row>
    <row r="675" spans="1:4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</row>
    <row r="676" spans="1:4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</row>
    <row r="677" spans="1:4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</row>
    <row r="678" spans="1:4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</row>
    <row r="679" spans="1:4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</row>
    <row r="680" spans="1:4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</row>
    <row r="681" spans="1:4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</row>
    <row r="682" spans="1:4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</row>
    <row r="683" spans="1:4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</row>
    <row r="684" spans="1:4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</row>
    <row r="685" spans="1:4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</row>
    <row r="686" spans="1:4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</row>
    <row r="687" spans="1:4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</row>
    <row r="688" spans="1:4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</row>
    <row r="689" spans="1:4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</row>
    <row r="690" spans="1:4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</row>
    <row r="691" spans="1:4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</row>
    <row r="692" spans="1:4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</row>
    <row r="693" spans="1:4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</row>
    <row r="694" spans="1:4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</row>
    <row r="695" spans="1:4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</row>
    <row r="696" spans="1:4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</row>
    <row r="697" spans="1:4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</row>
    <row r="698" spans="1:4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</row>
    <row r="699" spans="1:4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</row>
    <row r="700" spans="1:4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</row>
    <row r="701" spans="1:4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</row>
    <row r="702" spans="1:4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</row>
    <row r="703" spans="1:4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</row>
    <row r="704" spans="1:4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</row>
    <row r="705" spans="1:4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</row>
    <row r="706" spans="1:4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</row>
    <row r="707" spans="1:4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</row>
    <row r="708" spans="1:4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</row>
    <row r="709" spans="1:4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</row>
    <row r="710" spans="1:4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</row>
    <row r="711" spans="1:4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</row>
    <row r="712" spans="1:4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</row>
    <row r="713" spans="1:4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</row>
    <row r="714" spans="1:4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</row>
    <row r="715" spans="1:4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</row>
    <row r="716" spans="1:4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</row>
    <row r="717" spans="1:4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</row>
    <row r="718" spans="1:4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</row>
    <row r="719" spans="1:4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</row>
    <row r="720" spans="1:4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</row>
    <row r="721" spans="1:4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</row>
    <row r="722" spans="1:4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</row>
    <row r="723" spans="1:4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</row>
    <row r="724" spans="1:4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</row>
    <row r="725" spans="1:4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</row>
    <row r="726" spans="1:4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</row>
    <row r="727" spans="1:4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</row>
    <row r="728" spans="1:4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</row>
    <row r="729" spans="1:4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</row>
    <row r="730" spans="1:4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</row>
    <row r="731" spans="1:4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</row>
    <row r="732" spans="1:4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</row>
    <row r="733" spans="1:4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</row>
    <row r="734" spans="1:4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</row>
    <row r="735" spans="1:4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</row>
    <row r="736" spans="1:4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</row>
    <row r="737" spans="1:4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</row>
    <row r="738" spans="1:4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</row>
    <row r="739" spans="1:4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</row>
    <row r="740" spans="1:4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</row>
    <row r="741" spans="1:4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</row>
    <row r="742" spans="1:4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</row>
    <row r="743" spans="1:4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</row>
    <row r="744" spans="1:4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</row>
    <row r="745" spans="1:4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</row>
    <row r="746" spans="1:4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</row>
    <row r="747" spans="1:4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</row>
    <row r="748" spans="1:4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</row>
    <row r="749" spans="1:4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</row>
    <row r="750" spans="1:4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</row>
    <row r="751" spans="1:4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</row>
    <row r="752" spans="1:4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</row>
    <row r="753" spans="1:4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</row>
    <row r="754" spans="1:4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</row>
    <row r="755" spans="1:4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</row>
    <row r="756" spans="1:4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</row>
    <row r="757" spans="1:4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</row>
    <row r="758" spans="1:4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</row>
    <row r="759" spans="1:4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</row>
    <row r="760" spans="1:4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</row>
    <row r="761" spans="1:4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</row>
    <row r="762" spans="1:4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</row>
    <row r="763" spans="1:4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</row>
    <row r="764" spans="1:4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</row>
    <row r="765" spans="1:4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</row>
    <row r="766" spans="1:4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</row>
    <row r="767" spans="1:4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</row>
    <row r="768" spans="1:4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</row>
    <row r="769" spans="1:4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</row>
    <row r="770" spans="1:4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</row>
    <row r="771" spans="1:4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</row>
    <row r="772" spans="1:4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</row>
    <row r="773" spans="1:4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</row>
    <row r="774" spans="1:4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</row>
    <row r="775" spans="1:4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</row>
    <row r="776" spans="1:4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</row>
    <row r="777" spans="1:4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</row>
    <row r="778" spans="1:4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</row>
    <row r="779" spans="1:4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</row>
    <row r="780" spans="1:4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</row>
    <row r="781" spans="1:4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</row>
    <row r="782" spans="1:4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</row>
    <row r="783" spans="1:4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</row>
    <row r="784" spans="1:4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</row>
    <row r="785" spans="1:4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</row>
    <row r="786" spans="1:4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</row>
    <row r="787" spans="1:4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</row>
    <row r="788" spans="1:4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</row>
    <row r="789" spans="1:4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</row>
    <row r="790" spans="1:4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</row>
    <row r="791" spans="1:4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</row>
    <row r="792" spans="1:4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</row>
    <row r="793" spans="1:4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</row>
    <row r="794" spans="1:4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</row>
    <row r="795" spans="1:4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</row>
    <row r="796" spans="1:4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</row>
    <row r="797" spans="1:4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</row>
    <row r="798" spans="1:4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</row>
    <row r="799" spans="1:4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</row>
    <row r="800" spans="1:4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</row>
    <row r="801" spans="1:4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</row>
    <row r="802" spans="1:4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</row>
    <row r="803" spans="1:4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</row>
    <row r="804" spans="1:4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</row>
    <row r="805" spans="1:4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</row>
    <row r="806" spans="1:4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</row>
    <row r="807" spans="1:4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</row>
    <row r="808" spans="1:4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</row>
    <row r="809" spans="1:4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</row>
    <row r="810" spans="1:4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</row>
    <row r="811" spans="1:4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</row>
    <row r="812" spans="1:4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</row>
    <row r="813" spans="1:4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</row>
    <row r="814" spans="1:4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</row>
    <row r="815" spans="1:4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</row>
    <row r="816" spans="1:4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</row>
    <row r="817" spans="1:4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</row>
    <row r="818" spans="1:4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</row>
    <row r="819" spans="1:4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</row>
    <row r="820" spans="1:4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</row>
    <row r="821" spans="1:4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</row>
    <row r="822" spans="1:4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</row>
    <row r="823" spans="1:4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</row>
    <row r="824" spans="1:4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</row>
    <row r="825" spans="1:4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</row>
    <row r="826" spans="1:4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</row>
    <row r="827" spans="1:4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</row>
    <row r="828" spans="1:4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</row>
    <row r="829" spans="1:4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</row>
    <row r="830" spans="1:4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</row>
    <row r="831" spans="1:4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</row>
    <row r="832" spans="1:4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</row>
    <row r="833" spans="1:4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</row>
    <row r="834" spans="1:4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</row>
    <row r="835" spans="1:4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</row>
    <row r="836" spans="1:4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</row>
    <row r="837" spans="1:4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</row>
    <row r="838" spans="1:4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</row>
    <row r="839" spans="1:4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</row>
    <row r="840" spans="1:4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</row>
    <row r="841" spans="1:4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</row>
    <row r="842" spans="1:4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</row>
    <row r="843" spans="1:4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</row>
    <row r="844" spans="1:4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</row>
    <row r="845" spans="1:4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</row>
    <row r="846" spans="1:4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</row>
    <row r="847" spans="1:4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</row>
    <row r="848" spans="1:4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</row>
    <row r="849" spans="1:4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</row>
    <row r="850" spans="1:4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</row>
    <row r="851" spans="1:4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</row>
    <row r="852" spans="1:4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</row>
    <row r="853" spans="1:4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</row>
    <row r="854" spans="1:4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</row>
    <row r="855" spans="1:4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</row>
    <row r="856" spans="1:4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</row>
    <row r="857" spans="1:4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</row>
    <row r="858" spans="1:4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</row>
    <row r="859" spans="1:4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</row>
    <row r="860" spans="1:4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</row>
    <row r="861" spans="1:4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</row>
    <row r="862" spans="1:4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</row>
    <row r="863" spans="1:4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</row>
    <row r="864" spans="1:4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</row>
    <row r="865" spans="1:4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</row>
    <row r="866" spans="1:4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</row>
    <row r="867" spans="1:4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</row>
    <row r="868" spans="1:4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</row>
    <row r="869" spans="1:4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</row>
    <row r="870" spans="1:4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</row>
    <row r="871" spans="1:4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</row>
    <row r="872" spans="1:4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</row>
    <row r="873" spans="1:4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</row>
    <row r="874" spans="1:4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</row>
    <row r="875" spans="1:4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</row>
    <row r="876" spans="1:4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</row>
    <row r="877" spans="1:4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</row>
    <row r="878" spans="1:4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</row>
    <row r="879" spans="1:4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</row>
    <row r="880" spans="1:4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</row>
    <row r="881" spans="1:4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</row>
    <row r="882" spans="1:4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</row>
    <row r="883" spans="1:4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</row>
    <row r="884" spans="1:4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</row>
    <row r="885" spans="1:4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</row>
    <row r="886" spans="1:4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</row>
    <row r="887" spans="1:4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</row>
    <row r="888" spans="1:4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</row>
    <row r="889" spans="1:4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</row>
    <row r="890" spans="1:4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</row>
    <row r="891" spans="1:4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</row>
    <row r="892" spans="1:4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</row>
    <row r="893" spans="1:4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</row>
    <row r="894" spans="1:4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</row>
    <row r="895" spans="1:4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</row>
    <row r="896" spans="1:4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</row>
    <row r="897" spans="1:4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</row>
    <row r="898" spans="1:4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</row>
    <row r="899" spans="1:4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</row>
    <row r="900" spans="1:4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</row>
    <row r="901" spans="1:4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</row>
    <row r="902" spans="1:4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</row>
    <row r="903" spans="1:4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</row>
    <row r="904" spans="1:4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</row>
    <row r="905" spans="1:4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</row>
    <row r="906" spans="1:4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</row>
    <row r="907" spans="1:4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</row>
    <row r="908" spans="1:4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</row>
    <row r="909" spans="1:4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</row>
    <row r="910" spans="1:4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</row>
    <row r="911" spans="1:4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</row>
    <row r="912" spans="1:4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</row>
    <row r="913" spans="1:4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</row>
    <row r="914" spans="1:4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</row>
    <row r="915" spans="1:4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</row>
    <row r="916" spans="1:4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</row>
    <row r="917" spans="1:4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</row>
    <row r="918" spans="1:4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</row>
    <row r="919" spans="1:4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</row>
    <row r="920" spans="1:4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</row>
    <row r="921" spans="1:4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</row>
    <row r="922" spans="1:4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</row>
    <row r="923" spans="1:4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</row>
    <row r="924" spans="1:4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</row>
    <row r="925" spans="1:4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</row>
    <row r="926" spans="1:4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</row>
    <row r="927" spans="1:4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</row>
    <row r="928" spans="1:4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</row>
    <row r="929" spans="1:4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</row>
    <row r="930" spans="1:4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</row>
    <row r="931" spans="1:4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</row>
    <row r="932" spans="1:4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</row>
    <row r="933" spans="1:4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</row>
    <row r="934" spans="1:4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</row>
    <row r="935" spans="1:4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</row>
    <row r="936" spans="1:4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</row>
    <row r="937" spans="1:4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</row>
    <row r="938" spans="1:4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</row>
    <row r="939" spans="1:4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</row>
    <row r="940" spans="1:4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</row>
    <row r="941" spans="1:4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</row>
    <row r="942" spans="1:4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</row>
    <row r="943" spans="1:4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</row>
    <row r="944" spans="1:4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</row>
    <row r="945" spans="1:4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</row>
    <row r="946" spans="1:4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</row>
    <row r="947" spans="1:4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</row>
    <row r="948" spans="1:4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</row>
    <row r="949" spans="1:4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</row>
    <row r="950" spans="1:4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</row>
    <row r="951" spans="1:4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</row>
    <row r="952" spans="1:4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</row>
    <row r="953" spans="1:4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</row>
    <row r="954" spans="1:4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</row>
    <row r="955" spans="1:4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</row>
    <row r="956" spans="1:4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</row>
    <row r="957" spans="1:4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</row>
    <row r="958" spans="1:4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</row>
    <row r="959" spans="1:4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</row>
    <row r="960" spans="1:4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</row>
    <row r="961" spans="1:4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</row>
    <row r="962" spans="1:4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</row>
    <row r="963" spans="1:4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</row>
    <row r="964" spans="1:4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</row>
    <row r="965" spans="1:4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</row>
    <row r="966" spans="1:4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</row>
    <row r="967" spans="1:4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</row>
    <row r="968" spans="1:4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</row>
    <row r="969" spans="1:4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</row>
    <row r="970" spans="1:4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</row>
    <row r="971" spans="1:4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</row>
    <row r="972" spans="1:4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</row>
    <row r="973" spans="1:4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</row>
    <row r="974" spans="1:4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</row>
    <row r="975" spans="1:4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</row>
    <row r="976" spans="1:4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</row>
    <row r="977" spans="1:4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</row>
    <row r="978" spans="1:4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</row>
    <row r="979" spans="1:4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</row>
    <row r="980" spans="1:4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</row>
    <row r="981" spans="1:4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</row>
    <row r="982" spans="1:4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</row>
    <row r="983" spans="1:4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</row>
    <row r="984" spans="1:4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</row>
    <row r="985" spans="1:4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</row>
    <row r="986" spans="1:4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</row>
    <row r="987" spans="1:4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</row>
    <row r="988" spans="1:4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</row>
    <row r="989" spans="1:4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</row>
    <row r="990" spans="1:4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</row>
    <row r="991" spans="1:4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</row>
    <row r="992" spans="1:4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</row>
    <row r="993" spans="1:4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</row>
    <row r="994" spans="1:4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</row>
    <row r="995" spans="1:4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</row>
    <row r="996" spans="1:4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</row>
    <row r="997" spans="1:4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</row>
    <row r="998" spans="1:4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</row>
    <row r="999" spans="1:4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</row>
    <row r="1000" spans="1:4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</row>
    <row r="1001" spans="1:41" x14ac:dyDescent="0.2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</row>
    <row r="1002" spans="1:41" x14ac:dyDescent="0.2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</row>
    <row r="1003" spans="1:41" x14ac:dyDescent="0.2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</row>
    <row r="1004" spans="1:41" x14ac:dyDescent="0.2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</row>
    <row r="1005" spans="1:41" x14ac:dyDescent="0.2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</row>
    <row r="1006" spans="1:41" x14ac:dyDescent="0.2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</row>
    <row r="1007" spans="1:41" x14ac:dyDescent="0.2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</row>
    <row r="1008" spans="1:41" x14ac:dyDescent="0.2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</row>
    <row r="1009" spans="1:41" x14ac:dyDescent="0.2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</row>
    <row r="1010" spans="1:41" x14ac:dyDescent="0.2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</row>
    <row r="1011" spans="1:41" x14ac:dyDescent="0.2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</row>
    <row r="1012" spans="1:41" x14ac:dyDescent="0.2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</row>
    <row r="1013" spans="1:41" x14ac:dyDescent="0.2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</row>
    <row r="1014" spans="1:41" x14ac:dyDescent="0.2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</row>
    <row r="1015" spans="1:41" x14ac:dyDescent="0.2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</row>
    <row r="1016" spans="1:41" x14ac:dyDescent="0.25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</row>
    <row r="1017" spans="1:41" x14ac:dyDescent="0.25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</row>
    <row r="1018" spans="1:41" x14ac:dyDescent="0.25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</row>
    <row r="1019" spans="1:41" x14ac:dyDescent="0.25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</row>
    <row r="1020" spans="1:41" x14ac:dyDescent="0.25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</row>
    <row r="1021" spans="1:41" x14ac:dyDescent="0.25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</row>
    <row r="1022" spans="1:41" x14ac:dyDescent="0.25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</row>
    <row r="1023" spans="1:41" x14ac:dyDescent="0.25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</row>
    <row r="1024" spans="1:41" x14ac:dyDescent="0.25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</row>
    <row r="1025" spans="1:41" x14ac:dyDescent="0.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</row>
    <row r="1026" spans="1:41" x14ac:dyDescent="0.25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</row>
    <row r="1027" spans="1:41" x14ac:dyDescent="0.25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</row>
    <row r="1028" spans="1:41" x14ac:dyDescent="0.25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</row>
    <row r="1029" spans="1:41" x14ac:dyDescent="0.25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</row>
    <row r="1030" spans="1:41" x14ac:dyDescent="0.25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</row>
    <row r="1031" spans="1:41" x14ac:dyDescent="0.25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</row>
    <row r="1032" spans="1:41" x14ac:dyDescent="0.25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</row>
    <row r="1033" spans="1:41" x14ac:dyDescent="0.25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</row>
    <row r="1034" spans="1:41" x14ac:dyDescent="0.25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</row>
    <row r="1035" spans="1:41" x14ac:dyDescent="0.2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</row>
    <row r="1036" spans="1:41" x14ac:dyDescent="0.25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</row>
    <row r="1037" spans="1:41" x14ac:dyDescent="0.25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</row>
    <row r="1038" spans="1:41" x14ac:dyDescent="0.25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</row>
    <row r="1039" spans="1:41" x14ac:dyDescent="0.25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</row>
    <row r="1040" spans="1:41" x14ac:dyDescent="0.25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</row>
    <row r="1041" spans="1:41" x14ac:dyDescent="0.25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</row>
    <row r="1042" spans="1:41" x14ac:dyDescent="0.25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</row>
    <row r="1043" spans="1:41" x14ac:dyDescent="0.25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</row>
    <row r="1044" spans="1:41" x14ac:dyDescent="0.25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</row>
    <row r="1045" spans="1:41" x14ac:dyDescent="0.25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</row>
    <row r="1046" spans="1:41" x14ac:dyDescent="0.25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</row>
    <row r="1047" spans="1:41" x14ac:dyDescent="0.25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</row>
    <row r="1048" spans="1:41" x14ac:dyDescent="0.25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</row>
    <row r="1049" spans="1:41" x14ac:dyDescent="0.25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</row>
    <row r="1050" spans="1:41" x14ac:dyDescent="0.25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</row>
    <row r="1051" spans="1:41" x14ac:dyDescent="0.25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</row>
    <row r="1052" spans="1:41" x14ac:dyDescent="0.25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</row>
    <row r="1053" spans="1:41" x14ac:dyDescent="0.25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</row>
    <row r="1054" spans="1:41" x14ac:dyDescent="0.25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</row>
    <row r="1055" spans="1:41" x14ac:dyDescent="0.25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</row>
    <row r="1056" spans="1:41" x14ac:dyDescent="0.25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</row>
    <row r="1057" spans="1:41" x14ac:dyDescent="0.25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</row>
    <row r="1058" spans="1:41" x14ac:dyDescent="0.25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</row>
    <row r="1059" spans="1:41" x14ac:dyDescent="0.25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</row>
    <row r="1060" spans="1:41" x14ac:dyDescent="0.25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</row>
    <row r="1061" spans="1:41" x14ac:dyDescent="0.25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</row>
    <row r="1062" spans="1:41" x14ac:dyDescent="0.25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</row>
    <row r="1063" spans="1:41" x14ac:dyDescent="0.25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</row>
    <row r="1064" spans="1:41" x14ac:dyDescent="0.25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</row>
    <row r="1065" spans="1:41" x14ac:dyDescent="0.25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</row>
    <row r="1066" spans="1:41" x14ac:dyDescent="0.25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</row>
    <row r="1067" spans="1:41" x14ac:dyDescent="0.25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</row>
    <row r="1068" spans="1:41" x14ac:dyDescent="0.25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</row>
    <row r="1069" spans="1:41" x14ac:dyDescent="0.25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</row>
    <row r="1070" spans="1:41" x14ac:dyDescent="0.25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</row>
    <row r="1071" spans="1:41" x14ac:dyDescent="0.25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</row>
    <row r="1072" spans="1:41" x14ac:dyDescent="0.25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</row>
    <row r="1073" spans="1:41" x14ac:dyDescent="0.25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</row>
    <row r="1074" spans="1:41" x14ac:dyDescent="0.25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</row>
    <row r="1075" spans="1:41" x14ac:dyDescent="0.25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</row>
    <row r="1076" spans="1:41" x14ac:dyDescent="0.25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</row>
    <row r="1077" spans="1:41" x14ac:dyDescent="0.25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</row>
    <row r="1078" spans="1:41" x14ac:dyDescent="0.25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</row>
    <row r="1079" spans="1:41" x14ac:dyDescent="0.25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</row>
    <row r="1080" spans="1:41" x14ac:dyDescent="0.25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</row>
    <row r="1081" spans="1:41" x14ac:dyDescent="0.25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</row>
    <row r="1082" spans="1:41" x14ac:dyDescent="0.25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</row>
    <row r="1083" spans="1:41" x14ac:dyDescent="0.25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</row>
    <row r="1084" spans="1:41" x14ac:dyDescent="0.25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</row>
    <row r="1085" spans="1:41" x14ac:dyDescent="0.25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</row>
    <row r="1086" spans="1:41" x14ac:dyDescent="0.25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</row>
    <row r="1087" spans="1:41" x14ac:dyDescent="0.25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</row>
    <row r="1088" spans="1:41" x14ac:dyDescent="0.25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</row>
    <row r="1089" spans="1:41" x14ac:dyDescent="0.25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</row>
    <row r="1090" spans="1:41" x14ac:dyDescent="0.25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</row>
    <row r="1091" spans="1:41" x14ac:dyDescent="0.25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</row>
    <row r="1092" spans="1:41" x14ac:dyDescent="0.25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</row>
    <row r="1093" spans="1:41" x14ac:dyDescent="0.25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</row>
    <row r="1094" spans="1:41" x14ac:dyDescent="0.25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</row>
    <row r="1095" spans="1:41" x14ac:dyDescent="0.25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</row>
    <row r="1096" spans="1:41" x14ac:dyDescent="0.25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</row>
    <row r="1097" spans="1:41" x14ac:dyDescent="0.25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</row>
    <row r="1098" spans="1:41" x14ac:dyDescent="0.25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</row>
    <row r="1099" spans="1:41" x14ac:dyDescent="0.25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</row>
    <row r="1100" spans="1:41" x14ac:dyDescent="0.25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</row>
    <row r="1101" spans="1:41" x14ac:dyDescent="0.25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</row>
    <row r="1102" spans="1:41" x14ac:dyDescent="0.25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</row>
    <row r="1103" spans="1:41" x14ac:dyDescent="0.25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</row>
    <row r="1104" spans="1:41" x14ac:dyDescent="0.25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</row>
    <row r="1105" spans="1:41" x14ac:dyDescent="0.25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</row>
    <row r="1106" spans="1:41" x14ac:dyDescent="0.25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</row>
    <row r="1107" spans="1:41" x14ac:dyDescent="0.25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</row>
    <row r="1108" spans="1:41" x14ac:dyDescent="0.25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</row>
    <row r="1109" spans="1:41" x14ac:dyDescent="0.25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</row>
    <row r="1110" spans="1:41" x14ac:dyDescent="0.25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</row>
    <row r="1111" spans="1:41" x14ac:dyDescent="0.25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</row>
    <row r="1112" spans="1:41" x14ac:dyDescent="0.25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</row>
    <row r="1113" spans="1:41" x14ac:dyDescent="0.25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</row>
    <row r="1114" spans="1:41" x14ac:dyDescent="0.25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</row>
    <row r="1115" spans="1:41" x14ac:dyDescent="0.25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</row>
    <row r="1116" spans="1:41" x14ac:dyDescent="0.25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</row>
    <row r="1117" spans="1:41" x14ac:dyDescent="0.25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</row>
    <row r="1118" spans="1:41" x14ac:dyDescent="0.25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</row>
    <row r="1119" spans="1:41" x14ac:dyDescent="0.25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</row>
    <row r="1120" spans="1:41" x14ac:dyDescent="0.25">
      <c r="A1120" s="11"/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</row>
    <row r="1121" spans="1:41" x14ac:dyDescent="0.25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</row>
    <row r="1122" spans="1:41" x14ac:dyDescent="0.25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</row>
    <row r="1123" spans="1:41" x14ac:dyDescent="0.25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</row>
    <row r="1124" spans="1:41" x14ac:dyDescent="0.25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</row>
    <row r="1125" spans="1:41" x14ac:dyDescent="0.25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</row>
    <row r="1126" spans="1:41" x14ac:dyDescent="0.25">
      <c r="A1126" s="11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</row>
    <row r="1127" spans="1:41" x14ac:dyDescent="0.25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</row>
    <row r="1128" spans="1:41" x14ac:dyDescent="0.25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</row>
    <row r="1129" spans="1:41" x14ac:dyDescent="0.25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</row>
    <row r="1130" spans="1:41" x14ac:dyDescent="0.25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</row>
    <row r="1131" spans="1:41" x14ac:dyDescent="0.25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</row>
    <row r="1132" spans="1:41" x14ac:dyDescent="0.25">
      <c r="A1132" s="11"/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</row>
    <row r="1133" spans="1:41" x14ac:dyDescent="0.25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</row>
    <row r="1134" spans="1:41" x14ac:dyDescent="0.25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</row>
    <row r="1135" spans="1:41" x14ac:dyDescent="0.25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</row>
    <row r="1136" spans="1:41" x14ac:dyDescent="0.25">
      <c r="A1136" s="11"/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</row>
    <row r="1137" spans="1:41" x14ac:dyDescent="0.25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</row>
    <row r="1138" spans="1:41" x14ac:dyDescent="0.25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</row>
    <row r="1139" spans="1:41" x14ac:dyDescent="0.25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</row>
    <row r="1140" spans="1:41" x14ac:dyDescent="0.25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</row>
    <row r="1141" spans="1:41" x14ac:dyDescent="0.25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</row>
    <row r="1142" spans="1:41" x14ac:dyDescent="0.25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</row>
    <row r="1143" spans="1:41" x14ac:dyDescent="0.25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</row>
    <row r="1144" spans="1:41" x14ac:dyDescent="0.25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</row>
    <row r="1145" spans="1:41" x14ac:dyDescent="0.25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</row>
    <row r="1146" spans="1:41" x14ac:dyDescent="0.25">
      <c r="A1146" s="11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</row>
    <row r="1147" spans="1:41" x14ac:dyDescent="0.25">
      <c r="A1147" s="11"/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</row>
    <row r="1148" spans="1:41" x14ac:dyDescent="0.25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</row>
    <row r="1149" spans="1:41" x14ac:dyDescent="0.25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</row>
    <row r="1150" spans="1:41" x14ac:dyDescent="0.25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</row>
    <row r="1151" spans="1:41" x14ac:dyDescent="0.25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</row>
    <row r="1152" spans="1:41" x14ac:dyDescent="0.25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</row>
    <row r="1153" spans="1:41" x14ac:dyDescent="0.25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</row>
    <row r="1154" spans="1:41" x14ac:dyDescent="0.25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</row>
    <row r="1155" spans="1:41" x14ac:dyDescent="0.25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</row>
    <row r="1156" spans="1:41" x14ac:dyDescent="0.25">
      <c r="A1156" s="11"/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</row>
    <row r="1157" spans="1:41" x14ac:dyDescent="0.25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</row>
    <row r="1158" spans="1:41" x14ac:dyDescent="0.25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</row>
    <row r="1159" spans="1:41" x14ac:dyDescent="0.25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</row>
    <row r="1160" spans="1:41" x14ac:dyDescent="0.25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</row>
    <row r="1161" spans="1:41" x14ac:dyDescent="0.25">
      <c r="A1161" s="11"/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</row>
    <row r="1162" spans="1:41" x14ac:dyDescent="0.25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</row>
    <row r="1163" spans="1:41" x14ac:dyDescent="0.25">
      <c r="A1163" s="11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</row>
    <row r="1164" spans="1:41" x14ac:dyDescent="0.25">
      <c r="A1164" s="11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</row>
    <row r="1165" spans="1:41" x14ac:dyDescent="0.25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</row>
    <row r="1166" spans="1:41" x14ac:dyDescent="0.25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</row>
    <row r="1167" spans="1:41" x14ac:dyDescent="0.25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</row>
    <row r="1168" spans="1:41" x14ac:dyDescent="0.25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</row>
    <row r="1169" spans="1:41" x14ac:dyDescent="0.25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</row>
    <row r="1170" spans="1:41" x14ac:dyDescent="0.25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</row>
    <row r="1171" spans="1:41" x14ac:dyDescent="0.25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</row>
    <row r="1172" spans="1:41" x14ac:dyDescent="0.25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</row>
    <row r="1173" spans="1:41" x14ac:dyDescent="0.25">
      <c r="A1173" s="11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</row>
    <row r="1174" spans="1:41" x14ac:dyDescent="0.25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</row>
    <row r="1175" spans="1:41" x14ac:dyDescent="0.25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</row>
    <row r="1176" spans="1:41" x14ac:dyDescent="0.25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</row>
    <row r="1177" spans="1:41" x14ac:dyDescent="0.25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</row>
    <row r="1178" spans="1:41" x14ac:dyDescent="0.25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</row>
    <row r="1179" spans="1:41" x14ac:dyDescent="0.25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</row>
    <row r="1180" spans="1:41" x14ac:dyDescent="0.25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</row>
    <row r="1181" spans="1:41" x14ac:dyDescent="0.25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</row>
    <row r="1182" spans="1:41" x14ac:dyDescent="0.25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</row>
    <row r="1183" spans="1:41" x14ac:dyDescent="0.25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</row>
    <row r="1184" spans="1:41" x14ac:dyDescent="0.25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</row>
    <row r="1185" spans="1:41" x14ac:dyDescent="0.25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</row>
    <row r="1186" spans="1:41" x14ac:dyDescent="0.25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</row>
    <row r="1187" spans="1:41" x14ac:dyDescent="0.25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</row>
    <row r="1188" spans="1:41" x14ac:dyDescent="0.25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</row>
    <row r="1189" spans="1:41" x14ac:dyDescent="0.25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</row>
    <row r="1190" spans="1:41" x14ac:dyDescent="0.25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</row>
    <row r="1191" spans="1:41" x14ac:dyDescent="0.25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</row>
    <row r="1192" spans="1:41" x14ac:dyDescent="0.25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</row>
    <row r="1193" spans="1:41" x14ac:dyDescent="0.25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</row>
    <row r="1194" spans="1:41" x14ac:dyDescent="0.25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</row>
    <row r="1195" spans="1:41" x14ac:dyDescent="0.25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</row>
    <row r="1196" spans="1:41" x14ac:dyDescent="0.25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</row>
    <row r="1197" spans="1:41" x14ac:dyDescent="0.25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</row>
    <row r="1198" spans="1:41" x14ac:dyDescent="0.25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</row>
    <row r="1199" spans="1:41" x14ac:dyDescent="0.25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</row>
    <row r="1200" spans="1:41" x14ac:dyDescent="0.25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</row>
    <row r="1201" spans="1:41" x14ac:dyDescent="0.25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</row>
    <row r="1202" spans="1:41" x14ac:dyDescent="0.25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</row>
    <row r="1203" spans="1:41" x14ac:dyDescent="0.25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</row>
    <row r="1204" spans="1:41" x14ac:dyDescent="0.25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</row>
    <row r="1205" spans="1:41" x14ac:dyDescent="0.25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</row>
    <row r="1206" spans="1:41" x14ac:dyDescent="0.25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</row>
    <row r="1207" spans="1:41" x14ac:dyDescent="0.25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</row>
    <row r="1208" spans="1:41" x14ac:dyDescent="0.25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</row>
    <row r="1209" spans="1:41" x14ac:dyDescent="0.25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</row>
    <row r="1210" spans="1:41" x14ac:dyDescent="0.25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</row>
    <row r="1211" spans="1:41" x14ac:dyDescent="0.25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</row>
    <row r="1212" spans="1:41" x14ac:dyDescent="0.25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</row>
    <row r="1213" spans="1:41" x14ac:dyDescent="0.25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</row>
    <row r="1214" spans="1:41" x14ac:dyDescent="0.25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</row>
    <row r="1215" spans="1:41" x14ac:dyDescent="0.25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</row>
    <row r="1216" spans="1:41" x14ac:dyDescent="0.25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</row>
    <row r="1217" spans="1:41" x14ac:dyDescent="0.25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</row>
    <row r="1218" spans="1:41" x14ac:dyDescent="0.25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</row>
    <row r="1219" spans="1:41" x14ac:dyDescent="0.25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</row>
    <row r="1220" spans="1:41" x14ac:dyDescent="0.25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</row>
    <row r="1221" spans="1:41" x14ac:dyDescent="0.25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</row>
    <row r="1222" spans="1:41" x14ac:dyDescent="0.25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</row>
    <row r="1223" spans="1:41" x14ac:dyDescent="0.25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</row>
    <row r="1224" spans="1:41" x14ac:dyDescent="0.25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</row>
    <row r="1225" spans="1:41" x14ac:dyDescent="0.25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</row>
    <row r="1226" spans="1:41" x14ac:dyDescent="0.25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</row>
    <row r="1227" spans="1:41" x14ac:dyDescent="0.25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</row>
    <row r="1228" spans="1:41" x14ac:dyDescent="0.25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</row>
    <row r="1229" spans="1:41" x14ac:dyDescent="0.25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</row>
    <row r="1230" spans="1:41" x14ac:dyDescent="0.25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</row>
    <row r="1231" spans="1:41" x14ac:dyDescent="0.25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</row>
    <row r="1232" spans="1:41" x14ac:dyDescent="0.25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</row>
    <row r="1233" spans="1:41" x14ac:dyDescent="0.25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</row>
    <row r="1234" spans="1:41" x14ac:dyDescent="0.25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</row>
    <row r="1235" spans="1:41" x14ac:dyDescent="0.25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</row>
    <row r="1236" spans="1:41" x14ac:dyDescent="0.25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</row>
    <row r="1237" spans="1:41" x14ac:dyDescent="0.25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</row>
    <row r="1238" spans="1:41" x14ac:dyDescent="0.25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</row>
    <row r="1239" spans="1:41" x14ac:dyDescent="0.25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</row>
    <row r="1240" spans="1:41" x14ac:dyDescent="0.25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</row>
    <row r="1241" spans="1:41" x14ac:dyDescent="0.25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</row>
    <row r="1242" spans="1:41" x14ac:dyDescent="0.25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</row>
    <row r="1243" spans="1:41" x14ac:dyDescent="0.25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</row>
    <row r="1244" spans="1:41" x14ac:dyDescent="0.25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</row>
    <row r="1245" spans="1:41" x14ac:dyDescent="0.25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</row>
    <row r="1246" spans="1:41" x14ac:dyDescent="0.25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</row>
    <row r="1247" spans="1:41" x14ac:dyDescent="0.25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</row>
    <row r="1248" spans="1:41" x14ac:dyDescent="0.25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</row>
    <row r="1249" spans="1:41" x14ac:dyDescent="0.25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</row>
    <row r="1250" spans="1:41" x14ac:dyDescent="0.25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</row>
    <row r="1251" spans="1:41" x14ac:dyDescent="0.25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</row>
    <row r="1252" spans="1:41" x14ac:dyDescent="0.25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</row>
    <row r="1253" spans="1:41" x14ac:dyDescent="0.25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</row>
    <row r="1254" spans="1:41" x14ac:dyDescent="0.25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</row>
    <row r="1255" spans="1:41" x14ac:dyDescent="0.25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</row>
    <row r="1256" spans="1:41" x14ac:dyDescent="0.25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</row>
    <row r="1257" spans="1:41" x14ac:dyDescent="0.25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</row>
    <row r="1258" spans="1:41" x14ac:dyDescent="0.25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</row>
    <row r="1259" spans="1:41" x14ac:dyDescent="0.25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</row>
    <row r="1260" spans="1:41" x14ac:dyDescent="0.25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</row>
    <row r="1261" spans="1:41" x14ac:dyDescent="0.25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</row>
    <row r="1262" spans="1:41" x14ac:dyDescent="0.25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</row>
    <row r="1263" spans="1:41" x14ac:dyDescent="0.25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</row>
    <row r="1264" spans="1:41" x14ac:dyDescent="0.25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</row>
    <row r="1265" spans="1:41" x14ac:dyDescent="0.25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</row>
    <row r="1266" spans="1:41" x14ac:dyDescent="0.25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</row>
    <row r="1267" spans="1:41" x14ac:dyDescent="0.25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</row>
    <row r="1268" spans="1:41" x14ac:dyDescent="0.25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</row>
    <row r="1269" spans="1:41" x14ac:dyDescent="0.25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</row>
    <row r="1270" spans="1:41" x14ac:dyDescent="0.25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</row>
    <row r="1271" spans="1:41" x14ac:dyDescent="0.25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</row>
    <row r="1272" spans="1:41" x14ac:dyDescent="0.25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</row>
    <row r="1273" spans="1:41" x14ac:dyDescent="0.25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</row>
    <row r="1274" spans="1:41" x14ac:dyDescent="0.25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</row>
    <row r="1275" spans="1:41" x14ac:dyDescent="0.25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</row>
    <row r="1276" spans="1:41" x14ac:dyDescent="0.25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</row>
    <row r="1277" spans="1:41" x14ac:dyDescent="0.25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</row>
    <row r="1278" spans="1:41" x14ac:dyDescent="0.25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</row>
    <row r="1279" spans="1:41" x14ac:dyDescent="0.25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</row>
    <row r="1280" spans="1:41" x14ac:dyDescent="0.25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</row>
    <row r="1281" spans="1:41" x14ac:dyDescent="0.25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</row>
    <row r="1282" spans="1:41" x14ac:dyDescent="0.25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</row>
    <row r="1283" spans="1:41" x14ac:dyDescent="0.25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</row>
    <row r="1284" spans="1:41" x14ac:dyDescent="0.25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</row>
    <row r="1285" spans="1:41" x14ac:dyDescent="0.25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</row>
    <row r="1286" spans="1:41" x14ac:dyDescent="0.25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</row>
    <row r="1287" spans="1:41" x14ac:dyDescent="0.25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</row>
    <row r="1288" spans="1:41" x14ac:dyDescent="0.25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</row>
    <row r="1289" spans="1:41" x14ac:dyDescent="0.25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</row>
    <row r="1290" spans="1:41" x14ac:dyDescent="0.25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</row>
    <row r="1291" spans="1:41" x14ac:dyDescent="0.25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</row>
    <row r="1292" spans="1:41" x14ac:dyDescent="0.25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</row>
    <row r="1293" spans="1:41" x14ac:dyDescent="0.25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</row>
    <row r="1294" spans="1:41" x14ac:dyDescent="0.25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</row>
    <row r="1295" spans="1:41" x14ac:dyDescent="0.25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</row>
    <row r="1296" spans="1:41" x14ac:dyDescent="0.25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</row>
    <row r="1297" spans="1:41" x14ac:dyDescent="0.25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</row>
    <row r="1298" spans="1:41" x14ac:dyDescent="0.25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</row>
    <row r="1299" spans="1:41" x14ac:dyDescent="0.25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</row>
    <row r="1300" spans="1:41" x14ac:dyDescent="0.25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</row>
    <row r="1301" spans="1:41" x14ac:dyDescent="0.25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</row>
    <row r="1302" spans="1:41" x14ac:dyDescent="0.25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</row>
    <row r="1303" spans="1:41" x14ac:dyDescent="0.25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</row>
    <row r="1304" spans="1:41" x14ac:dyDescent="0.25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</row>
    <row r="1305" spans="1:41" x14ac:dyDescent="0.25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</row>
    <row r="1306" spans="1:41" x14ac:dyDescent="0.25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</row>
    <row r="1307" spans="1:41" x14ac:dyDescent="0.25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</row>
    <row r="1308" spans="1:41" x14ac:dyDescent="0.25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</row>
    <row r="1309" spans="1:41" x14ac:dyDescent="0.25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</row>
    <row r="1310" spans="1:41" x14ac:dyDescent="0.25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</row>
    <row r="1311" spans="1:41" x14ac:dyDescent="0.25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</row>
    <row r="1312" spans="1:41" x14ac:dyDescent="0.25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</row>
    <row r="1313" spans="1:41" x14ac:dyDescent="0.25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</row>
    <row r="1314" spans="1:41" x14ac:dyDescent="0.25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</row>
    <row r="1315" spans="1:41" x14ac:dyDescent="0.25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</row>
    <row r="1316" spans="1:41" x14ac:dyDescent="0.25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</row>
    <row r="1317" spans="1:41" x14ac:dyDescent="0.25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</row>
    <row r="1318" spans="1:41" x14ac:dyDescent="0.25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</row>
    <row r="1319" spans="1:41" x14ac:dyDescent="0.25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</row>
    <row r="1320" spans="1:41" x14ac:dyDescent="0.25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</row>
    <row r="1321" spans="1:41" x14ac:dyDescent="0.25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</row>
    <row r="1322" spans="1:41" x14ac:dyDescent="0.25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</row>
    <row r="1323" spans="1:41" x14ac:dyDescent="0.25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</row>
    <row r="1324" spans="1:41" x14ac:dyDescent="0.25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</row>
    <row r="1325" spans="1:41" x14ac:dyDescent="0.25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</row>
    <row r="1326" spans="1:41" x14ac:dyDescent="0.25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</row>
    <row r="1327" spans="1:41" x14ac:dyDescent="0.25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</row>
    <row r="1328" spans="1:41" x14ac:dyDescent="0.25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</row>
    <row r="1329" spans="1:41" x14ac:dyDescent="0.25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</row>
    <row r="1330" spans="1:41" x14ac:dyDescent="0.25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</row>
    <row r="1331" spans="1:41" x14ac:dyDescent="0.25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</row>
    <row r="1332" spans="1:41" x14ac:dyDescent="0.25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</row>
    <row r="1333" spans="1:41" x14ac:dyDescent="0.25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</row>
    <row r="1334" spans="1:41" x14ac:dyDescent="0.25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</row>
    <row r="1335" spans="1:41" x14ac:dyDescent="0.25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</row>
    <row r="1336" spans="1:41" x14ac:dyDescent="0.25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</row>
    <row r="1337" spans="1:41" x14ac:dyDescent="0.25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</row>
    <row r="1338" spans="1:41" x14ac:dyDescent="0.25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</row>
    <row r="1339" spans="1:41" x14ac:dyDescent="0.25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</row>
    <row r="1340" spans="1:41" x14ac:dyDescent="0.25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</row>
    <row r="1341" spans="1:41" x14ac:dyDescent="0.25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</row>
    <row r="1342" spans="1:41" x14ac:dyDescent="0.25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</row>
    <row r="1343" spans="1:41" x14ac:dyDescent="0.25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</row>
    <row r="1344" spans="1:41" x14ac:dyDescent="0.25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</row>
    <row r="1345" spans="1:41" x14ac:dyDescent="0.25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</row>
    <row r="1346" spans="1:41" x14ac:dyDescent="0.25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</row>
    <row r="1347" spans="1:41" x14ac:dyDescent="0.25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</row>
    <row r="1348" spans="1:41" x14ac:dyDescent="0.25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</row>
    <row r="1349" spans="1:41" x14ac:dyDescent="0.25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</row>
    <row r="1350" spans="1:41" x14ac:dyDescent="0.25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</row>
    <row r="1351" spans="1:41" x14ac:dyDescent="0.25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</row>
    <row r="1352" spans="1:41" x14ac:dyDescent="0.25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</row>
    <row r="1353" spans="1:41" x14ac:dyDescent="0.25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</row>
    <row r="1354" spans="1:41" x14ac:dyDescent="0.25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</row>
    <row r="1355" spans="1:41" x14ac:dyDescent="0.25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</row>
    <row r="1356" spans="1:41" x14ac:dyDescent="0.25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</row>
    <row r="1357" spans="1:41" x14ac:dyDescent="0.25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</row>
    <row r="1358" spans="1:41" x14ac:dyDescent="0.25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</row>
    <row r="1359" spans="1:41" x14ac:dyDescent="0.25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</row>
    <row r="1360" spans="1:41" x14ac:dyDescent="0.25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</row>
    <row r="1361" spans="1:41" x14ac:dyDescent="0.25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</row>
    <row r="1362" spans="1:41" x14ac:dyDescent="0.25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</row>
    <row r="1363" spans="1:41" x14ac:dyDescent="0.25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</row>
    <row r="1364" spans="1:41" x14ac:dyDescent="0.25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</row>
    <row r="1365" spans="1:41" x14ac:dyDescent="0.25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</row>
    <row r="1366" spans="1:41" x14ac:dyDescent="0.25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</row>
    <row r="1367" spans="1:41" x14ac:dyDescent="0.25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</row>
    <row r="1368" spans="1:41" x14ac:dyDescent="0.25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</row>
    <row r="1369" spans="1:41" x14ac:dyDescent="0.25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</row>
    <row r="1370" spans="1:41" x14ac:dyDescent="0.25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</row>
    <row r="1371" spans="1:41" x14ac:dyDescent="0.25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</row>
    <row r="1372" spans="1:41" x14ac:dyDescent="0.25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</row>
    <row r="1373" spans="1:41" x14ac:dyDescent="0.25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</row>
    <row r="1374" spans="1:41" x14ac:dyDescent="0.25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</row>
    <row r="1375" spans="1:41" x14ac:dyDescent="0.25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</row>
    <row r="1376" spans="1:41" x14ac:dyDescent="0.25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</row>
    <row r="1377" spans="1:41" x14ac:dyDescent="0.25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</row>
    <row r="1378" spans="1:41" x14ac:dyDescent="0.25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</row>
    <row r="1379" spans="1:41" x14ac:dyDescent="0.25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</row>
    <row r="1380" spans="1:41" x14ac:dyDescent="0.25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</row>
    <row r="1381" spans="1:41" x14ac:dyDescent="0.25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</row>
    <row r="1382" spans="1:41" x14ac:dyDescent="0.25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</row>
    <row r="1383" spans="1:41" x14ac:dyDescent="0.25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</row>
    <row r="1384" spans="1:41" x14ac:dyDescent="0.25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</row>
    <row r="1385" spans="1:41" x14ac:dyDescent="0.25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</row>
    <row r="1386" spans="1:41" x14ac:dyDescent="0.25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</row>
    <row r="1387" spans="1:41" x14ac:dyDescent="0.25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</row>
    <row r="1388" spans="1:41" x14ac:dyDescent="0.25">
      <c r="A1388" s="11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</row>
    <row r="1389" spans="1:41" x14ac:dyDescent="0.25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</row>
    <row r="1390" spans="1:41" x14ac:dyDescent="0.25">
      <c r="A1390" s="11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</row>
    <row r="1391" spans="1:41" x14ac:dyDescent="0.25">
      <c r="A1391" s="11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</row>
    <row r="1392" spans="1:41" x14ac:dyDescent="0.25">
      <c r="A1392" s="11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</row>
    <row r="1393" spans="1:41" x14ac:dyDescent="0.25">
      <c r="A1393" s="11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</row>
    <row r="1394" spans="1:41" x14ac:dyDescent="0.25">
      <c r="A1394" s="11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</row>
    <row r="1395" spans="1:41" x14ac:dyDescent="0.25">
      <c r="A1395" s="11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</row>
    <row r="1396" spans="1:41" x14ac:dyDescent="0.25">
      <c r="A1396" s="11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</row>
    <row r="1397" spans="1:41" x14ac:dyDescent="0.25">
      <c r="A1397" s="11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</row>
    <row r="1398" spans="1:41" x14ac:dyDescent="0.25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</row>
    <row r="1399" spans="1:41" x14ac:dyDescent="0.25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</row>
    <row r="1400" spans="1:41" x14ac:dyDescent="0.25">
      <c r="A1400" s="11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</row>
    <row r="1401" spans="1:41" x14ac:dyDescent="0.25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</row>
    <row r="1402" spans="1:41" x14ac:dyDescent="0.25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</row>
    <row r="1403" spans="1:41" x14ac:dyDescent="0.25">
      <c r="A1403" s="11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</row>
    <row r="1404" spans="1:41" x14ac:dyDescent="0.25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</row>
    <row r="1405" spans="1:41" x14ac:dyDescent="0.25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</row>
    <row r="1406" spans="1:41" x14ac:dyDescent="0.25">
      <c r="A1406" s="11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</row>
    <row r="1407" spans="1:41" x14ac:dyDescent="0.25">
      <c r="A1407" s="11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</row>
    <row r="1408" spans="1:41" x14ac:dyDescent="0.25">
      <c r="A1408" s="11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</row>
    <row r="1409" spans="1:41" x14ac:dyDescent="0.25">
      <c r="A1409" s="11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</row>
    <row r="1410" spans="1:41" x14ac:dyDescent="0.25">
      <c r="A1410" s="11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</row>
    <row r="1411" spans="1:41" x14ac:dyDescent="0.25">
      <c r="A1411" s="11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</row>
    <row r="1412" spans="1:41" x14ac:dyDescent="0.25">
      <c r="A1412" s="11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</row>
    <row r="1413" spans="1:41" x14ac:dyDescent="0.25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</row>
    <row r="1414" spans="1:41" x14ac:dyDescent="0.25">
      <c r="A1414" s="11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</row>
    <row r="1415" spans="1:41" x14ac:dyDescent="0.25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</row>
    <row r="1416" spans="1:41" x14ac:dyDescent="0.25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</row>
    <row r="1417" spans="1:41" x14ac:dyDescent="0.25">
      <c r="A1417" s="11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</row>
    <row r="1418" spans="1:41" x14ac:dyDescent="0.25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</row>
    <row r="1419" spans="1:41" x14ac:dyDescent="0.25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</row>
    <row r="1420" spans="1:41" x14ac:dyDescent="0.25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</row>
    <row r="1421" spans="1:41" x14ac:dyDescent="0.25">
      <c r="A1421" s="11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</row>
    <row r="1422" spans="1:41" x14ac:dyDescent="0.25">
      <c r="A1422" s="11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</row>
    <row r="1423" spans="1:41" x14ac:dyDescent="0.25">
      <c r="A1423" s="11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</row>
    <row r="1424" spans="1:41" x14ac:dyDescent="0.25">
      <c r="A1424" s="11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</row>
    <row r="1425" spans="1:41" x14ac:dyDescent="0.25">
      <c r="A1425" s="11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</row>
    <row r="1426" spans="1:41" x14ac:dyDescent="0.25">
      <c r="A1426" s="11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</row>
    <row r="1427" spans="1:41" x14ac:dyDescent="0.25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</row>
    <row r="1428" spans="1:41" x14ac:dyDescent="0.25">
      <c r="A1428" s="11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</row>
    <row r="1429" spans="1:41" x14ac:dyDescent="0.25">
      <c r="A1429" s="11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</row>
    <row r="1430" spans="1:41" x14ac:dyDescent="0.25">
      <c r="A1430" s="11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</row>
    <row r="1431" spans="1:41" x14ac:dyDescent="0.25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</row>
    <row r="1432" spans="1:41" x14ac:dyDescent="0.25">
      <c r="A1432" s="11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</row>
    <row r="1433" spans="1:41" x14ac:dyDescent="0.25">
      <c r="A1433" s="11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</row>
    <row r="1434" spans="1:41" x14ac:dyDescent="0.25">
      <c r="A1434" s="11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</row>
    <row r="1435" spans="1:41" x14ac:dyDescent="0.25">
      <c r="A1435" s="11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</row>
    <row r="1436" spans="1:41" x14ac:dyDescent="0.25">
      <c r="A1436" s="11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</row>
    <row r="1437" spans="1:41" x14ac:dyDescent="0.25">
      <c r="A1437" s="11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</row>
    <row r="1438" spans="1:41" x14ac:dyDescent="0.25">
      <c r="A1438" s="11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</row>
    <row r="1439" spans="1:41" x14ac:dyDescent="0.25">
      <c r="A1439" s="11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</row>
    <row r="1440" spans="1:41" x14ac:dyDescent="0.25">
      <c r="A1440" s="11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</row>
    <row r="1441" spans="1:41" x14ac:dyDescent="0.25">
      <c r="A1441" s="11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</row>
    <row r="1445" spans="1:41" x14ac:dyDescent="0.25">
      <c r="T1445" s="11" t="s">
        <v>216</v>
      </c>
    </row>
  </sheetData>
  <dataConsolidate/>
  <mergeCells count="3">
    <mergeCell ref="A67:C67"/>
    <mergeCell ref="A2:H2"/>
    <mergeCell ref="A53:G5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76"/>
  <sheetViews>
    <sheetView workbookViewId="0">
      <selection activeCell="E15" sqref="E15"/>
    </sheetView>
  </sheetViews>
  <sheetFormatPr baseColWidth="10" defaultRowHeight="13.2" x14ac:dyDescent="0.25"/>
  <sheetData>
    <row r="1" spans="1:33" x14ac:dyDescent="0.25">
      <c r="A1" s="59" t="s">
        <v>48</v>
      </c>
      <c r="B1" s="260"/>
      <c r="C1" s="260">
        <v>8010</v>
      </c>
      <c r="D1" s="49" t="s">
        <v>146</v>
      </c>
      <c r="E1" s="51" t="s">
        <v>102</v>
      </c>
      <c r="F1" s="51" t="s">
        <v>87</v>
      </c>
      <c r="G1" s="51"/>
      <c r="H1" s="51"/>
      <c r="I1" s="267">
        <v>43556</v>
      </c>
      <c r="J1" s="260"/>
      <c r="K1" s="267">
        <v>43556</v>
      </c>
      <c r="L1" s="260"/>
      <c r="M1" s="260"/>
      <c r="N1" s="260"/>
      <c r="O1" s="260"/>
      <c r="P1" s="260"/>
      <c r="Q1" s="260"/>
      <c r="R1" s="260"/>
      <c r="S1" s="260"/>
      <c r="T1" s="260"/>
      <c r="U1" s="260">
        <v>1</v>
      </c>
      <c r="V1" s="260"/>
      <c r="W1" s="260"/>
      <c r="X1" s="260"/>
      <c r="Y1" s="260"/>
      <c r="Z1" s="260"/>
      <c r="AA1" s="260"/>
      <c r="AB1" s="260"/>
      <c r="AC1" s="260"/>
      <c r="AD1" s="260"/>
      <c r="AE1" s="260" t="s">
        <v>272</v>
      </c>
      <c r="AF1" s="51" t="s">
        <v>234</v>
      </c>
      <c r="AG1" s="260"/>
    </row>
    <row r="2" spans="1:33" x14ac:dyDescent="0.25">
      <c r="A2" s="59" t="s">
        <v>39</v>
      </c>
      <c r="B2" s="260"/>
      <c r="C2" s="260">
        <v>8011</v>
      </c>
      <c r="D2" s="49" t="s">
        <v>146</v>
      </c>
      <c r="E2" s="51"/>
      <c r="F2" s="51"/>
      <c r="G2" s="51"/>
      <c r="H2" s="51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  <c r="AD2" s="260"/>
      <c r="AE2" s="260"/>
      <c r="AF2" s="51" t="s">
        <v>234</v>
      </c>
      <c r="AG2" s="260"/>
    </row>
    <row r="3" spans="1:33" x14ac:dyDescent="0.25">
      <c r="A3" s="59" t="s">
        <v>45</v>
      </c>
      <c r="B3" s="260"/>
      <c r="C3" s="260">
        <v>8012</v>
      </c>
      <c r="D3" s="49" t="s">
        <v>146</v>
      </c>
      <c r="E3" s="51" t="s">
        <v>89</v>
      </c>
      <c r="F3" s="51" t="s">
        <v>93</v>
      </c>
      <c r="G3" s="51"/>
      <c r="H3" s="51"/>
      <c r="I3" s="267">
        <v>43556</v>
      </c>
      <c r="J3" s="260"/>
      <c r="K3" s="267">
        <v>43556</v>
      </c>
      <c r="L3" s="260"/>
      <c r="M3" s="260"/>
      <c r="N3" s="260"/>
      <c r="O3" s="260"/>
      <c r="P3" s="260"/>
      <c r="Q3" s="260"/>
      <c r="R3" s="260"/>
      <c r="S3" s="260"/>
      <c r="T3" s="260"/>
      <c r="U3" s="260">
        <v>1</v>
      </c>
      <c r="V3" s="260"/>
      <c r="W3" s="260"/>
      <c r="X3" s="260"/>
      <c r="Y3" s="260"/>
      <c r="Z3" s="260"/>
      <c r="AA3" s="260"/>
      <c r="AB3" s="260"/>
      <c r="AC3" s="260"/>
      <c r="AD3" s="260"/>
      <c r="AE3" s="260" t="s">
        <v>273</v>
      </c>
      <c r="AF3" s="51" t="s">
        <v>234</v>
      </c>
      <c r="AG3" s="260"/>
    </row>
    <row r="4" spans="1:33" x14ac:dyDescent="0.25">
      <c r="A4" s="59" t="s">
        <v>72</v>
      </c>
      <c r="B4" s="260"/>
      <c r="C4" s="260">
        <v>8013</v>
      </c>
      <c r="D4" s="49" t="s">
        <v>146</v>
      </c>
      <c r="E4" s="51" t="s">
        <v>91</v>
      </c>
      <c r="F4" s="51"/>
      <c r="G4" s="51"/>
      <c r="H4" s="51"/>
      <c r="I4" s="267">
        <v>43556</v>
      </c>
      <c r="J4" s="260"/>
      <c r="K4" s="267">
        <v>43556</v>
      </c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  <c r="AD4" s="260">
        <v>1</v>
      </c>
      <c r="AE4" s="260" t="s">
        <v>242</v>
      </c>
      <c r="AF4" s="51" t="s">
        <v>234</v>
      </c>
      <c r="AG4" s="260"/>
    </row>
    <row r="5" spans="1:33" x14ac:dyDescent="0.25">
      <c r="A5" s="59" t="s">
        <v>37</v>
      </c>
      <c r="B5" s="260"/>
      <c r="C5" s="260">
        <v>8014</v>
      </c>
      <c r="D5" s="49" t="s">
        <v>146</v>
      </c>
      <c r="E5" s="51" t="s">
        <v>95</v>
      </c>
      <c r="F5" s="51" t="s">
        <v>239</v>
      </c>
      <c r="G5" s="51"/>
      <c r="H5" s="51"/>
      <c r="I5" s="267">
        <v>43556</v>
      </c>
      <c r="J5" s="260"/>
      <c r="K5" s="267">
        <v>43556</v>
      </c>
      <c r="L5" s="260"/>
      <c r="M5" s="260"/>
      <c r="N5" s="260"/>
      <c r="O5" s="260"/>
      <c r="P5" s="260"/>
      <c r="Q5" s="260"/>
      <c r="R5" s="260"/>
      <c r="S5" s="260"/>
      <c r="T5" s="260">
        <v>1</v>
      </c>
      <c r="U5" s="260"/>
      <c r="V5" s="260"/>
      <c r="W5" s="260"/>
      <c r="X5" s="260"/>
      <c r="Y5" s="260"/>
      <c r="Z5" s="260"/>
      <c r="AA5" s="260"/>
      <c r="AB5" s="260"/>
      <c r="AC5" s="260"/>
      <c r="AD5" s="260"/>
      <c r="AE5" s="260" t="s">
        <v>250</v>
      </c>
      <c r="AF5" s="51" t="s">
        <v>234</v>
      </c>
      <c r="AG5" s="260"/>
    </row>
    <row r="6" spans="1:33" x14ac:dyDescent="0.25">
      <c r="A6" s="59" t="s">
        <v>44</v>
      </c>
      <c r="B6" s="260"/>
      <c r="C6" s="260">
        <v>8015</v>
      </c>
      <c r="D6" s="49" t="s">
        <v>146</v>
      </c>
      <c r="E6" s="51" t="s">
        <v>91</v>
      </c>
      <c r="F6" s="51"/>
      <c r="G6" s="51"/>
      <c r="H6" s="51"/>
      <c r="I6" s="267">
        <v>43557</v>
      </c>
      <c r="J6" s="260"/>
      <c r="K6" s="267">
        <v>43557</v>
      </c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>
        <v>1</v>
      </c>
      <c r="W6" s="260"/>
      <c r="X6" s="260"/>
      <c r="Y6" s="260"/>
      <c r="Z6" s="260"/>
      <c r="AA6" s="260"/>
      <c r="AB6" s="260"/>
      <c r="AC6" s="260"/>
      <c r="AD6" s="260"/>
      <c r="AE6" s="260" t="s">
        <v>251</v>
      </c>
      <c r="AF6" s="51" t="s">
        <v>234</v>
      </c>
      <c r="AG6" s="260"/>
    </row>
    <row r="7" spans="1:33" x14ac:dyDescent="0.25">
      <c r="A7" s="59" t="s">
        <v>37</v>
      </c>
      <c r="B7" s="260"/>
      <c r="C7" s="260">
        <v>8016</v>
      </c>
      <c r="D7" s="49" t="s">
        <v>146</v>
      </c>
      <c r="E7" s="51"/>
      <c r="F7" s="51"/>
      <c r="G7" s="51"/>
      <c r="H7" s="51"/>
      <c r="I7" s="260"/>
      <c r="J7" s="260"/>
      <c r="K7" s="260"/>
      <c r="L7" s="260"/>
      <c r="M7" s="260"/>
      <c r="N7" s="260"/>
      <c r="O7" s="260"/>
      <c r="P7" s="260"/>
      <c r="Q7" s="260"/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  <c r="AD7" s="260"/>
      <c r="AE7" s="260"/>
      <c r="AF7" s="51" t="s">
        <v>234</v>
      </c>
      <c r="AG7" s="260"/>
    </row>
    <row r="8" spans="1:33" x14ac:dyDescent="0.25">
      <c r="A8" s="59" t="s">
        <v>72</v>
      </c>
      <c r="B8" s="260"/>
      <c r="C8" s="260">
        <v>8017</v>
      </c>
      <c r="D8" s="49" t="s">
        <v>146</v>
      </c>
      <c r="E8" s="51" t="s">
        <v>101</v>
      </c>
      <c r="F8" s="51" t="s">
        <v>97</v>
      </c>
      <c r="G8" s="51"/>
      <c r="H8" s="51"/>
      <c r="I8" s="267">
        <v>43559</v>
      </c>
      <c r="J8" s="260"/>
      <c r="K8" s="267">
        <v>43559</v>
      </c>
      <c r="L8" s="260"/>
      <c r="M8" s="260"/>
      <c r="N8" s="260"/>
      <c r="O8" s="260"/>
      <c r="P8" s="260"/>
      <c r="Q8" s="260"/>
      <c r="R8" s="260"/>
      <c r="S8" s="260"/>
      <c r="T8" s="260"/>
      <c r="U8" s="260"/>
      <c r="V8" s="260"/>
      <c r="W8" s="260">
        <v>1</v>
      </c>
      <c r="X8" s="260"/>
      <c r="Y8" s="260"/>
      <c r="Z8" s="260"/>
      <c r="AA8" s="260"/>
      <c r="AB8" s="260"/>
      <c r="AC8" s="260"/>
      <c r="AD8" s="260"/>
      <c r="AE8" s="260" t="s">
        <v>238</v>
      </c>
      <c r="AF8" s="51" t="s">
        <v>234</v>
      </c>
      <c r="AG8" s="260"/>
    </row>
    <row r="9" spans="1:33" x14ac:dyDescent="0.25">
      <c r="A9" s="59" t="s">
        <v>31</v>
      </c>
      <c r="B9" s="260"/>
      <c r="C9" s="260">
        <v>8018</v>
      </c>
      <c r="D9" s="49" t="s">
        <v>146</v>
      </c>
      <c r="E9" s="51" t="s">
        <v>95</v>
      </c>
      <c r="F9" s="51" t="s">
        <v>98</v>
      </c>
      <c r="G9" s="51"/>
      <c r="H9" s="51"/>
      <c r="I9" s="267">
        <v>43561</v>
      </c>
      <c r="J9" s="260"/>
      <c r="K9" s="267">
        <v>43561</v>
      </c>
      <c r="L9" s="260"/>
      <c r="M9" s="260"/>
      <c r="N9" s="260"/>
      <c r="O9" s="260"/>
      <c r="P9" s="260"/>
      <c r="Q9" s="260"/>
      <c r="R9" s="260"/>
      <c r="S9" s="260"/>
      <c r="T9" s="260"/>
      <c r="U9" s="260">
        <v>1</v>
      </c>
      <c r="V9" s="260"/>
      <c r="W9" s="260"/>
      <c r="X9" s="260"/>
      <c r="Y9" s="260"/>
      <c r="Z9" s="260"/>
      <c r="AA9" s="260"/>
      <c r="AB9" s="260"/>
      <c r="AC9" s="260"/>
      <c r="AD9" s="260"/>
      <c r="AE9" s="260" t="s">
        <v>257</v>
      </c>
      <c r="AF9" s="51" t="s">
        <v>234</v>
      </c>
      <c r="AG9" s="260"/>
    </row>
    <row r="10" spans="1:33" x14ac:dyDescent="0.25">
      <c r="A10" s="59" t="s">
        <v>37</v>
      </c>
      <c r="B10" s="260"/>
      <c r="C10" s="260">
        <v>8019</v>
      </c>
      <c r="D10" s="49" t="s">
        <v>146</v>
      </c>
      <c r="E10" s="51" t="s">
        <v>93</v>
      </c>
      <c r="F10" s="51"/>
      <c r="G10" s="51"/>
      <c r="H10" s="51"/>
      <c r="I10" s="267">
        <v>43561</v>
      </c>
      <c r="J10" s="260"/>
      <c r="K10" s="267">
        <v>43561</v>
      </c>
      <c r="L10" s="260"/>
      <c r="M10" s="260"/>
      <c r="N10" s="260"/>
      <c r="O10" s="260"/>
      <c r="P10" s="260"/>
      <c r="Q10" s="260"/>
      <c r="R10" s="260"/>
      <c r="S10" s="260"/>
      <c r="T10" s="260">
        <v>1</v>
      </c>
      <c r="U10" s="260"/>
      <c r="V10" s="260"/>
      <c r="W10" s="260"/>
      <c r="X10" s="260"/>
      <c r="Y10" s="260"/>
      <c r="Z10" s="260"/>
      <c r="AA10" s="260"/>
      <c r="AB10" s="260"/>
      <c r="AC10" s="260"/>
      <c r="AD10" s="260"/>
      <c r="AE10" s="260" t="s">
        <v>256</v>
      </c>
      <c r="AF10" s="51" t="s">
        <v>234</v>
      </c>
      <c r="AG10" s="260"/>
    </row>
    <row r="11" spans="1:33" x14ac:dyDescent="0.25">
      <c r="A11" s="59" t="s">
        <v>72</v>
      </c>
      <c r="B11" s="260"/>
      <c r="C11" s="260">
        <v>8020</v>
      </c>
      <c r="D11" s="49" t="s">
        <v>146</v>
      </c>
      <c r="E11" s="51" t="s">
        <v>89</v>
      </c>
      <c r="F11" s="51"/>
      <c r="G11" s="51"/>
      <c r="H11" s="51"/>
      <c r="I11" s="267">
        <v>43562</v>
      </c>
      <c r="J11" s="260"/>
      <c r="K11" s="267">
        <v>43562</v>
      </c>
      <c r="L11" s="260"/>
      <c r="M11" s="260"/>
      <c r="N11" s="260"/>
      <c r="O11" s="260"/>
      <c r="P11" s="260"/>
      <c r="Q11" s="260"/>
      <c r="R11" s="260"/>
      <c r="S11" s="260"/>
      <c r="T11" s="260"/>
      <c r="U11" s="260"/>
      <c r="V11" s="260"/>
      <c r="W11" s="260"/>
      <c r="X11" s="260"/>
      <c r="Y11" s="260"/>
      <c r="Z11" s="260"/>
      <c r="AA11" s="260"/>
      <c r="AB11" s="260"/>
      <c r="AC11" s="260">
        <v>1</v>
      </c>
      <c r="AD11" s="260"/>
      <c r="AE11" s="260" t="s">
        <v>269</v>
      </c>
      <c r="AF11" s="51" t="s">
        <v>234</v>
      </c>
      <c r="AG11" s="260"/>
    </row>
    <row r="12" spans="1:33" x14ac:dyDescent="0.25">
      <c r="A12" s="59" t="s">
        <v>37</v>
      </c>
      <c r="B12" s="260"/>
      <c r="C12" s="260">
        <v>8021</v>
      </c>
      <c r="D12" s="49" t="s">
        <v>146</v>
      </c>
      <c r="E12" s="51" t="s">
        <v>93</v>
      </c>
      <c r="F12" s="51"/>
      <c r="G12" s="51"/>
      <c r="H12" s="51"/>
      <c r="I12" s="267">
        <v>43562</v>
      </c>
      <c r="J12" s="260"/>
      <c r="K12" s="267">
        <v>43562</v>
      </c>
      <c r="L12" s="260"/>
      <c r="M12" s="260"/>
      <c r="N12" s="260"/>
      <c r="O12" s="260"/>
      <c r="P12" s="260"/>
      <c r="Q12" s="260"/>
      <c r="R12" s="260"/>
      <c r="S12" s="260"/>
      <c r="T12" s="260">
        <v>1</v>
      </c>
      <c r="U12" s="260"/>
      <c r="V12" s="260"/>
      <c r="W12" s="260"/>
      <c r="X12" s="260"/>
      <c r="Y12" s="260"/>
      <c r="Z12" s="260"/>
      <c r="AA12" s="260"/>
      <c r="AB12" s="260"/>
      <c r="AC12" s="260"/>
      <c r="AD12" s="260"/>
      <c r="AE12" s="260" t="s">
        <v>255</v>
      </c>
      <c r="AF12" s="51" t="s">
        <v>234</v>
      </c>
      <c r="AG12" s="260"/>
    </row>
    <row r="13" spans="1:33" x14ac:dyDescent="0.25">
      <c r="A13" s="59" t="s">
        <v>55</v>
      </c>
      <c r="B13" s="260"/>
      <c r="C13" s="260">
        <v>8022</v>
      </c>
      <c r="D13" s="49" t="s">
        <v>146</v>
      </c>
      <c r="E13" s="51" t="s">
        <v>97</v>
      </c>
      <c r="F13" s="51"/>
      <c r="G13" s="51"/>
      <c r="H13" s="51"/>
      <c r="I13" s="267">
        <v>43562</v>
      </c>
      <c r="J13" s="260"/>
      <c r="K13" s="267">
        <v>43562</v>
      </c>
      <c r="L13" s="260"/>
      <c r="M13" s="260"/>
      <c r="N13" s="260"/>
      <c r="O13" s="260"/>
      <c r="P13" s="260"/>
      <c r="Q13" s="260"/>
      <c r="R13" s="260"/>
      <c r="S13" s="260"/>
      <c r="T13" s="260"/>
      <c r="U13" s="260"/>
      <c r="V13" s="260">
        <v>1</v>
      </c>
      <c r="W13" s="260"/>
      <c r="X13" s="260"/>
      <c r="Y13" s="260"/>
      <c r="Z13" s="260"/>
      <c r="AA13" s="260"/>
      <c r="AB13" s="260"/>
      <c r="AC13" s="260"/>
      <c r="AD13" s="260"/>
      <c r="AE13" s="260" t="s">
        <v>276</v>
      </c>
      <c r="AF13" s="51" t="s">
        <v>234</v>
      </c>
      <c r="AG13" s="260"/>
    </row>
    <row r="14" spans="1:33" x14ac:dyDescent="0.25">
      <c r="A14" s="59" t="s">
        <v>72</v>
      </c>
      <c r="B14" s="260"/>
      <c r="C14" s="260">
        <v>8023</v>
      </c>
      <c r="D14" s="49" t="s">
        <v>146</v>
      </c>
      <c r="E14" s="51" t="s">
        <v>225</v>
      </c>
      <c r="F14" s="51"/>
      <c r="G14" s="51"/>
      <c r="H14" s="51"/>
      <c r="I14" s="267">
        <v>43562</v>
      </c>
      <c r="J14" s="260"/>
      <c r="K14" s="267">
        <v>43562</v>
      </c>
      <c r="L14" s="260"/>
      <c r="M14" s="260"/>
      <c r="N14" s="260"/>
      <c r="O14" s="260"/>
      <c r="P14" s="260"/>
      <c r="Q14" s="260"/>
      <c r="R14" s="260"/>
      <c r="S14" s="260"/>
      <c r="T14" s="260"/>
      <c r="U14" s="260"/>
      <c r="V14" s="260"/>
      <c r="W14" s="260">
        <v>1</v>
      </c>
      <c r="X14" s="260"/>
      <c r="Y14" s="260"/>
      <c r="Z14" s="260"/>
      <c r="AA14" s="260"/>
      <c r="AB14" s="260"/>
      <c r="AC14" s="260"/>
      <c r="AD14" s="260"/>
      <c r="AE14" s="260" t="s">
        <v>254</v>
      </c>
      <c r="AF14" s="51" t="s">
        <v>234</v>
      </c>
      <c r="AG14" s="260"/>
    </row>
    <row r="15" spans="1:33" x14ac:dyDescent="0.25">
      <c r="A15" s="59" t="s">
        <v>31</v>
      </c>
      <c r="B15" s="260"/>
      <c r="C15" s="260">
        <v>8024</v>
      </c>
      <c r="D15" s="49" t="s">
        <v>146</v>
      </c>
      <c r="E15" s="51" t="s">
        <v>98</v>
      </c>
      <c r="F15" s="51"/>
      <c r="G15" s="51"/>
      <c r="H15" s="51"/>
      <c r="I15" s="267">
        <v>43563</v>
      </c>
      <c r="J15" s="260"/>
      <c r="K15" s="267">
        <v>43563</v>
      </c>
      <c r="L15" s="260"/>
      <c r="M15" s="260"/>
      <c r="N15" s="260"/>
      <c r="O15" s="260"/>
      <c r="P15" s="260"/>
      <c r="Q15" s="260"/>
      <c r="R15" s="260"/>
      <c r="S15" s="260"/>
      <c r="T15" s="260"/>
      <c r="U15" s="260">
        <v>1</v>
      </c>
      <c r="V15" s="260"/>
      <c r="W15" s="260"/>
      <c r="X15" s="260"/>
      <c r="Y15" s="260"/>
      <c r="Z15" s="260"/>
      <c r="AA15" s="260"/>
      <c r="AB15" s="260"/>
      <c r="AC15" s="260"/>
      <c r="AD15" s="260"/>
      <c r="AE15" s="260" t="s">
        <v>267</v>
      </c>
      <c r="AF15" s="51" t="s">
        <v>234</v>
      </c>
      <c r="AG15" s="260"/>
    </row>
    <row r="16" spans="1:33" x14ac:dyDescent="0.25">
      <c r="A16" s="59" t="s">
        <v>49</v>
      </c>
      <c r="B16" s="260"/>
      <c r="C16" s="260">
        <v>8025</v>
      </c>
      <c r="D16" s="49" t="s">
        <v>146</v>
      </c>
      <c r="E16" s="51" t="s">
        <v>93</v>
      </c>
      <c r="F16" s="51" t="s">
        <v>101</v>
      </c>
      <c r="G16" s="51" t="s">
        <v>102</v>
      </c>
      <c r="H16" s="51"/>
      <c r="I16" s="267">
        <v>43563</v>
      </c>
      <c r="J16" s="260"/>
      <c r="K16" s="267">
        <v>43563</v>
      </c>
      <c r="L16" s="260"/>
      <c r="M16" s="260"/>
      <c r="N16" s="260"/>
      <c r="O16" s="260"/>
      <c r="P16" s="260"/>
      <c r="Q16" s="260"/>
      <c r="R16" s="260"/>
      <c r="S16" s="260">
        <v>1</v>
      </c>
      <c r="T16" s="260"/>
      <c r="U16" s="260"/>
      <c r="V16" s="260"/>
      <c r="W16" s="260"/>
      <c r="X16" s="260"/>
      <c r="Y16" s="260"/>
      <c r="Z16" s="260"/>
      <c r="AA16" s="260"/>
      <c r="AB16" s="260"/>
      <c r="AC16" s="260"/>
      <c r="AD16" s="260"/>
      <c r="AE16" s="260" t="s">
        <v>266</v>
      </c>
      <c r="AF16" s="51" t="s">
        <v>234</v>
      </c>
      <c r="AG16" s="260"/>
    </row>
    <row r="17" spans="1:33" x14ac:dyDescent="0.25">
      <c r="A17" s="59" t="s">
        <v>46</v>
      </c>
      <c r="B17" s="260"/>
      <c r="C17" s="260">
        <v>8026</v>
      </c>
      <c r="D17" s="49" t="s">
        <v>146</v>
      </c>
      <c r="E17" s="51" t="s">
        <v>91</v>
      </c>
      <c r="F17" s="51" t="s">
        <v>93</v>
      </c>
      <c r="G17" s="51"/>
      <c r="H17" s="51"/>
      <c r="I17" s="267">
        <v>43564</v>
      </c>
      <c r="J17" s="260"/>
      <c r="K17" s="267">
        <v>43564</v>
      </c>
      <c r="L17" s="260"/>
      <c r="M17" s="260"/>
      <c r="N17" s="260"/>
      <c r="O17" s="260"/>
      <c r="P17" s="260"/>
      <c r="Q17" s="260"/>
      <c r="R17" s="260"/>
      <c r="S17" s="260"/>
      <c r="T17" s="260">
        <v>1</v>
      </c>
      <c r="U17" s="260"/>
      <c r="V17" s="260"/>
      <c r="W17" s="260"/>
      <c r="X17" s="260"/>
      <c r="Y17" s="260"/>
      <c r="Z17" s="260"/>
      <c r="AA17" s="260"/>
      <c r="AB17" s="260"/>
      <c r="AC17" s="260"/>
      <c r="AD17" s="260"/>
      <c r="AE17" s="260" t="s">
        <v>235</v>
      </c>
      <c r="AF17" s="51" t="s">
        <v>234</v>
      </c>
      <c r="AG17" s="260"/>
    </row>
    <row r="18" spans="1:33" x14ac:dyDescent="0.25">
      <c r="A18" s="59" t="s">
        <v>72</v>
      </c>
      <c r="B18" s="260"/>
      <c r="C18" s="260">
        <v>8027</v>
      </c>
      <c r="D18" s="49" t="s">
        <v>146</v>
      </c>
      <c r="E18" s="51" t="s">
        <v>87</v>
      </c>
      <c r="F18" s="51" t="s">
        <v>102</v>
      </c>
      <c r="G18" s="51"/>
      <c r="H18" s="51"/>
      <c r="I18" s="267">
        <v>43564</v>
      </c>
      <c r="J18" s="260"/>
      <c r="K18" s="267">
        <v>43564</v>
      </c>
      <c r="L18" s="260"/>
      <c r="M18" s="260"/>
      <c r="N18" s="260"/>
      <c r="O18" s="2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>
        <v>1</v>
      </c>
      <c r="AB18" s="260"/>
      <c r="AC18" s="260"/>
      <c r="AD18" s="260"/>
      <c r="AE18" s="260" t="s">
        <v>264</v>
      </c>
      <c r="AF18" s="51" t="s">
        <v>234</v>
      </c>
      <c r="AG18" s="260"/>
    </row>
    <row r="19" spans="1:33" x14ac:dyDescent="0.25">
      <c r="A19" s="59" t="s">
        <v>72</v>
      </c>
      <c r="B19" s="260"/>
      <c r="C19" s="260">
        <v>8028</v>
      </c>
      <c r="D19" s="49" t="s">
        <v>146</v>
      </c>
      <c r="E19" s="51" t="s">
        <v>89</v>
      </c>
      <c r="F19" s="51"/>
      <c r="G19" s="51"/>
      <c r="H19" s="51"/>
      <c r="I19" s="267">
        <v>43564</v>
      </c>
      <c r="J19" s="260"/>
      <c r="K19" s="267">
        <v>43564</v>
      </c>
      <c r="L19" s="260"/>
      <c r="M19" s="260"/>
      <c r="N19" s="260"/>
      <c r="O19" s="260"/>
      <c r="P19" s="260"/>
      <c r="Q19" s="260"/>
      <c r="R19" s="260"/>
      <c r="S19" s="260"/>
      <c r="T19" s="260"/>
      <c r="U19" s="260"/>
      <c r="V19" s="260"/>
      <c r="W19" s="260">
        <v>1</v>
      </c>
      <c r="X19" s="260"/>
      <c r="Y19" s="260"/>
      <c r="Z19" s="260"/>
      <c r="AA19" s="260"/>
      <c r="AB19" s="260"/>
      <c r="AC19" s="260"/>
      <c r="AD19" s="260"/>
      <c r="AE19" s="260" t="s">
        <v>263</v>
      </c>
      <c r="AF19" s="51" t="s">
        <v>234</v>
      </c>
      <c r="AG19" s="260"/>
    </row>
    <row r="20" spans="1:33" x14ac:dyDescent="0.25">
      <c r="A20" s="59" t="s">
        <v>45</v>
      </c>
      <c r="B20" s="260"/>
      <c r="C20" s="260">
        <v>8029</v>
      </c>
      <c r="D20" s="49" t="s">
        <v>146</v>
      </c>
      <c r="E20" s="51" t="s">
        <v>91</v>
      </c>
      <c r="F20" s="51"/>
      <c r="G20" s="51"/>
      <c r="H20" s="51"/>
      <c r="I20" s="267">
        <v>43563</v>
      </c>
      <c r="J20" s="260"/>
      <c r="K20" s="267">
        <v>43563</v>
      </c>
      <c r="L20" s="260"/>
      <c r="M20" s="260"/>
      <c r="N20" s="260"/>
      <c r="O20" s="260"/>
      <c r="P20" s="260"/>
      <c r="Q20" s="260"/>
      <c r="R20" s="260">
        <v>1</v>
      </c>
      <c r="S20" s="260"/>
      <c r="T20" s="260"/>
      <c r="U20" s="260"/>
      <c r="V20" s="260"/>
      <c r="W20" s="260"/>
      <c r="X20" s="260"/>
      <c r="Y20" s="260"/>
      <c r="Z20" s="260"/>
      <c r="AA20" s="260"/>
      <c r="AB20" s="260"/>
      <c r="AC20" s="260"/>
      <c r="AD20" s="260"/>
      <c r="AE20" s="260" t="s">
        <v>253</v>
      </c>
      <c r="AF20" s="51" t="s">
        <v>234</v>
      </c>
      <c r="AG20" s="260"/>
    </row>
    <row r="21" spans="1:33" x14ac:dyDescent="0.25">
      <c r="A21" s="59" t="s">
        <v>72</v>
      </c>
      <c r="B21" s="260"/>
      <c r="C21" s="260">
        <v>8030</v>
      </c>
      <c r="D21" s="49" t="s">
        <v>146</v>
      </c>
      <c r="E21" s="51" t="s">
        <v>87</v>
      </c>
      <c r="F21" s="51"/>
      <c r="G21" s="51"/>
      <c r="H21" s="51"/>
      <c r="I21" s="267">
        <v>43563</v>
      </c>
      <c r="J21" s="260"/>
      <c r="K21" s="267">
        <v>43563</v>
      </c>
      <c r="L21" s="260"/>
      <c r="M21" s="260"/>
      <c r="N21" s="260"/>
      <c r="O21" s="260"/>
      <c r="P21" s="260"/>
      <c r="Q21" s="260"/>
      <c r="R21" s="260"/>
      <c r="S21" s="260"/>
      <c r="T21" s="260"/>
      <c r="U21" s="260"/>
      <c r="V21" s="260"/>
      <c r="W21" s="260">
        <v>1</v>
      </c>
      <c r="X21" s="260"/>
      <c r="Y21" s="260"/>
      <c r="Z21" s="260"/>
      <c r="AA21" s="260"/>
      <c r="AB21" s="260"/>
      <c r="AC21" s="260"/>
      <c r="AD21" s="260"/>
      <c r="AE21" s="260" t="s">
        <v>238</v>
      </c>
      <c r="AF21" s="51" t="s">
        <v>234</v>
      </c>
      <c r="AG21" s="260"/>
    </row>
    <row r="22" spans="1:33" x14ac:dyDescent="0.25">
      <c r="A22" s="59" t="s">
        <v>68</v>
      </c>
      <c r="B22" s="260"/>
      <c r="C22" s="260">
        <v>8031</v>
      </c>
      <c r="D22" s="49" t="s">
        <v>146</v>
      </c>
      <c r="E22" s="51" t="s">
        <v>91</v>
      </c>
      <c r="F22" s="51"/>
      <c r="G22" s="51"/>
      <c r="H22" s="51"/>
      <c r="I22" s="267">
        <v>43563</v>
      </c>
      <c r="J22" s="260"/>
      <c r="K22" s="267">
        <v>43563</v>
      </c>
      <c r="L22" s="260"/>
      <c r="M22" s="260"/>
      <c r="N22" s="260"/>
      <c r="O22" s="260"/>
      <c r="P22" s="260"/>
      <c r="Q22" s="260"/>
      <c r="R22" s="260"/>
      <c r="S22" s="260"/>
      <c r="T22" s="260">
        <v>1</v>
      </c>
      <c r="U22" s="260"/>
      <c r="V22" s="260"/>
      <c r="W22" s="260"/>
      <c r="X22" s="260"/>
      <c r="Y22" s="260"/>
      <c r="Z22" s="260"/>
      <c r="AA22" s="260"/>
      <c r="AB22" s="260"/>
      <c r="AC22" s="260"/>
      <c r="AD22" s="260"/>
      <c r="AE22" s="260" t="s">
        <v>235</v>
      </c>
      <c r="AF22" s="51" t="s">
        <v>234</v>
      </c>
      <c r="AG22" s="260"/>
    </row>
    <row r="23" spans="1:33" x14ac:dyDescent="0.25">
      <c r="A23" s="59" t="s">
        <v>72</v>
      </c>
      <c r="B23" s="260"/>
      <c r="C23" s="260">
        <v>8032</v>
      </c>
      <c r="D23" s="49" t="s">
        <v>146</v>
      </c>
      <c r="E23" s="51" t="s">
        <v>89</v>
      </c>
      <c r="F23" s="51" t="s">
        <v>97</v>
      </c>
      <c r="G23" s="51" t="s">
        <v>89</v>
      </c>
      <c r="H23" s="51" t="s">
        <v>101</v>
      </c>
      <c r="I23" s="267">
        <v>43566</v>
      </c>
      <c r="J23" s="260"/>
      <c r="K23" s="267">
        <v>43566</v>
      </c>
      <c r="L23" s="260"/>
      <c r="M23" s="260"/>
      <c r="N23" s="260"/>
      <c r="O23" s="260"/>
      <c r="P23" s="260"/>
      <c r="Q23" s="260"/>
      <c r="R23" s="260"/>
      <c r="S23" s="260"/>
      <c r="T23" s="260"/>
      <c r="U23" s="260"/>
      <c r="V23" s="260"/>
      <c r="W23" s="260">
        <v>1</v>
      </c>
      <c r="X23" s="260"/>
      <c r="Y23" s="260"/>
      <c r="Z23" s="260"/>
      <c r="AA23" s="260"/>
      <c r="AB23" s="260"/>
      <c r="AC23" s="260"/>
      <c r="AD23" s="260"/>
      <c r="AE23" s="260" t="s">
        <v>238</v>
      </c>
      <c r="AF23" s="51" t="s">
        <v>234</v>
      </c>
      <c r="AG23" s="260"/>
    </row>
    <row r="24" spans="1:33" x14ac:dyDescent="0.25">
      <c r="A24" s="59" t="s">
        <v>72</v>
      </c>
      <c r="B24" s="260"/>
      <c r="C24" s="260">
        <v>8033</v>
      </c>
      <c r="D24" s="49" t="s">
        <v>146</v>
      </c>
      <c r="E24" s="51" t="s">
        <v>102</v>
      </c>
      <c r="F24" s="51"/>
      <c r="G24" s="51"/>
      <c r="H24" s="51"/>
      <c r="I24" s="267">
        <v>43566</v>
      </c>
      <c r="J24" s="260"/>
      <c r="K24" s="267">
        <v>43566</v>
      </c>
      <c r="L24" s="260"/>
      <c r="M24" s="260"/>
      <c r="N24" s="260"/>
      <c r="O24" s="260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  <c r="AC24" s="260">
        <v>1</v>
      </c>
      <c r="AD24" s="260"/>
      <c r="AE24" s="260" t="s">
        <v>268</v>
      </c>
      <c r="AF24" s="51" t="s">
        <v>234</v>
      </c>
      <c r="AG24" s="260"/>
    </row>
    <row r="25" spans="1:33" x14ac:dyDescent="0.25">
      <c r="A25" s="59" t="s">
        <v>37</v>
      </c>
      <c r="B25" s="260"/>
      <c r="C25" s="260">
        <v>8034</v>
      </c>
      <c r="D25" s="49" t="s">
        <v>146</v>
      </c>
      <c r="E25" s="51" t="s">
        <v>93</v>
      </c>
      <c r="F25" s="51"/>
      <c r="G25" s="51"/>
      <c r="H25" s="51"/>
      <c r="I25" s="267">
        <v>43565</v>
      </c>
      <c r="J25" s="260"/>
      <c r="K25" s="267">
        <v>43565</v>
      </c>
      <c r="L25" s="260"/>
      <c r="M25" s="260"/>
      <c r="N25" s="260"/>
      <c r="O25" s="260"/>
      <c r="P25" s="260"/>
      <c r="Q25" s="260"/>
      <c r="R25" s="260"/>
      <c r="S25" s="260"/>
      <c r="T25" s="260">
        <v>1</v>
      </c>
      <c r="U25" s="260"/>
      <c r="V25" s="260"/>
      <c r="W25" s="260"/>
      <c r="X25" s="260"/>
      <c r="Y25" s="260"/>
      <c r="Z25" s="260"/>
      <c r="AA25" s="260"/>
      <c r="AB25" s="260"/>
      <c r="AC25" s="260"/>
      <c r="AD25" s="260"/>
      <c r="AE25" s="260" t="s">
        <v>265</v>
      </c>
      <c r="AF25" s="51" t="s">
        <v>234</v>
      </c>
      <c r="AG25" s="260"/>
    </row>
    <row r="26" spans="1:33" x14ac:dyDescent="0.25">
      <c r="A26" s="59" t="s">
        <v>33</v>
      </c>
      <c r="B26" s="260"/>
      <c r="C26" s="260">
        <v>8035</v>
      </c>
      <c r="D26" s="49" t="s">
        <v>146</v>
      </c>
      <c r="E26" s="51" t="s">
        <v>97</v>
      </c>
      <c r="F26" s="51" t="s">
        <v>102</v>
      </c>
      <c r="G26" s="51" t="s">
        <v>98</v>
      </c>
      <c r="H26" s="51"/>
      <c r="I26" s="267">
        <v>43569</v>
      </c>
      <c r="J26" s="260"/>
      <c r="K26" s="267">
        <v>43569</v>
      </c>
      <c r="L26" s="260"/>
      <c r="M26" s="260"/>
      <c r="N26" s="260"/>
      <c r="O26" s="260"/>
      <c r="P26" s="260"/>
      <c r="Q26" s="260"/>
      <c r="R26" s="260"/>
      <c r="S26" s="260"/>
      <c r="T26" s="260"/>
      <c r="U26" s="260">
        <v>1</v>
      </c>
      <c r="V26" s="260"/>
      <c r="W26" s="260"/>
      <c r="X26" s="260"/>
      <c r="Y26" s="260"/>
      <c r="Z26" s="260"/>
      <c r="AA26" s="260"/>
      <c r="AB26" s="260"/>
      <c r="AC26" s="260"/>
      <c r="AD26" s="260"/>
      <c r="AE26" s="260" t="s">
        <v>249</v>
      </c>
      <c r="AF26" s="51" t="s">
        <v>234</v>
      </c>
      <c r="AG26" s="260"/>
    </row>
    <row r="27" spans="1:33" x14ac:dyDescent="0.25">
      <c r="A27" s="59" t="s">
        <v>37</v>
      </c>
      <c r="B27" s="260"/>
      <c r="C27" s="260">
        <v>8036</v>
      </c>
      <c r="D27" s="49" t="s">
        <v>146</v>
      </c>
      <c r="E27" s="51" t="s">
        <v>87</v>
      </c>
      <c r="F27" s="51"/>
      <c r="G27" s="51"/>
      <c r="H27" s="51"/>
      <c r="I27" s="267">
        <v>43569</v>
      </c>
      <c r="J27" s="260"/>
      <c r="K27" s="267">
        <v>43569</v>
      </c>
      <c r="L27" s="260"/>
      <c r="M27" s="260"/>
      <c r="N27" s="260"/>
      <c r="O27" s="260"/>
      <c r="P27" s="260"/>
      <c r="Q27" s="260"/>
      <c r="R27" s="260"/>
      <c r="S27" s="260">
        <v>1</v>
      </c>
      <c r="T27" s="260"/>
      <c r="U27" s="260"/>
      <c r="V27" s="260"/>
      <c r="W27" s="260"/>
      <c r="X27" s="260"/>
      <c r="Y27" s="260"/>
      <c r="Z27" s="260"/>
      <c r="AA27" s="260"/>
      <c r="AB27" s="260"/>
      <c r="AC27" s="260"/>
      <c r="AD27" s="260"/>
      <c r="AE27" s="260" t="s">
        <v>259</v>
      </c>
      <c r="AF27" s="51" t="s">
        <v>234</v>
      </c>
      <c r="AG27" s="260"/>
    </row>
    <row r="28" spans="1:33" x14ac:dyDescent="0.25">
      <c r="A28" s="59" t="s">
        <v>72</v>
      </c>
      <c r="B28" s="260"/>
      <c r="C28" s="260">
        <v>8037</v>
      </c>
      <c r="D28" s="49" t="s">
        <v>146</v>
      </c>
      <c r="E28" s="51" t="s">
        <v>93</v>
      </c>
      <c r="F28" s="51"/>
      <c r="G28" s="51"/>
      <c r="H28" s="51"/>
      <c r="I28" s="267">
        <v>43569</v>
      </c>
      <c r="J28" s="260"/>
      <c r="K28" s="267">
        <v>43569</v>
      </c>
      <c r="L28" s="260"/>
      <c r="M28" s="260"/>
      <c r="N28" s="260"/>
      <c r="O28" s="260"/>
      <c r="P28" s="260"/>
      <c r="Q28" s="260"/>
      <c r="R28" s="260"/>
      <c r="S28" s="260"/>
      <c r="T28" s="260"/>
      <c r="U28" s="260"/>
      <c r="V28" s="260"/>
      <c r="W28" s="260"/>
      <c r="X28" s="260"/>
      <c r="Y28" s="260"/>
      <c r="Z28" s="260"/>
      <c r="AA28" s="260"/>
      <c r="AB28" s="260"/>
      <c r="AC28" s="260">
        <v>1</v>
      </c>
      <c r="AD28" s="260"/>
      <c r="AE28" s="260" t="s">
        <v>262</v>
      </c>
      <c r="AF28" s="51" t="s">
        <v>234</v>
      </c>
      <c r="AG28" s="260"/>
    </row>
    <row r="29" spans="1:33" x14ac:dyDescent="0.25">
      <c r="A29" s="59" t="s">
        <v>48</v>
      </c>
      <c r="B29" s="260"/>
      <c r="C29" s="260">
        <v>8038</v>
      </c>
      <c r="D29" s="49" t="s">
        <v>146</v>
      </c>
      <c r="E29" s="51" t="s">
        <v>101</v>
      </c>
      <c r="F29" s="51"/>
      <c r="G29" s="51"/>
      <c r="H29" s="51"/>
      <c r="I29" s="267">
        <v>43571</v>
      </c>
      <c r="J29" s="260"/>
      <c r="K29" s="267">
        <v>43571</v>
      </c>
      <c r="L29" s="260"/>
      <c r="M29" s="260"/>
      <c r="N29" s="260"/>
      <c r="O29" s="260"/>
      <c r="P29" s="260"/>
      <c r="Q29" s="260"/>
      <c r="R29" s="260"/>
      <c r="S29" s="260"/>
      <c r="T29" s="260"/>
      <c r="U29" s="260"/>
      <c r="V29" s="260">
        <v>1</v>
      </c>
      <c r="W29" s="260"/>
      <c r="X29" s="260"/>
      <c r="Y29" s="260"/>
      <c r="Z29" s="260"/>
      <c r="AA29" s="260"/>
      <c r="AB29" s="260"/>
      <c r="AC29" s="260"/>
      <c r="AD29" s="260"/>
      <c r="AE29" s="260" t="s">
        <v>261</v>
      </c>
      <c r="AF29" s="51" t="s">
        <v>234</v>
      </c>
      <c r="AG29" s="260"/>
    </row>
    <row r="30" spans="1:33" x14ac:dyDescent="0.25">
      <c r="A30" s="59" t="s">
        <v>72</v>
      </c>
      <c r="B30" s="260"/>
      <c r="C30" s="260">
        <v>8039</v>
      </c>
      <c r="D30" s="49" t="s">
        <v>146</v>
      </c>
      <c r="E30" s="51" t="s">
        <v>98</v>
      </c>
      <c r="F30" s="51"/>
      <c r="G30" s="51"/>
      <c r="H30" s="51"/>
      <c r="I30" s="267">
        <v>43571</v>
      </c>
      <c r="J30" s="260"/>
      <c r="K30" s="267">
        <v>43571</v>
      </c>
      <c r="L30" s="260"/>
      <c r="M30" s="260"/>
      <c r="N30" s="260"/>
      <c r="O30" s="260"/>
      <c r="P30" s="260"/>
      <c r="Q30" s="260"/>
      <c r="R30" s="260"/>
      <c r="S30" s="260"/>
      <c r="T30" s="260"/>
      <c r="U30" s="260"/>
      <c r="V30" s="260"/>
      <c r="W30" s="260"/>
      <c r="X30" s="260"/>
      <c r="Y30" s="260"/>
      <c r="Z30" s="260"/>
      <c r="AA30" s="260"/>
      <c r="AB30" s="260"/>
      <c r="AC30" s="260">
        <v>1</v>
      </c>
      <c r="AD30" s="260"/>
      <c r="AE30" s="260" t="s">
        <v>258</v>
      </c>
      <c r="AF30" s="51" t="s">
        <v>234</v>
      </c>
      <c r="AG30" s="260"/>
    </row>
    <row r="31" spans="1:33" x14ac:dyDescent="0.25">
      <c r="A31" s="59" t="s">
        <v>72</v>
      </c>
      <c r="B31" s="260"/>
      <c r="C31" s="260">
        <v>8040</v>
      </c>
      <c r="D31" s="49" t="s">
        <v>146</v>
      </c>
      <c r="E31" s="51" t="s">
        <v>100</v>
      </c>
      <c r="F31" s="51" t="s">
        <v>102</v>
      </c>
      <c r="G31" s="51"/>
      <c r="H31" s="51"/>
      <c r="I31" s="267">
        <v>43572</v>
      </c>
      <c r="J31" s="260"/>
      <c r="K31" s="267">
        <v>43572</v>
      </c>
      <c r="L31" s="260"/>
      <c r="M31" s="260"/>
      <c r="N31" s="260"/>
      <c r="O31" s="260"/>
      <c r="P31" s="260"/>
      <c r="Q31" s="260"/>
      <c r="R31" s="260"/>
      <c r="S31" s="260"/>
      <c r="T31" s="260"/>
      <c r="U31" s="260"/>
      <c r="V31" s="260"/>
      <c r="W31" s="260">
        <v>1</v>
      </c>
      <c r="X31" s="260"/>
      <c r="Y31" s="260"/>
      <c r="Z31" s="260"/>
      <c r="AA31" s="260"/>
      <c r="AB31" s="260"/>
      <c r="AC31" s="260"/>
      <c r="AD31" s="260"/>
      <c r="AE31" s="260" t="s">
        <v>248</v>
      </c>
      <c r="AF31" s="51" t="s">
        <v>234</v>
      </c>
      <c r="AG31" s="260"/>
    </row>
    <row r="32" spans="1:33" x14ac:dyDescent="0.25">
      <c r="A32" s="59" t="s">
        <v>47</v>
      </c>
      <c r="B32" s="260"/>
      <c r="C32" s="260">
        <v>8041</v>
      </c>
      <c r="D32" s="49" t="s">
        <v>146</v>
      </c>
      <c r="E32" s="51" t="s">
        <v>97</v>
      </c>
      <c r="F32" s="51"/>
      <c r="G32" s="51"/>
      <c r="H32" s="51"/>
      <c r="I32" s="267">
        <v>43572</v>
      </c>
      <c r="J32" s="260"/>
      <c r="K32" s="267">
        <v>43572</v>
      </c>
      <c r="L32" s="260"/>
      <c r="M32" s="260"/>
      <c r="N32" s="260"/>
      <c r="O32" s="260"/>
      <c r="P32" s="260"/>
      <c r="Q32" s="260"/>
      <c r="R32" s="260"/>
      <c r="S32" s="260"/>
      <c r="T32" s="260"/>
      <c r="U32" s="260">
        <v>1</v>
      </c>
      <c r="V32" s="260"/>
      <c r="W32" s="260"/>
      <c r="X32" s="260"/>
      <c r="Y32" s="260"/>
      <c r="Z32" s="260"/>
      <c r="AA32" s="260"/>
      <c r="AB32" s="260"/>
      <c r="AC32" s="260"/>
      <c r="AD32" s="260"/>
      <c r="AE32" s="260" t="s">
        <v>260</v>
      </c>
      <c r="AF32" s="51" t="s">
        <v>234</v>
      </c>
      <c r="AG32" s="260"/>
    </row>
    <row r="33" spans="1:33" x14ac:dyDescent="0.25">
      <c r="A33" s="59" t="s">
        <v>47</v>
      </c>
      <c r="B33" s="260"/>
      <c r="C33" s="260">
        <v>8042</v>
      </c>
      <c r="D33" s="49" t="s">
        <v>146</v>
      </c>
      <c r="E33" s="51" t="s">
        <v>225</v>
      </c>
      <c r="F33" s="51"/>
      <c r="G33" s="51"/>
      <c r="H33" s="51"/>
      <c r="I33" s="267">
        <v>43572</v>
      </c>
      <c r="J33" s="260"/>
      <c r="K33" s="267">
        <v>43572</v>
      </c>
      <c r="L33" s="260"/>
      <c r="M33" s="260"/>
      <c r="N33" s="260"/>
      <c r="O33" s="260"/>
      <c r="P33" s="260"/>
      <c r="Q33" s="260"/>
      <c r="R33" s="260"/>
      <c r="S33" s="260"/>
      <c r="T33" s="260"/>
      <c r="U33" s="260">
        <v>1</v>
      </c>
      <c r="V33" s="260"/>
      <c r="W33" s="260"/>
      <c r="X33" s="260"/>
      <c r="Y33" s="260"/>
      <c r="Z33" s="260"/>
      <c r="AA33" s="260"/>
      <c r="AB33" s="260"/>
      <c r="AC33" s="260"/>
      <c r="AD33" s="260"/>
      <c r="AE33" s="260" t="s">
        <v>252</v>
      </c>
      <c r="AF33" s="51" t="s">
        <v>234</v>
      </c>
      <c r="AG33" s="260"/>
    </row>
    <row r="34" spans="1:33" x14ac:dyDescent="0.25">
      <c r="A34" s="59" t="s">
        <v>72</v>
      </c>
      <c r="B34" s="260"/>
      <c r="C34" s="260">
        <v>8043</v>
      </c>
      <c r="D34" s="49" t="s">
        <v>146</v>
      </c>
      <c r="E34" s="51" t="s">
        <v>89</v>
      </c>
      <c r="F34" s="51" t="s">
        <v>93</v>
      </c>
      <c r="G34" s="51"/>
      <c r="H34" s="51"/>
      <c r="I34" s="267">
        <v>43572</v>
      </c>
      <c r="J34" s="260"/>
      <c r="K34" s="267">
        <v>43572</v>
      </c>
      <c r="L34" s="260"/>
      <c r="M34" s="260"/>
      <c r="N34" s="260"/>
      <c r="O34" s="260"/>
      <c r="P34" s="260"/>
      <c r="Q34" s="260"/>
      <c r="R34" s="260"/>
      <c r="S34" s="260"/>
      <c r="T34" s="260"/>
      <c r="U34" s="260"/>
      <c r="V34" s="260"/>
      <c r="W34" s="260"/>
      <c r="X34" s="260"/>
      <c r="Y34" s="260">
        <v>1</v>
      </c>
      <c r="Z34" s="260"/>
      <c r="AA34" s="260"/>
      <c r="AB34" s="260"/>
      <c r="AC34" s="260"/>
      <c r="AD34" s="260"/>
      <c r="AE34" s="260" t="s">
        <v>246</v>
      </c>
      <c r="AF34" s="51" t="s">
        <v>234</v>
      </c>
      <c r="AG34" s="260"/>
    </row>
    <row r="35" spans="1:33" x14ac:dyDescent="0.25">
      <c r="A35" s="59" t="s">
        <v>72</v>
      </c>
      <c r="B35" s="260"/>
      <c r="C35" s="260">
        <v>8044</v>
      </c>
      <c r="D35" s="49" t="s">
        <v>146</v>
      </c>
      <c r="E35" s="51" t="s">
        <v>87</v>
      </c>
      <c r="F35" s="51"/>
      <c r="G35" s="51"/>
      <c r="H35" s="51"/>
      <c r="I35" s="267">
        <v>43572</v>
      </c>
      <c r="J35" s="260"/>
      <c r="K35" s="267">
        <v>43572</v>
      </c>
      <c r="L35" s="260"/>
      <c r="M35" s="260"/>
      <c r="N35" s="260"/>
      <c r="O35" s="260"/>
      <c r="P35" s="260"/>
      <c r="Q35" s="260"/>
      <c r="R35" s="260"/>
      <c r="S35" s="260"/>
      <c r="T35" s="260"/>
      <c r="U35" s="260"/>
      <c r="V35" s="260"/>
      <c r="W35" s="260"/>
      <c r="X35" s="260"/>
      <c r="Y35" s="260"/>
      <c r="Z35" s="260"/>
      <c r="AA35" s="260">
        <v>1</v>
      </c>
      <c r="AB35" s="260"/>
      <c r="AC35" s="260"/>
      <c r="AD35" s="260"/>
      <c r="AE35" s="260" t="s">
        <v>245</v>
      </c>
      <c r="AF35" s="51" t="s">
        <v>234</v>
      </c>
      <c r="AG35" s="260"/>
    </row>
    <row r="36" spans="1:33" x14ac:dyDescent="0.25">
      <c r="A36" s="59" t="s">
        <v>46</v>
      </c>
      <c r="B36" s="260"/>
      <c r="C36" s="260">
        <v>8045</v>
      </c>
      <c r="D36" s="49" t="s">
        <v>146</v>
      </c>
      <c r="E36" s="51" t="s">
        <v>101</v>
      </c>
      <c r="F36" s="51"/>
      <c r="G36" s="51"/>
      <c r="H36" s="51"/>
      <c r="I36" s="267">
        <v>43572</v>
      </c>
      <c r="J36" s="260"/>
      <c r="K36" s="267">
        <v>43572</v>
      </c>
      <c r="L36" s="260"/>
      <c r="M36" s="260"/>
      <c r="N36" s="260"/>
      <c r="O36" s="260"/>
      <c r="P36" s="260"/>
      <c r="Q36" s="260"/>
      <c r="R36" s="260"/>
      <c r="S36" s="260"/>
      <c r="T36" s="260"/>
      <c r="U36" s="260">
        <v>1</v>
      </c>
      <c r="V36" s="260"/>
      <c r="W36" s="260"/>
      <c r="X36" s="260"/>
      <c r="Y36" s="260"/>
      <c r="Z36" s="260"/>
      <c r="AA36" s="260"/>
      <c r="AB36" s="260"/>
      <c r="AC36" s="260"/>
      <c r="AD36" s="260"/>
      <c r="AE36" s="260" t="s">
        <v>274</v>
      </c>
      <c r="AF36" s="51" t="s">
        <v>234</v>
      </c>
      <c r="AG36" s="260"/>
    </row>
    <row r="37" spans="1:33" x14ac:dyDescent="0.25">
      <c r="A37" s="59" t="s">
        <v>72</v>
      </c>
      <c r="B37" s="260"/>
      <c r="C37" s="260">
        <v>8046</v>
      </c>
      <c r="D37" s="49" t="s">
        <v>146</v>
      </c>
      <c r="E37" s="51" t="s">
        <v>101</v>
      </c>
      <c r="F37" s="51" t="s">
        <v>89</v>
      </c>
      <c r="G37" s="51" t="s">
        <v>87</v>
      </c>
      <c r="H37" s="51" t="s">
        <v>97</v>
      </c>
      <c r="I37" s="267">
        <v>43573</v>
      </c>
      <c r="J37" s="260"/>
      <c r="K37" s="267">
        <v>43573</v>
      </c>
      <c r="L37" s="260"/>
      <c r="M37" s="260"/>
      <c r="N37" s="260"/>
      <c r="O37" s="260"/>
      <c r="P37" s="260"/>
      <c r="Q37" s="260"/>
      <c r="R37" s="260"/>
      <c r="S37" s="260"/>
      <c r="T37" s="260"/>
      <c r="U37" s="260"/>
      <c r="V37" s="260"/>
      <c r="W37" s="260">
        <v>1</v>
      </c>
      <c r="X37" s="260"/>
      <c r="Y37" s="260"/>
      <c r="Z37" s="260"/>
      <c r="AA37" s="260"/>
      <c r="AB37" s="260"/>
      <c r="AC37" s="260"/>
      <c r="AD37" s="260"/>
      <c r="AE37" s="260" t="s">
        <v>238</v>
      </c>
      <c r="AF37" s="51" t="s">
        <v>234</v>
      </c>
      <c r="AG37" s="260"/>
    </row>
    <row r="38" spans="1:33" x14ac:dyDescent="0.25">
      <c r="A38" s="59" t="s">
        <v>72</v>
      </c>
      <c r="B38" s="260"/>
      <c r="C38" s="260">
        <v>8047</v>
      </c>
      <c r="D38" s="49" t="s">
        <v>146</v>
      </c>
      <c r="E38" s="51" t="s">
        <v>98</v>
      </c>
      <c r="F38" s="51"/>
      <c r="G38" s="51"/>
      <c r="H38" s="51"/>
      <c r="I38" s="267">
        <v>43576</v>
      </c>
      <c r="J38" s="260"/>
      <c r="K38" s="267">
        <v>43576</v>
      </c>
      <c r="L38" s="260"/>
      <c r="M38" s="260"/>
      <c r="N38" s="260"/>
      <c r="O38" s="260"/>
      <c r="P38" s="260"/>
      <c r="Q38" s="260"/>
      <c r="R38" s="260"/>
      <c r="S38" s="260"/>
      <c r="T38" s="260"/>
      <c r="U38" s="260"/>
      <c r="V38" s="260"/>
      <c r="W38" s="260"/>
      <c r="X38" s="260"/>
      <c r="Y38" s="260"/>
      <c r="Z38" s="260"/>
      <c r="AA38" s="260"/>
      <c r="AB38" s="260">
        <v>1</v>
      </c>
      <c r="AC38" s="260"/>
      <c r="AD38" s="260"/>
      <c r="AE38" s="260" t="s">
        <v>247</v>
      </c>
      <c r="AF38" s="51" t="s">
        <v>234</v>
      </c>
      <c r="AG38" s="260"/>
    </row>
    <row r="39" spans="1:33" x14ac:dyDescent="0.25">
      <c r="A39" s="59" t="s">
        <v>37</v>
      </c>
      <c r="B39" s="260"/>
      <c r="C39" s="260">
        <v>8048</v>
      </c>
      <c r="D39" s="49" t="s">
        <v>146</v>
      </c>
      <c r="E39" s="51" t="s">
        <v>93</v>
      </c>
      <c r="F39" s="51"/>
      <c r="G39" s="51"/>
      <c r="H39" s="51"/>
      <c r="I39" s="267">
        <v>43576</v>
      </c>
      <c r="J39" s="260"/>
      <c r="K39" s="267">
        <v>43576</v>
      </c>
      <c r="L39" s="260"/>
      <c r="M39" s="260"/>
      <c r="N39" s="260"/>
      <c r="O39" s="260"/>
      <c r="P39" s="260"/>
      <c r="Q39" s="260"/>
      <c r="R39" s="260"/>
      <c r="S39" s="260"/>
      <c r="T39" s="260">
        <v>1</v>
      </c>
      <c r="U39" s="260"/>
      <c r="V39" s="260"/>
      <c r="W39" s="260"/>
      <c r="X39" s="260"/>
      <c r="Y39" s="260"/>
      <c r="Z39" s="260"/>
      <c r="AA39" s="260"/>
      <c r="AB39" s="260"/>
      <c r="AC39" s="260"/>
      <c r="AD39" s="260"/>
      <c r="AE39" s="260" t="s">
        <v>243</v>
      </c>
      <c r="AF39" s="51" t="s">
        <v>234</v>
      </c>
      <c r="AG39" s="260"/>
    </row>
    <row r="40" spans="1:33" x14ac:dyDescent="0.25">
      <c r="A40" s="59" t="s">
        <v>72</v>
      </c>
      <c r="B40" s="260"/>
      <c r="C40" s="260">
        <v>8049</v>
      </c>
      <c r="D40" s="49" t="s">
        <v>146</v>
      </c>
      <c r="E40" s="51" t="s">
        <v>101</v>
      </c>
      <c r="F40" s="51"/>
      <c r="G40" s="51"/>
      <c r="H40" s="51"/>
      <c r="I40" s="267">
        <v>43576</v>
      </c>
      <c r="J40" s="260"/>
      <c r="K40" s="267">
        <v>43576</v>
      </c>
      <c r="L40" s="260"/>
      <c r="M40" s="260"/>
      <c r="N40" s="260"/>
      <c r="O40" s="260"/>
      <c r="P40" s="260"/>
      <c r="Q40" s="260"/>
      <c r="R40" s="260"/>
      <c r="S40" s="260"/>
      <c r="T40" s="260"/>
      <c r="U40" s="260"/>
      <c r="V40" s="260"/>
      <c r="W40" s="260"/>
      <c r="X40" s="260"/>
      <c r="Y40" s="260"/>
      <c r="Z40" s="260"/>
      <c r="AA40" s="260"/>
      <c r="AB40" s="260"/>
      <c r="AC40" s="260"/>
      <c r="AD40" s="260">
        <v>1</v>
      </c>
      <c r="AE40" s="260" t="s">
        <v>275</v>
      </c>
      <c r="AF40" s="51" t="s">
        <v>234</v>
      </c>
      <c r="AG40" s="260"/>
    </row>
    <row r="41" spans="1:33" x14ac:dyDescent="0.25">
      <c r="A41" s="59" t="s">
        <v>72</v>
      </c>
      <c r="B41" s="260"/>
      <c r="C41" s="260">
        <v>8050</v>
      </c>
      <c r="D41" s="49" t="s">
        <v>146</v>
      </c>
      <c r="E41" s="51" t="s">
        <v>87</v>
      </c>
      <c r="F41" s="51" t="s">
        <v>100</v>
      </c>
      <c r="G41" s="51" t="s">
        <v>102</v>
      </c>
      <c r="H41" s="51"/>
      <c r="I41" s="267">
        <v>43576</v>
      </c>
      <c r="J41" s="260"/>
      <c r="K41" s="267">
        <v>43576</v>
      </c>
      <c r="L41" s="260"/>
      <c r="M41" s="260"/>
      <c r="N41" s="260"/>
      <c r="O41" s="260"/>
      <c r="P41" s="260"/>
      <c r="Q41" s="260"/>
      <c r="R41" s="260"/>
      <c r="S41" s="260"/>
      <c r="T41" s="260"/>
      <c r="U41" s="260"/>
      <c r="V41" s="260"/>
      <c r="W41" s="260"/>
      <c r="X41" s="260"/>
      <c r="Y41" s="260"/>
      <c r="Z41" s="260"/>
      <c r="AA41" s="260">
        <v>1</v>
      </c>
      <c r="AB41" s="260"/>
      <c r="AC41" s="260"/>
      <c r="AD41" s="260"/>
      <c r="AE41" s="260" t="s">
        <v>244</v>
      </c>
      <c r="AF41" s="51" t="s">
        <v>234</v>
      </c>
      <c r="AG41" s="260"/>
    </row>
    <row r="42" spans="1:33" x14ac:dyDescent="0.25">
      <c r="A42" s="59" t="s">
        <v>47</v>
      </c>
      <c r="B42" s="260"/>
      <c r="C42" s="260">
        <v>8051</v>
      </c>
      <c r="D42" s="49" t="s">
        <v>146</v>
      </c>
      <c r="E42" s="51" t="s">
        <v>225</v>
      </c>
      <c r="F42" s="51"/>
      <c r="G42" s="51"/>
      <c r="H42" s="51"/>
      <c r="I42" s="267">
        <v>43577</v>
      </c>
      <c r="J42" s="260"/>
      <c r="K42" s="267">
        <v>43577</v>
      </c>
      <c r="L42" s="260"/>
      <c r="M42" s="260"/>
      <c r="N42" s="260"/>
      <c r="O42" s="260"/>
      <c r="P42" s="260"/>
      <c r="Q42" s="260"/>
      <c r="R42" s="260"/>
      <c r="S42" s="260"/>
      <c r="T42" s="260"/>
      <c r="U42" s="260">
        <v>1</v>
      </c>
      <c r="V42" s="260"/>
      <c r="W42" s="260"/>
      <c r="X42" s="260"/>
      <c r="Y42" s="260"/>
      <c r="Z42" s="260"/>
      <c r="AA42" s="260"/>
      <c r="AB42" s="260"/>
      <c r="AC42" s="260"/>
      <c r="AD42" s="260"/>
      <c r="AE42" s="260" t="s">
        <v>252</v>
      </c>
      <c r="AF42" s="51" t="s">
        <v>234</v>
      </c>
      <c r="AG42" s="260"/>
    </row>
    <row r="43" spans="1:33" x14ac:dyDescent="0.25">
      <c r="A43" s="59" t="s">
        <v>42</v>
      </c>
      <c r="B43" s="260"/>
      <c r="C43" s="260">
        <v>8052</v>
      </c>
      <c r="D43" s="49" t="s">
        <v>146</v>
      </c>
      <c r="E43" s="51"/>
      <c r="F43" s="51"/>
      <c r="G43" s="51"/>
      <c r="H43" s="51"/>
      <c r="I43" s="260"/>
      <c r="J43" s="260"/>
      <c r="K43" s="260"/>
      <c r="L43" s="260"/>
      <c r="M43" s="260"/>
      <c r="N43" s="260"/>
      <c r="O43" s="260"/>
      <c r="P43" s="260"/>
      <c r="Q43" s="260"/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  <c r="AC43" s="260"/>
      <c r="AD43" s="260"/>
      <c r="AE43" s="260"/>
      <c r="AF43" s="51" t="s">
        <v>234</v>
      </c>
      <c r="AG43" s="260"/>
    </row>
    <row r="44" spans="1:33" x14ac:dyDescent="0.25">
      <c r="A44" s="59" t="s">
        <v>72</v>
      </c>
      <c r="B44" s="260"/>
      <c r="C44" s="260">
        <v>8053</v>
      </c>
      <c r="D44" s="49" t="s">
        <v>146</v>
      </c>
      <c r="E44" s="51" t="s">
        <v>93</v>
      </c>
      <c r="F44" s="51" t="s">
        <v>87</v>
      </c>
      <c r="G44" s="51" t="s">
        <v>102</v>
      </c>
      <c r="H44" s="51"/>
      <c r="I44" s="267">
        <v>43580</v>
      </c>
      <c r="J44" s="260"/>
      <c r="K44" s="267">
        <v>43580</v>
      </c>
      <c r="L44" s="260"/>
      <c r="M44" s="260"/>
      <c r="N44" s="260"/>
      <c r="O44" s="260"/>
      <c r="P44" s="260"/>
      <c r="Q44" s="260"/>
      <c r="R44" s="260"/>
      <c r="S44" s="260"/>
      <c r="T44" s="260"/>
      <c r="U44" s="260"/>
      <c r="V44" s="260"/>
      <c r="W44" s="260">
        <v>1</v>
      </c>
      <c r="X44" s="260"/>
      <c r="Y44" s="260"/>
      <c r="Z44" s="260"/>
      <c r="AA44" s="260"/>
      <c r="AB44" s="260"/>
      <c r="AC44" s="260"/>
      <c r="AD44" s="260"/>
      <c r="AE44" s="260" t="s">
        <v>238</v>
      </c>
      <c r="AF44" s="51" t="s">
        <v>234</v>
      </c>
      <c r="AG44" s="260"/>
    </row>
    <row r="45" spans="1:33" x14ac:dyDescent="0.25">
      <c r="A45" s="59" t="s">
        <v>72</v>
      </c>
      <c r="B45" s="260"/>
      <c r="C45" s="260">
        <v>8054</v>
      </c>
      <c r="D45" s="49" t="s">
        <v>146</v>
      </c>
      <c r="E45" s="51"/>
      <c r="F45" s="51"/>
      <c r="G45" s="51"/>
      <c r="H45" s="51"/>
      <c r="I45" s="260"/>
      <c r="J45" s="260"/>
      <c r="K45" s="260"/>
      <c r="L45" s="260"/>
      <c r="M45" s="260"/>
      <c r="N45" s="260"/>
      <c r="O45" s="260"/>
      <c r="P45" s="260"/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  <c r="AD45" s="260"/>
      <c r="AE45" s="260"/>
      <c r="AF45" s="51" t="s">
        <v>234</v>
      </c>
      <c r="AG45" s="260"/>
    </row>
    <row r="46" spans="1:33" x14ac:dyDescent="0.25">
      <c r="A46" s="59" t="s">
        <v>72</v>
      </c>
      <c r="B46" s="260"/>
      <c r="C46" s="260">
        <v>8055</v>
      </c>
      <c r="D46" s="49" t="s">
        <v>146</v>
      </c>
      <c r="E46" s="51"/>
      <c r="F46" s="51"/>
      <c r="G46" s="51"/>
      <c r="H46" s="51"/>
      <c r="I46" s="260"/>
      <c r="J46" s="260"/>
      <c r="K46" s="260"/>
      <c r="L46" s="260"/>
      <c r="M46" s="260"/>
      <c r="N46" s="260"/>
      <c r="O46" s="260"/>
      <c r="P46" s="260"/>
      <c r="Q46" s="260"/>
      <c r="R46" s="260"/>
      <c r="S46" s="260"/>
      <c r="T46" s="260"/>
      <c r="U46" s="260"/>
      <c r="V46" s="260"/>
      <c r="W46" s="260"/>
      <c r="X46" s="260"/>
      <c r="Y46" s="260"/>
      <c r="Z46" s="260"/>
      <c r="AA46" s="260"/>
      <c r="AB46" s="260"/>
      <c r="AC46" s="260"/>
      <c r="AD46" s="260"/>
      <c r="AE46" s="260"/>
      <c r="AF46" s="51" t="s">
        <v>234</v>
      </c>
      <c r="AG46" s="260"/>
    </row>
    <row r="47" spans="1:33" x14ac:dyDescent="0.25">
      <c r="A47" s="59" t="s">
        <v>72</v>
      </c>
      <c r="B47" s="260"/>
      <c r="C47" s="260">
        <v>8056</v>
      </c>
      <c r="D47" s="49" t="s">
        <v>146</v>
      </c>
      <c r="E47" s="51"/>
      <c r="F47" s="51"/>
      <c r="G47" s="51"/>
      <c r="H47" s="51"/>
      <c r="I47" s="260"/>
      <c r="J47" s="260"/>
      <c r="K47" s="260"/>
      <c r="L47" s="260"/>
      <c r="M47" s="260"/>
      <c r="N47" s="260"/>
      <c r="O47" s="260"/>
      <c r="P47" s="260"/>
      <c r="Q47" s="260"/>
      <c r="R47" s="260"/>
      <c r="S47" s="260"/>
      <c r="T47" s="260"/>
      <c r="U47" s="260"/>
      <c r="V47" s="260"/>
      <c r="W47" s="260"/>
      <c r="X47" s="260"/>
      <c r="Y47" s="260"/>
      <c r="Z47" s="260"/>
      <c r="AA47" s="260"/>
      <c r="AB47" s="260"/>
      <c r="AC47" s="260"/>
      <c r="AD47" s="260"/>
      <c r="AE47" s="260"/>
      <c r="AF47" s="51" t="s">
        <v>234</v>
      </c>
      <c r="AG47" s="260"/>
    </row>
    <row r="48" spans="1:33" x14ac:dyDescent="0.25">
      <c r="A48" s="59" t="s">
        <v>37</v>
      </c>
      <c r="B48" s="260"/>
      <c r="C48" s="260">
        <v>8057</v>
      </c>
      <c r="D48" s="49" t="s">
        <v>146</v>
      </c>
      <c r="E48" s="51"/>
      <c r="F48" s="51"/>
      <c r="G48" s="51"/>
      <c r="H48" s="51"/>
      <c r="I48" s="260"/>
      <c r="J48" s="260"/>
      <c r="K48" s="260"/>
      <c r="L48" s="260"/>
      <c r="M48" s="260"/>
      <c r="N48" s="260"/>
      <c r="O48" s="260"/>
      <c r="P48" s="260"/>
      <c r="Q48" s="260"/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  <c r="AC48" s="260"/>
      <c r="AD48" s="260"/>
      <c r="AE48" s="260"/>
      <c r="AF48" s="51" t="s">
        <v>234</v>
      </c>
      <c r="AG48" s="260"/>
    </row>
    <row r="49" spans="1:33" x14ac:dyDescent="0.25">
      <c r="A49" s="59" t="s">
        <v>72</v>
      </c>
      <c r="B49" s="260"/>
      <c r="C49" s="260">
        <v>8058</v>
      </c>
      <c r="D49" s="49" t="s">
        <v>146</v>
      </c>
      <c r="E49" s="51" t="s">
        <v>89</v>
      </c>
      <c r="F49" s="51"/>
      <c r="G49" s="51"/>
      <c r="H49" s="51"/>
      <c r="I49" s="267">
        <v>43585</v>
      </c>
      <c r="J49" s="260"/>
      <c r="K49" s="267">
        <v>43585</v>
      </c>
      <c r="L49" s="260"/>
      <c r="M49" s="260"/>
      <c r="N49" s="260"/>
      <c r="O49" s="260"/>
      <c r="P49" s="260"/>
      <c r="Q49" s="260"/>
      <c r="R49" s="260"/>
      <c r="S49" s="260"/>
      <c r="T49" s="260"/>
      <c r="U49" s="260"/>
      <c r="V49" s="260"/>
      <c r="W49" s="260"/>
      <c r="X49" s="260"/>
      <c r="Y49" s="260"/>
      <c r="Z49" s="260"/>
      <c r="AA49" s="260"/>
      <c r="AB49" s="260"/>
      <c r="AC49" s="260">
        <v>1</v>
      </c>
      <c r="AD49" s="260"/>
      <c r="AE49" s="260" t="s">
        <v>270</v>
      </c>
      <c r="AF49" s="51" t="s">
        <v>234</v>
      </c>
      <c r="AG49" s="260"/>
    </row>
    <row r="50" spans="1:33" x14ac:dyDescent="0.25">
      <c r="A50" s="59" t="s">
        <v>53</v>
      </c>
      <c r="B50" s="260"/>
      <c r="C50" s="260">
        <v>8059</v>
      </c>
      <c r="D50" s="49" t="s">
        <v>146</v>
      </c>
      <c r="E50" s="51" t="s">
        <v>87</v>
      </c>
      <c r="F50" s="51" t="s">
        <v>102</v>
      </c>
      <c r="G50" s="51"/>
      <c r="H50" s="51"/>
      <c r="I50" s="267">
        <v>43585</v>
      </c>
      <c r="J50" s="260"/>
      <c r="K50" s="267">
        <v>43585</v>
      </c>
      <c r="L50" s="260"/>
      <c r="M50" s="260"/>
      <c r="N50" s="260"/>
      <c r="O50" s="260"/>
      <c r="P50" s="260"/>
      <c r="Q50" s="260"/>
      <c r="R50" s="260"/>
      <c r="S50" s="260"/>
      <c r="T50" s="260"/>
      <c r="U50" s="260"/>
      <c r="V50" s="260">
        <v>1</v>
      </c>
      <c r="W50" s="260"/>
      <c r="X50" s="260"/>
      <c r="Y50" s="260"/>
      <c r="Z50" s="260"/>
      <c r="AA50" s="260"/>
      <c r="AB50" s="260"/>
      <c r="AC50" s="260"/>
      <c r="AD50" s="260"/>
      <c r="AE50" s="260" t="s">
        <v>271</v>
      </c>
      <c r="AF50" s="51" t="s">
        <v>234</v>
      </c>
      <c r="AG50" s="260"/>
    </row>
    <row r="51" spans="1:33" x14ac:dyDescent="0.25">
      <c r="A51" s="59" t="s">
        <v>72</v>
      </c>
      <c r="B51" s="261"/>
      <c r="C51" s="261">
        <v>8060</v>
      </c>
      <c r="D51" s="49" t="s">
        <v>146</v>
      </c>
      <c r="E51" s="51" t="s">
        <v>87</v>
      </c>
      <c r="F51" s="51" t="s">
        <v>102</v>
      </c>
      <c r="G51" s="51"/>
      <c r="H51" s="51"/>
      <c r="I51" s="263">
        <v>43585</v>
      </c>
      <c r="J51" s="261"/>
      <c r="K51" s="263">
        <v>43585</v>
      </c>
      <c r="L51" s="261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>
        <v>1</v>
      </c>
      <c r="X51" s="261"/>
      <c r="Y51" s="261"/>
      <c r="Z51" s="261"/>
      <c r="AA51" s="261"/>
      <c r="AB51" s="261"/>
      <c r="AC51" s="261"/>
      <c r="AD51" s="261"/>
      <c r="AE51" s="261" t="s">
        <v>238</v>
      </c>
      <c r="AF51" s="51" t="s">
        <v>234</v>
      </c>
      <c r="AG51" s="262"/>
    </row>
    <row r="52" spans="1:33" x14ac:dyDescent="0.25">
      <c r="A52" s="261"/>
      <c r="B52" s="261"/>
      <c r="C52" s="261"/>
      <c r="D52" s="49" t="s">
        <v>146</v>
      </c>
      <c r="E52" s="261"/>
      <c r="F52" s="51"/>
      <c r="G52" s="51"/>
      <c r="H52" s="51"/>
      <c r="I52" s="261"/>
      <c r="J52" s="261"/>
      <c r="K52" s="261"/>
      <c r="L52" s="261"/>
      <c r="M52" s="261"/>
      <c r="N52" s="261"/>
      <c r="O52" s="261"/>
      <c r="P52" s="261"/>
      <c r="Q52" s="261"/>
      <c r="R52" s="261"/>
      <c r="S52" s="261"/>
      <c r="T52" s="261"/>
      <c r="U52" s="261"/>
      <c r="V52" s="261"/>
      <c r="W52" s="261"/>
      <c r="X52" s="261"/>
      <c r="Y52" s="261"/>
      <c r="Z52" s="261"/>
      <c r="AA52" s="261"/>
      <c r="AB52" s="261"/>
      <c r="AC52" s="261"/>
      <c r="AD52" s="261"/>
      <c r="AE52" s="261"/>
      <c r="AF52" s="262"/>
      <c r="AG52" s="262"/>
    </row>
    <row r="53" spans="1:33" x14ac:dyDescent="0.25">
      <c r="A53" s="261"/>
      <c r="B53" s="261"/>
      <c r="C53" s="261"/>
      <c r="D53" s="49" t="s">
        <v>146</v>
      </c>
      <c r="E53" s="261"/>
      <c r="F53" s="51"/>
      <c r="G53" s="51"/>
      <c r="H53" s="51"/>
      <c r="I53" s="261"/>
      <c r="J53" s="261"/>
      <c r="K53" s="261"/>
      <c r="L53" s="261"/>
      <c r="M53" s="261"/>
      <c r="N53" s="261"/>
      <c r="O53" s="261"/>
      <c r="P53" s="261"/>
      <c r="Q53" s="261"/>
      <c r="R53" s="261"/>
      <c r="S53" s="261"/>
      <c r="T53" s="261"/>
      <c r="U53" s="261"/>
      <c r="V53" s="261"/>
      <c r="W53" s="261"/>
      <c r="X53" s="261"/>
      <c r="Y53" s="261"/>
      <c r="Z53" s="261"/>
      <c r="AA53" s="261"/>
      <c r="AB53" s="261"/>
      <c r="AC53" s="261"/>
      <c r="AD53" s="261"/>
      <c r="AE53" s="261"/>
      <c r="AF53" s="262"/>
      <c r="AG53" s="262"/>
    </row>
    <row r="54" spans="1:33" x14ac:dyDescent="0.25">
      <c r="A54" s="261"/>
      <c r="B54" s="261"/>
      <c r="C54" s="261"/>
      <c r="D54" s="49" t="s">
        <v>146</v>
      </c>
      <c r="E54" s="261"/>
      <c r="F54" s="51"/>
      <c r="G54" s="51"/>
      <c r="H54" s="51"/>
      <c r="I54" s="261"/>
      <c r="J54" s="261"/>
      <c r="K54" s="261"/>
      <c r="L54" s="261"/>
      <c r="M54" s="261"/>
      <c r="N54" s="261"/>
      <c r="O54" s="261"/>
      <c r="P54" s="261"/>
      <c r="Q54" s="261"/>
      <c r="R54" s="261"/>
      <c r="S54" s="261"/>
      <c r="T54" s="261"/>
      <c r="U54" s="261"/>
      <c r="V54" s="261"/>
      <c r="W54" s="261"/>
      <c r="X54" s="261"/>
      <c r="Y54" s="261"/>
      <c r="Z54" s="261"/>
      <c r="AA54" s="261"/>
      <c r="AB54" s="261"/>
      <c r="AC54" s="261"/>
      <c r="AD54" s="261"/>
      <c r="AE54" s="261"/>
      <c r="AF54" s="262"/>
      <c r="AG54" s="262"/>
    </row>
    <row r="55" spans="1:33" x14ac:dyDescent="0.25">
      <c r="A55" s="261"/>
      <c r="B55" s="261"/>
      <c r="C55" s="261"/>
      <c r="D55" s="49" t="s">
        <v>146</v>
      </c>
      <c r="E55" s="261"/>
      <c r="F55" s="51"/>
      <c r="G55" s="51"/>
      <c r="H55" s="51"/>
      <c r="I55" s="261"/>
      <c r="J55" s="261"/>
      <c r="K55" s="261"/>
      <c r="L55" s="261"/>
      <c r="M55" s="261"/>
      <c r="N55" s="261"/>
      <c r="O55" s="261"/>
      <c r="P55" s="261"/>
      <c r="Q55" s="261"/>
      <c r="R55" s="261"/>
      <c r="S55" s="261"/>
      <c r="T55" s="261"/>
      <c r="U55" s="261"/>
      <c r="V55" s="261"/>
      <c r="W55" s="261"/>
      <c r="X55" s="261"/>
      <c r="Y55" s="261"/>
      <c r="Z55" s="261"/>
      <c r="AA55" s="261"/>
      <c r="AB55" s="261"/>
      <c r="AC55" s="261"/>
      <c r="AD55" s="261"/>
      <c r="AE55" s="261"/>
      <c r="AF55" s="262"/>
      <c r="AG55" s="262"/>
    </row>
    <row r="56" spans="1:33" x14ac:dyDescent="0.25">
      <c r="A56" s="261"/>
      <c r="B56" s="261"/>
      <c r="C56" s="261"/>
      <c r="D56" s="49" t="s">
        <v>146</v>
      </c>
      <c r="E56" s="261"/>
      <c r="F56" s="51"/>
      <c r="G56" s="51"/>
      <c r="H56" s="51"/>
      <c r="I56" s="261"/>
      <c r="J56" s="261"/>
      <c r="K56" s="261"/>
      <c r="L56" s="261"/>
      <c r="M56" s="261"/>
      <c r="N56" s="261"/>
      <c r="O56" s="261"/>
      <c r="P56" s="261"/>
      <c r="Q56" s="261"/>
      <c r="R56" s="261"/>
      <c r="S56" s="261"/>
      <c r="T56" s="261"/>
      <c r="U56" s="261"/>
      <c r="V56" s="261"/>
      <c r="W56" s="261"/>
      <c r="X56" s="261"/>
      <c r="Y56" s="261"/>
      <c r="Z56" s="261"/>
      <c r="AA56" s="261"/>
      <c r="AB56" s="261"/>
      <c r="AC56" s="261"/>
      <c r="AD56" s="261"/>
      <c r="AE56" s="261"/>
      <c r="AF56" s="262"/>
      <c r="AG56" s="262"/>
    </row>
    <row r="57" spans="1:33" x14ac:dyDescent="0.25">
      <c r="A57" s="261"/>
      <c r="B57" s="261"/>
      <c r="C57" s="261"/>
      <c r="D57" s="49" t="s">
        <v>146</v>
      </c>
      <c r="E57" s="261"/>
      <c r="F57" s="51"/>
      <c r="G57" s="51"/>
      <c r="H57" s="51"/>
      <c r="I57" s="261"/>
      <c r="J57" s="261"/>
      <c r="K57" s="261"/>
      <c r="L57" s="261"/>
      <c r="M57" s="261"/>
      <c r="N57" s="261"/>
      <c r="O57" s="261"/>
      <c r="P57" s="261"/>
      <c r="Q57" s="261"/>
      <c r="R57" s="261"/>
      <c r="S57" s="261"/>
      <c r="T57" s="261"/>
      <c r="U57" s="261"/>
      <c r="V57" s="261"/>
      <c r="W57" s="261"/>
      <c r="X57" s="261"/>
      <c r="Y57" s="261"/>
      <c r="Z57" s="261"/>
      <c r="AA57" s="261"/>
      <c r="AB57" s="261"/>
      <c r="AC57" s="261"/>
      <c r="AD57" s="261"/>
      <c r="AE57" s="261"/>
      <c r="AF57" s="262"/>
      <c r="AG57" s="262"/>
    </row>
    <row r="58" spans="1:33" x14ac:dyDescent="0.25">
      <c r="A58" s="261"/>
      <c r="B58" s="261"/>
      <c r="C58" s="261"/>
      <c r="D58" s="49" t="s">
        <v>146</v>
      </c>
      <c r="E58" s="261"/>
      <c r="F58" s="51"/>
      <c r="G58" s="51"/>
      <c r="H58" s="51"/>
      <c r="I58" s="261"/>
      <c r="J58" s="261"/>
      <c r="K58" s="261"/>
      <c r="L58" s="261"/>
      <c r="M58" s="261"/>
      <c r="N58" s="261"/>
      <c r="O58" s="261"/>
      <c r="P58" s="261"/>
      <c r="Q58" s="261"/>
      <c r="R58" s="261"/>
      <c r="S58" s="261"/>
      <c r="T58" s="261"/>
      <c r="U58" s="261"/>
      <c r="V58" s="261"/>
      <c r="W58" s="261"/>
      <c r="X58" s="261"/>
      <c r="Y58" s="261"/>
      <c r="Z58" s="261"/>
      <c r="AA58" s="261"/>
      <c r="AB58" s="261"/>
      <c r="AC58" s="261"/>
      <c r="AD58" s="261"/>
      <c r="AE58" s="261"/>
      <c r="AF58" s="262"/>
      <c r="AG58" s="262"/>
    </row>
    <row r="59" spans="1:33" x14ac:dyDescent="0.25">
      <c r="A59" s="261"/>
      <c r="B59" s="261"/>
      <c r="C59" s="261"/>
      <c r="D59" s="49" t="s">
        <v>146</v>
      </c>
      <c r="E59" s="261"/>
      <c r="F59" s="51"/>
      <c r="G59" s="51"/>
      <c r="H59" s="51"/>
      <c r="I59" s="261"/>
      <c r="J59" s="261"/>
      <c r="K59" s="261"/>
      <c r="L59" s="261"/>
      <c r="M59" s="261"/>
      <c r="N59" s="261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261"/>
      <c r="Z59" s="261"/>
      <c r="AA59" s="261"/>
      <c r="AB59" s="261"/>
      <c r="AC59" s="261"/>
      <c r="AD59" s="261"/>
      <c r="AE59" s="261"/>
      <c r="AF59" s="262"/>
      <c r="AG59" s="262"/>
    </row>
    <row r="60" spans="1:33" x14ac:dyDescent="0.25">
      <c r="A60" s="261"/>
      <c r="B60" s="261"/>
      <c r="C60" s="261"/>
      <c r="D60" s="49" t="s">
        <v>146</v>
      </c>
      <c r="E60" s="261"/>
      <c r="F60" s="51"/>
      <c r="G60" s="51"/>
      <c r="H60" s="51"/>
      <c r="I60" s="261"/>
      <c r="J60" s="261"/>
      <c r="K60" s="261"/>
      <c r="L60" s="261"/>
      <c r="M60" s="261"/>
      <c r="N60" s="261"/>
      <c r="O60" s="261"/>
      <c r="P60" s="261"/>
      <c r="Q60" s="261"/>
      <c r="R60" s="261"/>
      <c r="S60" s="261"/>
      <c r="T60" s="261"/>
      <c r="U60" s="261"/>
      <c r="V60" s="261"/>
      <c r="W60" s="261"/>
      <c r="X60" s="261"/>
      <c r="Y60" s="261"/>
      <c r="Z60" s="261"/>
      <c r="AA60" s="261"/>
      <c r="AB60" s="261"/>
      <c r="AC60" s="261"/>
      <c r="AD60" s="261"/>
      <c r="AE60" s="261"/>
      <c r="AF60" s="262"/>
      <c r="AG60" s="262"/>
    </row>
    <row r="61" spans="1:33" x14ac:dyDescent="0.25">
      <c r="A61" s="261"/>
      <c r="B61" s="261"/>
      <c r="C61" s="261"/>
      <c r="D61" s="49" t="s">
        <v>146</v>
      </c>
      <c r="E61" s="261"/>
      <c r="F61" s="51"/>
      <c r="G61" s="51"/>
      <c r="H61" s="51"/>
      <c r="I61" s="261"/>
      <c r="J61" s="261"/>
      <c r="K61" s="261"/>
      <c r="L61" s="261"/>
      <c r="M61" s="261"/>
      <c r="N61" s="261"/>
      <c r="O61" s="261"/>
      <c r="P61" s="261"/>
      <c r="Q61" s="261"/>
      <c r="R61" s="261"/>
      <c r="S61" s="261"/>
      <c r="T61" s="261"/>
      <c r="U61" s="261"/>
      <c r="V61" s="261"/>
      <c r="W61" s="261"/>
      <c r="X61" s="261"/>
      <c r="Y61" s="261"/>
      <c r="Z61" s="261"/>
      <c r="AA61" s="261"/>
      <c r="AB61" s="261"/>
      <c r="AC61" s="261"/>
      <c r="AD61" s="261"/>
      <c r="AE61" s="261"/>
      <c r="AF61" s="262"/>
      <c r="AG61" s="262"/>
    </row>
    <row r="62" spans="1:33" x14ac:dyDescent="0.25">
      <c r="A62" s="261"/>
      <c r="B62" s="261"/>
      <c r="C62" s="261"/>
      <c r="D62" s="49" t="s">
        <v>146</v>
      </c>
      <c r="E62" s="261"/>
      <c r="F62" s="51"/>
      <c r="G62" s="51"/>
      <c r="H62" s="51"/>
      <c r="I62" s="261"/>
      <c r="J62" s="261"/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  <c r="Z62" s="261"/>
      <c r="AA62" s="261"/>
      <c r="AB62" s="261"/>
      <c r="AC62" s="261"/>
      <c r="AD62" s="261"/>
      <c r="AE62" s="261"/>
      <c r="AF62" s="262"/>
      <c r="AG62" s="262"/>
    </row>
    <row r="63" spans="1:33" x14ac:dyDescent="0.25">
      <c r="A63" s="261"/>
      <c r="B63" s="261"/>
      <c r="C63" s="261"/>
      <c r="D63" s="49" t="s">
        <v>146</v>
      </c>
      <c r="E63" s="261"/>
      <c r="F63" s="51"/>
      <c r="G63" s="51"/>
      <c r="H63" s="51"/>
      <c r="I63" s="261"/>
      <c r="J63" s="261"/>
      <c r="K63" s="261"/>
      <c r="L63" s="261"/>
      <c r="M63" s="261"/>
      <c r="N63" s="261"/>
      <c r="O63" s="261"/>
      <c r="P63" s="261"/>
      <c r="Q63" s="261"/>
      <c r="R63" s="261"/>
      <c r="S63" s="261"/>
      <c r="T63" s="261"/>
      <c r="U63" s="261"/>
      <c r="V63" s="261"/>
      <c r="W63" s="261"/>
      <c r="X63" s="261"/>
      <c r="Y63" s="261"/>
      <c r="Z63" s="261"/>
      <c r="AA63" s="261"/>
      <c r="AB63" s="261"/>
      <c r="AC63" s="261"/>
      <c r="AD63" s="261"/>
      <c r="AE63" s="261"/>
      <c r="AF63" s="262"/>
      <c r="AG63" s="262"/>
    </row>
    <row r="64" spans="1:33" x14ac:dyDescent="0.25">
      <c r="A64" s="261"/>
      <c r="B64" s="261"/>
      <c r="C64" s="261"/>
      <c r="D64" s="49" t="s">
        <v>146</v>
      </c>
      <c r="E64" s="261"/>
      <c r="F64" s="51"/>
      <c r="G64" s="51"/>
      <c r="H64" s="51"/>
      <c r="I64" s="261"/>
      <c r="J64" s="261"/>
      <c r="K64" s="261"/>
      <c r="L64" s="261"/>
      <c r="M64" s="261"/>
      <c r="N64" s="261"/>
      <c r="O64" s="261"/>
      <c r="P64" s="261"/>
      <c r="Q64" s="261"/>
      <c r="R64" s="261"/>
      <c r="S64" s="261"/>
      <c r="T64" s="261"/>
      <c r="U64" s="261"/>
      <c r="V64" s="261"/>
      <c r="W64" s="261"/>
      <c r="X64" s="261"/>
      <c r="Y64" s="261"/>
      <c r="Z64" s="261"/>
      <c r="AA64" s="261"/>
      <c r="AB64" s="261"/>
      <c r="AC64" s="261"/>
      <c r="AD64" s="261"/>
      <c r="AE64" s="261"/>
      <c r="AF64" s="262"/>
      <c r="AG64" s="262"/>
    </row>
    <row r="65" spans="1:33" x14ac:dyDescent="0.25">
      <c r="A65" s="261"/>
      <c r="B65" s="261"/>
      <c r="C65" s="261"/>
      <c r="D65" s="49" t="s">
        <v>146</v>
      </c>
      <c r="E65" s="261"/>
      <c r="F65" s="51"/>
      <c r="G65" s="51"/>
      <c r="H65" s="51"/>
      <c r="I65" s="261"/>
      <c r="J65" s="261"/>
      <c r="K65" s="261"/>
      <c r="L65" s="261"/>
      <c r="M65" s="261"/>
      <c r="N65" s="261"/>
      <c r="O65" s="261"/>
      <c r="P65" s="261"/>
      <c r="Q65" s="261"/>
      <c r="R65" s="261"/>
      <c r="S65" s="261"/>
      <c r="T65" s="261"/>
      <c r="U65" s="261"/>
      <c r="V65" s="261"/>
      <c r="W65" s="261"/>
      <c r="X65" s="261"/>
      <c r="Y65" s="261"/>
      <c r="Z65" s="261"/>
      <c r="AA65" s="261"/>
      <c r="AB65" s="261"/>
      <c r="AC65" s="261"/>
      <c r="AD65" s="261"/>
      <c r="AE65" s="261"/>
      <c r="AF65" s="262"/>
      <c r="AG65" s="262"/>
    </row>
    <row r="66" spans="1:33" x14ac:dyDescent="0.25">
      <c r="A66" s="261"/>
      <c r="B66" s="261"/>
      <c r="C66" s="261"/>
      <c r="D66" s="49" t="s">
        <v>146</v>
      </c>
      <c r="E66" s="261"/>
      <c r="F66" s="51"/>
      <c r="G66" s="51"/>
      <c r="H66" s="51"/>
      <c r="I66" s="261"/>
      <c r="J66" s="261"/>
      <c r="K66" s="261"/>
      <c r="L66" s="261"/>
      <c r="M66" s="261"/>
      <c r="N66" s="261"/>
      <c r="O66" s="261"/>
      <c r="P66" s="261"/>
      <c r="Q66" s="261"/>
      <c r="R66" s="261"/>
      <c r="S66" s="261"/>
      <c r="T66" s="261"/>
      <c r="U66" s="261"/>
      <c r="V66" s="261"/>
      <c r="W66" s="261"/>
      <c r="X66" s="261"/>
      <c r="Y66" s="261"/>
      <c r="Z66" s="261"/>
      <c r="AA66" s="261"/>
      <c r="AB66" s="261"/>
      <c r="AC66" s="261"/>
      <c r="AD66" s="261"/>
      <c r="AE66" s="261"/>
      <c r="AF66" s="262"/>
      <c r="AG66" s="262"/>
    </row>
    <row r="67" spans="1:33" x14ac:dyDescent="0.25">
      <c r="A67" s="261"/>
      <c r="B67" s="261"/>
      <c r="C67" s="261"/>
      <c r="D67" s="261"/>
      <c r="E67" s="261"/>
      <c r="F67" s="51"/>
      <c r="G67" s="51"/>
      <c r="H67" s="51"/>
      <c r="I67" s="261"/>
      <c r="J67" s="261"/>
      <c r="K67" s="261"/>
      <c r="L67" s="261"/>
      <c r="M67" s="261"/>
      <c r="N67" s="261"/>
      <c r="O67" s="261"/>
      <c r="P67" s="261"/>
      <c r="Q67" s="261"/>
      <c r="R67" s="261"/>
      <c r="S67" s="261"/>
      <c r="T67" s="261"/>
      <c r="U67" s="261"/>
      <c r="V67" s="261"/>
      <c r="W67" s="261"/>
      <c r="X67" s="261"/>
      <c r="Y67" s="261"/>
      <c r="Z67" s="261"/>
      <c r="AA67" s="261"/>
      <c r="AB67" s="261"/>
      <c r="AC67" s="261"/>
      <c r="AD67" s="261"/>
      <c r="AE67" s="261"/>
      <c r="AF67" s="262"/>
      <c r="AG67" s="262"/>
    </row>
    <row r="68" spans="1:33" x14ac:dyDescent="0.25">
      <c r="A68" s="261"/>
      <c r="B68" s="261"/>
      <c r="C68" s="261"/>
      <c r="D68" s="261"/>
      <c r="E68" s="261"/>
      <c r="F68" s="51"/>
      <c r="G68" s="51"/>
      <c r="H68" s="51"/>
      <c r="I68" s="261"/>
      <c r="J68" s="261"/>
      <c r="K68" s="261"/>
      <c r="L68" s="261"/>
      <c r="M68" s="261"/>
      <c r="N68" s="261"/>
      <c r="O68" s="261"/>
      <c r="P68" s="261"/>
      <c r="Q68" s="261"/>
      <c r="R68" s="261"/>
      <c r="S68" s="261"/>
      <c r="T68" s="261"/>
      <c r="U68" s="261"/>
      <c r="V68" s="261"/>
      <c r="W68" s="261"/>
      <c r="X68" s="261"/>
      <c r="Y68" s="261"/>
      <c r="Z68" s="261"/>
      <c r="AA68" s="261"/>
      <c r="AB68" s="261"/>
      <c r="AC68" s="261"/>
      <c r="AD68" s="261"/>
      <c r="AE68" s="261"/>
      <c r="AF68" s="262"/>
      <c r="AG68" s="262"/>
    </row>
    <row r="69" spans="1:33" x14ac:dyDescent="0.25">
      <c r="A69" s="261"/>
      <c r="B69" s="261"/>
      <c r="C69" s="261"/>
      <c r="D69" s="261"/>
      <c r="E69" s="261"/>
      <c r="F69" s="261"/>
      <c r="G69" s="261"/>
      <c r="H69" s="261"/>
      <c r="I69" s="261"/>
      <c r="J69" s="261"/>
      <c r="K69" s="261"/>
      <c r="L69" s="261"/>
      <c r="M69" s="261"/>
      <c r="N69" s="261"/>
      <c r="O69" s="261"/>
      <c r="P69" s="261"/>
      <c r="Q69" s="261"/>
      <c r="R69" s="261"/>
      <c r="S69" s="261"/>
      <c r="T69" s="261"/>
      <c r="U69" s="261"/>
      <c r="V69" s="261"/>
      <c r="W69" s="261"/>
      <c r="X69" s="261"/>
      <c r="Y69" s="261"/>
      <c r="Z69" s="261"/>
      <c r="AA69" s="261"/>
      <c r="AB69" s="261"/>
      <c r="AC69" s="261"/>
      <c r="AD69" s="261"/>
      <c r="AE69" s="261"/>
      <c r="AF69" s="262"/>
      <c r="AG69" s="262"/>
    </row>
    <row r="70" spans="1:33" x14ac:dyDescent="0.25">
      <c r="A70" s="261"/>
      <c r="B70" s="261"/>
      <c r="C70" s="261"/>
      <c r="D70" s="261"/>
      <c r="E70" s="261"/>
      <c r="F70" s="261"/>
      <c r="G70" s="261"/>
      <c r="H70" s="261"/>
      <c r="I70" s="261"/>
      <c r="J70" s="261"/>
      <c r="K70" s="261"/>
      <c r="L70" s="261"/>
      <c r="M70" s="261"/>
      <c r="N70" s="261"/>
      <c r="O70" s="261"/>
      <c r="P70" s="261"/>
      <c r="Q70" s="261"/>
      <c r="R70" s="261"/>
      <c r="S70" s="261"/>
      <c r="T70" s="261"/>
      <c r="U70" s="261"/>
      <c r="V70" s="261"/>
      <c r="W70" s="261"/>
      <c r="X70" s="261"/>
      <c r="Y70" s="261"/>
      <c r="Z70" s="261"/>
      <c r="AA70" s="261"/>
      <c r="AB70" s="261"/>
      <c r="AC70" s="261"/>
      <c r="AD70" s="261"/>
      <c r="AE70" s="261"/>
      <c r="AF70" s="262"/>
      <c r="AG70" s="262"/>
    </row>
    <row r="71" spans="1:33" x14ac:dyDescent="0.25">
      <c r="A71" s="261"/>
      <c r="B71" s="261"/>
      <c r="C71" s="261"/>
      <c r="D71" s="261"/>
      <c r="E71" s="261"/>
      <c r="F71" s="261"/>
      <c r="G71" s="261"/>
      <c r="H71" s="261"/>
      <c r="I71" s="261"/>
      <c r="J71" s="261"/>
      <c r="K71" s="261"/>
      <c r="L71" s="261"/>
      <c r="M71" s="261"/>
      <c r="N71" s="261"/>
      <c r="O71" s="261"/>
      <c r="P71" s="261"/>
      <c r="Q71" s="261"/>
      <c r="R71" s="261"/>
      <c r="S71" s="261"/>
      <c r="T71" s="261"/>
      <c r="U71" s="261"/>
      <c r="V71" s="261"/>
      <c r="W71" s="261"/>
      <c r="X71" s="261"/>
      <c r="Y71" s="261"/>
      <c r="Z71" s="261"/>
      <c r="AA71" s="261"/>
      <c r="AB71" s="261"/>
      <c r="AC71" s="261"/>
      <c r="AD71" s="261"/>
      <c r="AE71" s="261"/>
      <c r="AF71" s="262"/>
      <c r="AG71" s="262"/>
    </row>
    <row r="72" spans="1:33" x14ac:dyDescent="0.25">
      <c r="A72" s="261"/>
      <c r="B72" s="261"/>
      <c r="C72" s="261"/>
      <c r="D72" s="261"/>
      <c r="E72" s="261"/>
      <c r="F72" s="261"/>
      <c r="G72" s="261"/>
      <c r="H72" s="261"/>
      <c r="I72" s="261"/>
      <c r="J72" s="261"/>
      <c r="K72" s="261"/>
      <c r="L72" s="261"/>
      <c r="M72" s="261"/>
      <c r="N72" s="261"/>
      <c r="O72" s="261"/>
      <c r="P72" s="261"/>
      <c r="Q72" s="261"/>
      <c r="R72" s="261"/>
      <c r="S72" s="261"/>
      <c r="T72" s="261"/>
      <c r="U72" s="261"/>
      <c r="V72" s="261"/>
      <c r="W72" s="261"/>
      <c r="X72" s="261"/>
      <c r="Y72" s="261"/>
      <c r="Z72" s="261"/>
      <c r="AA72" s="261"/>
      <c r="AB72" s="261"/>
      <c r="AC72" s="261"/>
      <c r="AD72" s="261"/>
      <c r="AE72" s="261"/>
      <c r="AF72" s="262"/>
      <c r="AG72" s="262"/>
    </row>
    <row r="73" spans="1:33" x14ac:dyDescent="0.25">
      <c r="A73" s="261"/>
      <c r="B73" s="261"/>
      <c r="C73" s="261"/>
      <c r="D73" s="261"/>
      <c r="E73" s="261"/>
      <c r="F73" s="261"/>
      <c r="G73" s="261"/>
      <c r="H73" s="261"/>
      <c r="I73" s="261"/>
      <c r="J73" s="261"/>
      <c r="K73" s="261"/>
      <c r="L73" s="261"/>
      <c r="M73" s="261"/>
      <c r="N73" s="261"/>
      <c r="O73" s="261"/>
      <c r="P73" s="261"/>
      <c r="Q73" s="261"/>
      <c r="R73" s="261"/>
      <c r="S73" s="261"/>
      <c r="T73" s="261"/>
      <c r="U73" s="261"/>
      <c r="V73" s="261"/>
      <c r="W73" s="261"/>
      <c r="X73" s="261"/>
      <c r="Y73" s="261"/>
      <c r="Z73" s="261"/>
      <c r="AA73" s="261"/>
      <c r="AB73" s="261"/>
      <c r="AC73" s="261"/>
      <c r="AD73" s="261"/>
      <c r="AE73" s="261"/>
      <c r="AF73" s="262"/>
      <c r="AG73" s="262"/>
    </row>
    <row r="74" spans="1:33" x14ac:dyDescent="0.25">
      <c r="A74" s="261"/>
      <c r="B74" s="261"/>
      <c r="C74" s="261"/>
      <c r="D74" s="261"/>
      <c r="E74" s="261"/>
      <c r="F74" s="261"/>
      <c r="G74" s="261"/>
      <c r="H74" s="261"/>
      <c r="I74" s="261"/>
      <c r="J74" s="261"/>
      <c r="K74" s="261"/>
      <c r="L74" s="261"/>
      <c r="M74" s="261"/>
      <c r="N74" s="261"/>
      <c r="O74" s="261"/>
      <c r="P74" s="261"/>
      <c r="Q74" s="261"/>
      <c r="R74" s="261"/>
      <c r="S74" s="261"/>
      <c r="T74" s="261"/>
      <c r="U74" s="261"/>
      <c r="V74" s="261"/>
      <c r="W74" s="261"/>
      <c r="X74" s="261"/>
      <c r="Y74" s="261"/>
      <c r="Z74" s="261"/>
      <c r="AA74" s="261"/>
      <c r="AB74" s="261"/>
      <c r="AC74" s="261"/>
      <c r="AD74" s="261"/>
      <c r="AE74" s="261"/>
      <c r="AF74" s="262"/>
      <c r="AG74" s="262"/>
    </row>
    <row r="75" spans="1:33" x14ac:dyDescent="0.25">
      <c r="A75" s="261"/>
      <c r="B75" s="261"/>
      <c r="C75" s="261"/>
      <c r="D75" s="261"/>
      <c r="E75" s="261"/>
      <c r="F75" s="261"/>
      <c r="G75" s="261"/>
      <c r="H75" s="261"/>
      <c r="I75" s="261"/>
      <c r="J75" s="261"/>
      <c r="K75" s="261"/>
      <c r="L75" s="261"/>
      <c r="M75" s="261"/>
      <c r="N75" s="261"/>
      <c r="O75" s="261"/>
      <c r="P75" s="261"/>
      <c r="Q75" s="261"/>
      <c r="R75" s="261"/>
      <c r="S75" s="261"/>
      <c r="T75" s="261"/>
      <c r="U75" s="261"/>
      <c r="V75" s="261"/>
      <c r="W75" s="261"/>
      <c r="X75" s="261"/>
      <c r="Y75" s="261"/>
      <c r="Z75" s="261"/>
      <c r="AA75" s="261"/>
      <c r="AB75" s="261"/>
      <c r="AC75" s="261"/>
      <c r="AD75" s="261"/>
      <c r="AE75" s="261"/>
      <c r="AF75" s="262"/>
      <c r="AG75" s="262"/>
    </row>
    <row r="76" spans="1:33" x14ac:dyDescent="0.25">
      <c r="A76" s="261"/>
      <c r="B76" s="261"/>
      <c r="C76" s="261"/>
      <c r="D76" s="261"/>
      <c r="E76" s="261"/>
      <c r="F76" s="261"/>
      <c r="G76" s="261"/>
      <c r="H76" s="261"/>
      <c r="I76" s="261"/>
      <c r="J76" s="261"/>
      <c r="K76" s="261"/>
      <c r="L76" s="261"/>
      <c r="M76" s="261"/>
      <c r="N76" s="261"/>
      <c r="O76" s="261"/>
      <c r="P76" s="261"/>
      <c r="Q76" s="261"/>
      <c r="R76" s="261"/>
      <c r="S76" s="261"/>
      <c r="T76" s="261"/>
      <c r="U76" s="261"/>
      <c r="V76" s="261"/>
      <c r="W76" s="261"/>
      <c r="X76" s="261"/>
      <c r="Y76" s="261"/>
      <c r="Z76" s="261"/>
      <c r="AA76" s="261"/>
      <c r="AB76" s="261"/>
      <c r="AC76" s="261"/>
      <c r="AD76" s="261"/>
      <c r="AE76" s="261"/>
      <c r="AF76" s="262"/>
      <c r="AG76" s="262"/>
    </row>
    <row r="77" spans="1:33" x14ac:dyDescent="0.25">
      <c r="A77" s="261"/>
      <c r="B77" s="261"/>
      <c r="C77" s="261"/>
      <c r="D77" s="261"/>
      <c r="E77" s="261"/>
      <c r="F77" s="261"/>
      <c r="G77" s="261"/>
      <c r="H77" s="261"/>
      <c r="I77" s="261"/>
      <c r="J77" s="261"/>
      <c r="K77" s="261"/>
      <c r="L77" s="261"/>
      <c r="M77" s="261"/>
      <c r="N77" s="261"/>
      <c r="O77" s="261"/>
      <c r="P77" s="261"/>
      <c r="Q77" s="261"/>
      <c r="R77" s="261"/>
      <c r="S77" s="261"/>
      <c r="T77" s="261"/>
      <c r="U77" s="261"/>
      <c r="V77" s="261"/>
      <c r="W77" s="261"/>
      <c r="X77" s="261"/>
      <c r="Y77" s="261"/>
      <c r="Z77" s="261"/>
      <c r="AA77" s="261"/>
      <c r="AB77" s="261"/>
      <c r="AC77" s="261"/>
      <c r="AD77" s="261"/>
      <c r="AE77" s="261"/>
      <c r="AF77" s="262"/>
      <c r="AG77" s="262"/>
    </row>
    <row r="78" spans="1:33" x14ac:dyDescent="0.25">
      <c r="A78" s="261"/>
      <c r="B78" s="261"/>
      <c r="C78" s="261"/>
      <c r="D78" s="261"/>
      <c r="E78" s="261"/>
      <c r="F78" s="261"/>
      <c r="G78" s="261"/>
      <c r="H78" s="261"/>
      <c r="I78" s="261"/>
      <c r="J78" s="261"/>
      <c r="K78" s="261"/>
      <c r="L78" s="261"/>
      <c r="M78" s="261"/>
      <c r="N78" s="261"/>
      <c r="O78" s="261"/>
      <c r="P78" s="261"/>
      <c r="Q78" s="261"/>
      <c r="R78" s="261"/>
      <c r="S78" s="261"/>
      <c r="T78" s="261"/>
      <c r="U78" s="261"/>
      <c r="V78" s="261"/>
      <c r="W78" s="261"/>
      <c r="X78" s="261"/>
      <c r="Y78" s="261"/>
      <c r="Z78" s="261"/>
      <c r="AA78" s="261"/>
      <c r="AB78" s="261"/>
      <c r="AC78" s="261"/>
      <c r="AD78" s="261"/>
      <c r="AE78" s="261"/>
      <c r="AF78" s="262"/>
      <c r="AG78" s="262"/>
    </row>
    <row r="79" spans="1:33" x14ac:dyDescent="0.25">
      <c r="A79" s="261"/>
      <c r="B79" s="261"/>
      <c r="C79" s="261"/>
      <c r="D79" s="261"/>
      <c r="E79" s="261"/>
      <c r="F79" s="261"/>
      <c r="G79" s="261"/>
      <c r="H79" s="261"/>
      <c r="I79" s="261"/>
      <c r="J79" s="261"/>
      <c r="K79" s="261"/>
      <c r="L79" s="261"/>
      <c r="M79" s="261"/>
      <c r="N79" s="261"/>
      <c r="O79" s="261"/>
      <c r="P79" s="261"/>
      <c r="Q79" s="261"/>
      <c r="R79" s="261"/>
      <c r="S79" s="261"/>
      <c r="T79" s="261"/>
      <c r="U79" s="261"/>
      <c r="V79" s="261"/>
      <c r="W79" s="261"/>
      <c r="X79" s="261"/>
      <c r="Y79" s="261"/>
      <c r="Z79" s="261"/>
      <c r="AA79" s="261"/>
      <c r="AB79" s="261"/>
      <c r="AC79" s="261"/>
      <c r="AD79" s="261"/>
      <c r="AE79" s="261"/>
      <c r="AF79" s="262"/>
      <c r="AG79" s="262"/>
    </row>
    <row r="80" spans="1:33" x14ac:dyDescent="0.25">
      <c r="A80" s="261"/>
      <c r="B80" s="261"/>
      <c r="C80" s="261"/>
      <c r="D80" s="261"/>
      <c r="E80" s="261"/>
      <c r="F80" s="261"/>
      <c r="G80" s="261"/>
      <c r="H80" s="261"/>
      <c r="I80" s="261"/>
      <c r="J80" s="261"/>
      <c r="K80" s="261"/>
      <c r="L80" s="261"/>
      <c r="M80" s="261"/>
      <c r="N80" s="261"/>
      <c r="O80" s="261"/>
      <c r="P80" s="261"/>
      <c r="Q80" s="261"/>
      <c r="R80" s="261"/>
      <c r="S80" s="261"/>
      <c r="T80" s="261"/>
      <c r="U80" s="261"/>
      <c r="V80" s="261"/>
      <c r="W80" s="261"/>
      <c r="X80" s="261"/>
      <c r="Y80" s="261"/>
      <c r="Z80" s="261"/>
      <c r="AA80" s="261"/>
      <c r="AB80" s="261"/>
      <c r="AC80" s="261"/>
      <c r="AD80" s="261"/>
      <c r="AE80" s="261"/>
      <c r="AF80" s="262"/>
      <c r="AG80" s="262"/>
    </row>
    <row r="81" spans="1:33" x14ac:dyDescent="0.25">
      <c r="A81" s="261"/>
      <c r="B81" s="261"/>
      <c r="C81" s="261"/>
      <c r="D81" s="261"/>
      <c r="E81" s="261"/>
      <c r="F81" s="261"/>
      <c r="G81" s="261"/>
      <c r="H81" s="261"/>
      <c r="I81" s="261"/>
      <c r="J81" s="261"/>
      <c r="K81" s="261"/>
      <c r="L81" s="261"/>
      <c r="M81" s="261"/>
      <c r="N81" s="261"/>
      <c r="O81" s="261"/>
      <c r="P81" s="261"/>
      <c r="Q81" s="261"/>
      <c r="R81" s="261"/>
      <c r="S81" s="261"/>
      <c r="T81" s="261"/>
      <c r="U81" s="261"/>
      <c r="V81" s="261"/>
      <c r="W81" s="261"/>
      <c r="X81" s="261"/>
      <c r="Y81" s="261"/>
      <c r="Z81" s="261"/>
      <c r="AA81" s="261"/>
      <c r="AB81" s="261"/>
      <c r="AC81" s="261"/>
      <c r="AD81" s="261"/>
      <c r="AE81" s="261"/>
      <c r="AF81" s="262"/>
      <c r="AG81" s="262"/>
    </row>
    <row r="82" spans="1:33" x14ac:dyDescent="0.25">
      <c r="A82" s="261"/>
      <c r="B82" s="261"/>
      <c r="C82" s="261"/>
      <c r="D82" s="261"/>
      <c r="E82" s="261"/>
      <c r="F82" s="261"/>
      <c r="G82" s="261"/>
      <c r="H82" s="261"/>
      <c r="I82" s="261"/>
      <c r="J82" s="261"/>
      <c r="K82" s="261"/>
      <c r="L82" s="261"/>
      <c r="M82" s="261"/>
      <c r="N82" s="261"/>
      <c r="O82" s="261"/>
      <c r="P82" s="261"/>
      <c r="Q82" s="261"/>
      <c r="R82" s="261"/>
      <c r="S82" s="261"/>
      <c r="T82" s="261"/>
      <c r="U82" s="261"/>
      <c r="V82" s="261"/>
      <c r="W82" s="261"/>
      <c r="X82" s="261"/>
      <c r="Y82" s="261"/>
      <c r="Z82" s="261"/>
      <c r="AA82" s="261"/>
      <c r="AB82" s="261"/>
      <c r="AC82" s="261"/>
      <c r="AD82" s="261"/>
      <c r="AE82" s="261"/>
      <c r="AF82" s="262"/>
      <c r="AG82" s="262"/>
    </row>
    <row r="83" spans="1:33" x14ac:dyDescent="0.25">
      <c r="A83" s="261"/>
      <c r="B83" s="261"/>
      <c r="C83" s="261"/>
      <c r="D83" s="261"/>
      <c r="E83" s="261"/>
      <c r="F83" s="261"/>
      <c r="G83" s="261"/>
      <c r="H83" s="261"/>
      <c r="I83" s="261"/>
      <c r="J83" s="261"/>
      <c r="K83" s="261"/>
      <c r="L83" s="261"/>
      <c r="M83" s="261"/>
      <c r="N83" s="261"/>
      <c r="O83" s="261"/>
      <c r="P83" s="261"/>
      <c r="Q83" s="261"/>
      <c r="R83" s="261"/>
      <c r="S83" s="261"/>
      <c r="T83" s="261"/>
      <c r="U83" s="261"/>
      <c r="V83" s="261"/>
      <c r="W83" s="261"/>
      <c r="X83" s="261"/>
      <c r="Y83" s="261"/>
      <c r="Z83" s="261"/>
      <c r="AA83" s="261"/>
      <c r="AB83" s="261"/>
      <c r="AC83" s="261"/>
      <c r="AD83" s="261"/>
      <c r="AE83" s="261"/>
      <c r="AF83" s="262"/>
      <c r="AG83" s="262"/>
    </row>
    <row r="84" spans="1:33" x14ac:dyDescent="0.25">
      <c r="A84" s="261"/>
      <c r="B84" s="261"/>
      <c r="C84" s="261"/>
      <c r="D84" s="261"/>
      <c r="E84" s="261"/>
      <c r="F84" s="261"/>
      <c r="G84" s="261"/>
      <c r="H84" s="261"/>
      <c r="I84" s="261"/>
      <c r="J84" s="261"/>
      <c r="K84" s="261"/>
      <c r="L84" s="261"/>
      <c r="M84" s="261"/>
      <c r="N84" s="261"/>
      <c r="O84" s="261"/>
      <c r="P84" s="261"/>
      <c r="Q84" s="261"/>
      <c r="R84" s="261"/>
      <c r="S84" s="261"/>
      <c r="T84" s="261"/>
      <c r="U84" s="261"/>
      <c r="V84" s="261"/>
      <c r="W84" s="261"/>
      <c r="X84" s="261"/>
      <c r="Y84" s="261"/>
      <c r="Z84" s="261"/>
      <c r="AA84" s="261"/>
      <c r="AB84" s="261"/>
      <c r="AC84" s="261"/>
      <c r="AD84" s="261"/>
      <c r="AE84" s="261"/>
      <c r="AF84" s="262"/>
      <c r="AG84" s="262"/>
    </row>
    <row r="85" spans="1:33" x14ac:dyDescent="0.25">
      <c r="A85" s="261"/>
      <c r="B85" s="261"/>
      <c r="C85" s="261"/>
      <c r="D85" s="261"/>
      <c r="E85" s="261"/>
      <c r="F85" s="261"/>
      <c r="G85" s="261"/>
      <c r="H85" s="261"/>
      <c r="I85" s="261"/>
      <c r="J85" s="261"/>
      <c r="K85" s="261"/>
      <c r="L85" s="261"/>
      <c r="M85" s="261"/>
      <c r="N85" s="261"/>
      <c r="O85" s="261"/>
      <c r="P85" s="261"/>
      <c r="Q85" s="261"/>
      <c r="R85" s="261"/>
      <c r="S85" s="261"/>
      <c r="T85" s="261"/>
      <c r="U85" s="261"/>
      <c r="V85" s="261"/>
      <c r="W85" s="261"/>
      <c r="X85" s="261"/>
      <c r="Y85" s="261"/>
      <c r="Z85" s="261"/>
      <c r="AA85" s="261"/>
      <c r="AB85" s="261"/>
      <c r="AC85" s="261"/>
      <c r="AD85" s="261"/>
      <c r="AE85" s="261"/>
      <c r="AF85" s="262"/>
      <c r="AG85" s="262"/>
    </row>
    <row r="86" spans="1:33" x14ac:dyDescent="0.25">
      <c r="A86" s="261"/>
      <c r="B86" s="261"/>
      <c r="C86" s="261"/>
      <c r="D86" s="261"/>
      <c r="E86" s="261"/>
      <c r="F86" s="261"/>
      <c r="G86" s="261"/>
      <c r="H86" s="261"/>
      <c r="I86" s="261"/>
      <c r="J86" s="261"/>
      <c r="K86" s="261"/>
      <c r="L86" s="261"/>
      <c r="M86" s="261"/>
      <c r="N86" s="261"/>
      <c r="O86" s="261"/>
      <c r="P86" s="261"/>
      <c r="Q86" s="261"/>
      <c r="R86" s="261"/>
      <c r="S86" s="261"/>
      <c r="T86" s="261"/>
      <c r="U86" s="261"/>
      <c r="V86" s="261"/>
      <c r="W86" s="261"/>
      <c r="X86" s="261"/>
      <c r="Y86" s="261"/>
      <c r="Z86" s="261"/>
      <c r="AA86" s="261"/>
      <c r="AB86" s="261"/>
      <c r="AC86" s="261"/>
      <c r="AD86" s="261"/>
      <c r="AE86" s="261"/>
      <c r="AF86" s="262"/>
      <c r="AG86" s="262"/>
    </row>
    <row r="87" spans="1:33" x14ac:dyDescent="0.25">
      <c r="A87" s="261"/>
      <c r="B87" s="261"/>
      <c r="C87" s="261"/>
      <c r="D87" s="261"/>
      <c r="E87" s="261"/>
      <c r="F87" s="261"/>
      <c r="G87" s="261"/>
      <c r="H87" s="261"/>
      <c r="I87" s="261"/>
      <c r="J87" s="261"/>
      <c r="K87" s="261"/>
      <c r="L87" s="261"/>
      <c r="M87" s="261"/>
      <c r="N87" s="261"/>
      <c r="O87" s="261"/>
      <c r="P87" s="261"/>
      <c r="Q87" s="261"/>
      <c r="R87" s="261"/>
      <c r="S87" s="261"/>
      <c r="T87" s="261"/>
      <c r="U87" s="261"/>
      <c r="V87" s="261"/>
      <c r="W87" s="261"/>
      <c r="X87" s="261"/>
      <c r="Y87" s="261"/>
      <c r="Z87" s="261"/>
      <c r="AA87" s="261"/>
      <c r="AB87" s="261"/>
      <c r="AC87" s="261"/>
      <c r="AD87" s="261"/>
      <c r="AE87" s="261"/>
      <c r="AF87" s="262"/>
      <c r="AG87" s="262"/>
    </row>
    <row r="88" spans="1:33" x14ac:dyDescent="0.25">
      <c r="A88" s="261"/>
      <c r="B88" s="261"/>
      <c r="C88" s="261"/>
      <c r="D88" s="261"/>
      <c r="E88" s="261"/>
      <c r="F88" s="261"/>
      <c r="G88" s="261"/>
      <c r="H88" s="261"/>
      <c r="I88" s="261"/>
      <c r="J88" s="261"/>
      <c r="K88" s="261"/>
      <c r="L88" s="261"/>
      <c r="M88" s="261"/>
      <c r="N88" s="261"/>
      <c r="O88" s="261"/>
      <c r="P88" s="261"/>
      <c r="Q88" s="261"/>
      <c r="R88" s="261"/>
      <c r="S88" s="261"/>
      <c r="T88" s="261"/>
      <c r="U88" s="261"/>
      <c r="V88" s="261"/>
      <c r="W88" s="261"/>
      <c r="X88" s="261"/>
      <c r="Y88" s="261"/>
      <c r="Z88" s="261"/>
      <c r="AA88" s="261"/>
      <c r="AB88" s="261"/>
      <c r="AC88" s="261"/>
      <c r="AD88" s="261"/>
      <c r="AE88" s="261"/>
      <c r="AF88" s="262"/>
      <c r="AG88" s="262"/>
    </row>
    <row r="89" spans="1:33" x14ac:dyDescent="0.25">
      <c r="A89" s="261"/>
      <c r="B89" s="261"/>
      <c r="C89" s="261"/>
      <c r="D89" s="261"/>
      <c r="E89" s="261"/>
      <c r="F89" s="261"/>
      <c r="G89" s="261"/>
      <c r="H89" s="261"/>
      <c r="I89" s="261"/>
      <c r="J89" s="261"/>
      <c r="K89" s="261"/>
      <c r="L89" s="261"/>
      <c r="M89" s="261"/>
      <c r="N89" s="261"/>
      <c r="O89" s="261"/>
      <c r="P89" s="261"/>
      <c r="Q89" s="261"/>
      <c r="R89" s="261"/>
      <c r="S89" s="261"/>
      <c r="T89" s="261"/>
      <c r="U89" s="261"/>
      <c r="V89" s="261"/>
      <c r="W89" s="261"/>
      <c r="X89" s="261"/>
      <c r="Y89" s="261"/>
      <c r="Z89" s="261"/>
      <c r="AA89" s="261"/>
      <c r="AB89" s="261"/>
      <c r="AC89" s="261"/>
      <c r="AD89" s="261"/>
      <c r="AE89" s="261"/>
      <c r="AF89" s="262"/>
      <c r="AG89" s="262"/>
    </row>
    <row r="90" spans="1:33" x14ac:dyDescent="0.25">
      <c r="A90" s="261"/>
      <c r="B90" s="261"/>
      <c r="C90" s="261"/>
      <c r="D90" s="261"/>
      <c r="E90" s="261"/>
      <c r="F90" s="261"/>
      <c r="G90" s="261"/>
      <c r="H90" s="261"/>
      <c r="I90" s="261"/>
      <c r="J90" s="261"/>
      <c r="K90" s="261"/>
      <c r="L90" s="261"/>
      <c r="M90" s="261"/>
      <c r="N90" s="261"/>
      <c r="O90" s="261"/>
      <c r="P90" s="261"/>
      <c r="Q90" s="261"/>
      <c r="R90" s="261"/>
      <c r="S90" s="261"/>
      <c r="T90" s="261"/>
      <c r="U90" s="261"/>
      <c r="V90" s="261"/>
      <c r="W90" s="261"/>
      <c r="X90" s="261"/>
      <c r="Y90" s="261"/>
      <c r="Z90" s="261"/>
      <c r="AA90" s="261"/>
      <c r="AB90" s="261"/>
      <c r="AC90" s="261"/>
      <c r="AD90" s="261"/>
      <c r="AE90" s="261"/>
      <c r="AF90" s="262"/>
      <c r="AG90" s="262"/>
    </row>
    <row r="91" spans="1:33" x14ac:dyDescent="0.25">
      <c r="A91" s="261"/>
      <c r="B91" s="261"/>
      <c r="C91" s="261"/>
      <c r="D91" s="261"/>
      <c r="E91" s="261"/>
      <c r="F91" s="261"/>
      <c r="G91" s="261"/>
      <c r="H91" s="261"/>
      <c r="I91" s="261"/>
      <c r="J91" s="261"/>
      <c r="K91" s="261"/>
      <c r="L91" s="261"/>
      <c r="M91" s="261"/>
      <c r="N91" s="261"/>
      <c r="O91" s="261"/>
      <c r="P91" s="261"/>
      <c r="Q91" s="261"/>
      <c r="R91" s="261"/>
      <c r="S91" s="261"/>
      <c r="T91" s="261"/>
      <c r="U91" s="261"/>
      <c r="V91" s="261"/>
      <c r="W91" s="261"/>
      <c r="X91" s="261"/>
      <c r="Y91" s="261"/>
      <c r="Z91" s="261"/>
      <c r="AA91" s="261"/>
      <c r="AB91" s="261"/>
      <c r="AC91" s="261"/>
      <c r="AD91" s="261"/>
      <c r="AE91" s="261"/>
      <c r="AF91" s="262"/>
      <c r="AG91" s="262"/>
    </row>
    <row r="92" spans="1:33" x14ac:dyDescent="0.25">
      <c r="A92" s="261"/>
      <c r="B92" s="261"/>
      <c r="C92" s="261"/>
      <c r="D92" s="261"/>
      <c r="E92" s="261"/>
      <c r="F92" s="261"/>
      <c r="G92" s="261"/>
      <c r="H92" s="261"/>
      <c r="I92" s="261"/>
      <c r="J92" s="261"/>
      <c r="K92" s="261"/>
      <c r="L92" s="261"/>
      <c r="M92" s="261"/>
      <c r="N92" s="261"/>
      <c r="O92" s="261"/>
      <c r="P92" s="261"/>
      <c r="Q92" s="261"/>
      <c r="R92" s="261"/>
      <c r="S92" s="261"/>
      <c r="T92" s="261"/>
      <c r="U92" s="261"/>
      <c r="V92" s="261"/>
      <c r="W92" s="261"/>
      <c r="X92" s="261"/>
      <c r="Y92" s="261"/>
      <c r="Z92" s="261"/>
      <c r="AA92" s="261"/>
      <c r="AB92" s="261"/>
      <c r="AC92" s="261"/>
      <c r="AD92" s="261"/>
      <c r="AE92" s="261"/>
      <c r="AF92" s="262"/>
      <c r="AG92" s="262"/>
    </row>
    <row r="93" spans="1:33" x14ac:dyDescent="0.25">
      <c r="A93" s="47"/>
      <c r="B93" s="48"/>
      <c r="C93" s="154"/>
      <c r="D93" s="49"/>
      <c r="E93" s="64"/>
      <c r="F93" s="51"/>
      <c r="G93" s="51"/>
      <c r="H93" s="60"/>
      <c r="I93" s="53"/>
      <c r="J93" s="54"/>
      <c r="K93" s="55"/>
      <c r="L93" s="54"/>
      <c r="M93" s="65"/>
      <c r="N93" s="56"/>
      <c r="O93" s="63"/>
      <c r="P93" s="58"/>
      <c r="Q93" s="56"/>
      <c r="R93" s="63"/>
      <c r="S93" s="58"/>
      <c r="T93" s="58"/>
      <c r="U93" s="58"/>
      <c r="V93" s="58"/>
      <c r="W93" s="58"/>
      <c r="X93" s="58"/>
      <c r="Y93" s="58"/>
      <c r="Z93" s="59"/>
      <c r="AA93" s="59"/>
      <c r="AB93" s="59"/>
      <c r="AC93" s="59"/>
      <c r="AD93" s="49"/>
      <c r="AE93" s="256"/>
      <c r="AF93" s="51"/>
      <c r="AG93" s="60"/>
    </row>
    <row r="94" spans="1:33" x14ac:dyDescent="0.25">
      <c r="A94" s="47"/>
      <c r="B94" s="48"/>
      <c r="C94" s="154"/>
      <c r="D94" s="49"/>
      <c r="E94" s="64"/>
      <c r="F94" s="51"/>
      <c r="G94" s="51"/>
      <c r="H94" s="60"/>
      <c r="I94" s="53"/>
      <c r="J94" s="54"/>
      <c r="K94" s="55"/>
      <c r="L94" s="54"/>
      <c r="M94" s="65"/>
      <c r="N94" s="56"/>
      <c r="O94" s="63"/>
      <c r="P94" s="58"/>
      <c r="Q94" s="56"/>
      <c r="R94" s="63"/>
      <c r="S94" s="58"/>
      <c r="T94" s="58"/>
      <c r="U94" s="58"/>
      <c r="V94" s="58"/>
      <c r="W94" s="58"/>
      <c r="X94" s="58"/>
      <c r="Y94" s="58"/>
      <c r="Z94" s="59"/>
      <c r="AA94" s="59"/>
      <c r="AB94" s="59"/>
      <c r="AC94" s="59"/>
      <c r="AD94" s="49"/>
      <c r="AE94" s="256"/>
      <c r="AF94" s="51"/>
      <c r="AG94" s="60"/>
    </row>
    <row r="95" spans="1:33" x14ac:dyDescent="0.25">
      <c r="A95" s="47"/>
      <c r="B95" s="48"/>
      <c r="C95" s="154"/>
      <c r="D95" s="49"/>
      <c r="E95" s="64"/>
      <c r="F95" s="51"/>
      <c r="G95" s="51"/>
      <c r="H95" s="60"/>
      <c r="I95" s="53"/>
      <c r="J95" s="54"/>
      <c r="K95" s="55"/>
      <c r="L95" s="54"/>
      <c r="M95" s="65"/>
      <c r="N95" s="56"/>
      <c r="O95" s="63"/>
      <c r="P95" s="58"/>
      <c r="Q95" s="56"/>
      <c r="R95" s="63"/>
      <c r="S95" s="58"/>
      <c r="T95" s="58"/>
      <c r="U95" s="58"/>
      <c r="V95" s="58"/>
      <c r="W95" s="58"/>
      <c r="X95" s="58"/>
      <c r="Y95" s="58"/>
      <c r="Z95" s="59"/>
      <c r="AA95" s="59"/>
      <c r="AB95" s="59"/>
      <c r="AC95" s="59"/>
      <c r="AD95" s="49"/>
      <c r="AE95" s="256"/>
      <c r="AF95" s="51"/>
      <c r="AG95" s="60"/>
    </row>
    <row r="96" spans="1:33" x14ac:dyDescent="0.25">
      <c r="A96" s="47"/>
      <c r="B96" s="48"/>
      <c r="C96" s="154"/>
      <c r="D96" s="49"/>
      <c r="E96" s="64"/>
      <c r="F96" s="51"/>
      <c r="G96" s="51"/>
      <c r="H96" s="60"/>
      <c r="I96" s="53"/>
      <c r="J96" s="54"/>
      <c r="K96" s="55"/>
      <c r="L96" s="54"/>
      <c r="M96" s="65"/>
      <c r="N96" s="56"/>
      <c r="O96" s="63"/>
      <c r="P96" s="58"/>
      <c r="Q96" s="56"/>
      <c r="R96" s="63"/>
      <c r="S96" s="58"/>
      <c r="T96" s="58"/>
      <c r="U96" s="58"/>
      <c r="V96" s="58"/>
      <c r="W96" s="58"/>
      <c r="X96" s="58"/>
      <c r="Y96" s="58"/>
      <c r="Z96" s="59"/>
      <c r="AA96" s="59"/>
      <c r="AB96" s="59"/>
      <c r="AC96" s="59"/>
      <c r="AD96" s="49"/>
      <c r="AE96" s="256"/>
      <c r="AF96" s="51"/>
      <c r="AG96" s="60"/>
    </row>
    <row r="97" spans="1:33" x14ac:dyDescent="0.25">
      <c r="A97" s="47"/>
      <c r="B97" s="48"/>
      <c r="C97" s="154"/>
      <c r="D97" s="49"/>
      <c r="E97" s="64"/>
      <c r="F97" s="51"/>
      <c r="G97" s="51"/>
      <c r="H97" s="60"/>
      <c r="I97" s="53"/>
      <c r="J97" s="54"/>
      <c r="K97" s="55"/>
      <c r="L97" s="54"/>
      <c r="M97" s="65"/>
      <c r="N97" s="56"/>
      <c r="O97" s="63"/>
      <c r="P97" s="58"/>
      <c r="Q97" s="56"/>
      <c r="R97" s="63"/>
      <c r="S97" s="58"/>
      <c r="T97" s="58"/>
      <c r="U97" s="58"/>
      <c r="V97" s="58"/>
      <c r="W97" s="58"/>
      <c r="X97" s="58"/>
      <c r="Y97" s="58"/>
      <c r="Z97" s="59"/>
      <c r="AA97" s="59"/>
      <c r="AB97" s="59"/>
      <c r="AC97" s="59"/>
      <c r="AD97" s="49"/>
      <c r="AE97" s="256"/>
      <c r="AF97" s="51"/>
      <c r="AG97" s="60"/>
    </row>
    <row r="98" spans="1:33" x14ac:dyDescent="0.25">
      <c r="A98" s="47"/>
      <c r="B98" s="48"/>
      <c r="C98" s="154"/>
      <c r="D98" s="49"/>
      <c r="E98" s="64"/>
      <c r="F98" s="51"/>
      <c r="G98" s="51"/>
      <c r="H98" s="60"/>
      <c r="I98" s="53"/>
      <c r="J98" s="54"/>
      <c r="K98" s="55"/>
      <c r="L98" s="54"/>
      <c r="M98" s="65"/>
      <c r="N98" s="56"/>
      <c r="O98" s="63"/>
      <c r="P98" s="58"/>
      <c r="Q98" s="56"/>
      <c r="R98" s="63"/>
      <c r="S98" s="58"/>
      <c r="T98" s="58"/>
      <c r="U98" s="58"/>
      <c r="V98" s="58"/>
      <c r="W98" s="58"/>
      <c r="X98" s="58"/>
      <c r="Y98" s="58"/>
      <c r="Z98" s="59"/>
      <c r="AA98" s="59"/>
      <c r="AB98" s="59"/>
      <c r="AC98" s="59"/>
      <c r="AD98" s="49"/>
      <c r="AE98" s="256"/>
      <c r="AF98" s="51"/>
      <c r="AG98" s="60"/>
    </row>
    <row r="99" spans="1:33" x14ac:dyDescent="0.25">
      <c r="A99" s="47"/>
      <c r="B99" s="48"/>
      <c r="C99" s="154"/>
      <c r="D99" s="49"/>
      <c r="E99" s="64"/>
      <c r="F99" s="51"/>
      <c r="G99" s="51"/>
      <c r="H99" s="60"/>
      <c r="I99" s="53"/>
      <c r="J99" s="54"/>
      <c r="K99" s="55"/>
      <c r="L99" s="54"/>
      <c r="M99" s="65"/>
      <c r="N99" s="56"/>
      <c r="O99" s="63"/>
      <c r="P99" s="58"/>
      <c r="Q99" s="56"/>
      <c r="R99" s="63"/>
      <c r="S99" s="58"/>
      <c r="T99" s="58"/>
      <c r="U99" s="58"/>
      <c r="V99" s="58"/>
      <c r="W99" s="58"/>
      <c r="X99" s="58"/>
      <c r="Y99" s="58"/>
      <c r="Z99" s="59"/>
      <c r="AA99" s="59"/>
      <c r="AB99" s="59"/>
      <c r="AC99" s="59"/>
      <c r="AD99" s="49"/>
      <c r="AE99" s="256"/>
      <c r="AF99" s="51"/>
      <c r="AG99" s="60"/>
    </row>
    <row r="100" spans="1:33" x14ac:dyDescent="0.25">
      <c r="A100" s="47"/>
      <c r="B100" s="48"/>
      <c r="C100" s="154"/>
      <c r="D100" s="49"/>
      <c r="E100" s="64"/>
      <c r="F100" s="51"/>
      <c r="G100" s="51"/>
      <c r="H100" s="60"/>
      <c r="I100" s="53"/>
      <c r="J100" s="54"/>
      <c r="K100" s="55"/>
      <c r="L100" s="54"/>
      <c r="M100" s="65"/>
      <c r="N100" s="56"/>
      <c r="O100" s="63"/>
      <c r="P100" s="58"/>
      <c r="Q100" s="56"/>
      <c r="R100" s="63"/>
      <c r="S100" s="58"/>
      <c r="T100" s="58"/>
      <c r="U100" s="58"/>
      <c r="V100" s="58"/>
      <c r="W100" s="58"/>
      <c r="X100" s="58"/>
      <c r="Y100" s="58"/>
      <c r="Z100" s="59"/>
      <c r="AA100" s="59"/>
      <c r="AB100" s="59"/>
      <c r="AC100" s="59"/>
      <c r="AD100" s="49"/>
      <c r="AE100" s="256"/>
      <c r="AF100" s="51"/>
      <c r="AG100" s="60"/>
    </row>
    <row r="101" spans="1:33" x14ac:dyDescent="0.25">
      <c r="A101" s="47"/>
      <c r="B101" s="48"/>
      <c r="C101" s="154"/>
      <c r="D101" s="49"/>
      <c r="E101" s="64"/>
      <c r="F101" s="51"/>
      <c r="G101" s="51"/>
      <c r="H101" s="60"/>
      <c r="I101" s="53"/>
      <c r="J101" s="54"/>
      <c r="K101" s="55"/>
      <c r="L101" s="54"/>
      <c r="M101" s="65"/>
      <c r="N101" s="56"/>
      <c r="O101" s="63"/>
      <c r="P101" s="58"/>
      <c r="Q101" s="56"/>
      <c r="R101" s="63"/>
      <c r="S101" s="58"/>
      <c r="T101" s="58"/>
      <c r="U101" s="58"/>
      <c r="V101" s="58"/>
      <c r="W101" s="58"/>
      <c r="X101" s="58"/>
      <c r="Y101" s="58"/>
      <c r="Z101" s="59"/>
      <c r="AA101" s="59"/>
      <c r="AB101" s="59"/>
      <c r="AC101" s="59"/>
      <c r="AD101" s="49"/>
      <c r="AE101" s="256"/>
      <c r="AF101" s="51"/>
      <c r="AG101" s="60"/>
    </row>
    <row r="102" spans="1:33" x14ac:dyDescent="0.25">
      <c r="A102" s="47"/>
      <c r="B102" s="66"/>
      <c r="C102" s="192"/>
      <c r="D102" s="67"/>
      <c r="E102" s="68"/>
      <c r="F102" s="61"/>
      <c r="G102" s="61"/>
      <c r="H102" s="69"/>
      <c r="I102" s="70"/>
      <c r="J102" s="71"/>
      <c r="K102" s="193"/>
      <c r="L102" s="71"/>
      <c r="M102" s="76"/>
      <c r="N102" s="72"/>
      <c r="O102" s="73"/>
      <c r="P102" s="74"/>
      <c r="Q102" s="72"/>
      <c r="R102" s="73"/>
      <c r="S102" s="74"/>
      <c r="T102" s="74"/>
      <c r="U102" s="74"/>
      <c r="V102" s="74"/>
      <c r="W102" s="74"/>
      <c r="X102" s="74"/>
      <c r="Y102" s="74"/>
      <c r="Z102" s="75"/>
      <c r="AA102" s="75"/>
      <c r="AB102" s="75"/>
      <c r="AC102" s="75"/>
      <c r="AD102" s="67"/>
      <c r="AE102" s="257"/>
      <c r="AF102" s="61"/>
      <c r="AG102" s="69"/>
    </row>
    <row r="103" spans="1:33" x14ac:dyDescent="0.25">
      <c r="A103" s="258"/>
      <c r="B103" s="66"/>
      <c r="C103" s="192"/>
      <c r="D103" s="67"/>
      <c r="E103" s="251"/>
      <c r="F103" s="61"/>
      <c r="G103" s="61"/>
      <c r="H103" s="69"/>
      <c r="I103" s="70"/>
      <c r="J103" s="71"/>
      <c r="K103" s="193"/>
      <c r="L103" s="71"/>
      <c r="M103" s="76"/>
      <c r="N103" s="72"/>
      <c r="O103" s="73"/>
      <c r="P103" s="74"/>
      <c r="Q103" s="72"/>
      <c r="R103" s="73"/>
      <c r="S103" s="74"/>
      <c r="T103" s="74"/>
      <c r="U103" s="74"/>
      <c r="V103" s="74"/>
      <c r="W103" s="74"/>
      <c r="X103" s="74"/>
      <c r="Y103" s="74"/>
      <c r="Z103" s="75"/>
      <c r="AA103" s="75"/>
      <c r="AB103" s="75"/>
      <c r="AC103" s="75"/>
      <c r="AD103" s="67"/>
      <c r="AE103" s="257"/>
      <c r="AF103" s="61"/>
      <c r="AG103" s="69"/>
    </row>
    <row r="104" spans="1:33" x14ac:dyDescent="0.25">
      <c r="A104" s="47"/>
      <c r="B104" s="48"/>
      <c r="C104" s="154"/>
      <c r="D104" s="49"/>
      <c r="E104" s="253"/>
      <c r="F104" s="51"/>
      <c r="G104" s="51"/>
      <c r="H104" s="60"/>
      <c r="I104" s="53"/>
      <c r="J104" s="54"/>
      <c r="K104" s="55"/>
      <c r="L104" s="54"/>
      <c r="M104" s="65"/>
      <c r="N104" s="56"/>
      <c r="O104" s="63"/>
      <c r="P104" s="58"/>
      <c r="Q104" s="56"/>
      <c r="R104" s="63"/>
      <c r="S104" s="58"/>
      <c r="T104" s="58"/>
      <c r="U104" s="58"/>
      <c r="V104" s="58"/>
      <c r="W104" s="58"/>
      <c r="X104" s="58"/>
      <c r="Y104" s="58"/>
      <c r="Z104" s="59"/>
      <c r="AA104" s="59"/>
      <c r="AB104" s="59"/>
      <c r="AC104" s="59"/>
      <c r="AD104" s="49"/>
      <c r="AE104" s="256"/>
      <c r="AF104" s="51"/>
      <c r="AG104" s="60"/>
    </row>
    <row r="105" spans="1:33" x14ac:dyDescent="0.25">
      <c r="A105" s="47"/>
      <c r="B105" s="48"/>
      <c r="C105" s="154"/>
      <c r="D105" s="49"/>
      <c r="E105" s="64"/>
      <c r="F105" s="51"/>
      <c r="G105" s="51"/>
      <c r="H105" s="60"/>
      <c r="I105" s="53"/>
      <c r="J105" s="54"/>
      <c r="K105" s="55"/>
      <c r="L105" s="54"/>
      <c r="M105" s="65"/>
      <c r="N105" s="56"/>
      <c r="O105" s="63"/>
      <c r="P105" s="58"/>
      <c r="Q105" s="56"/>
      <c r="R105" s="63"/>
      <c r="S105" s="58"/>
      <c r="T105" s="58"/>
      <c r="U105" s="58"/>
      <c r="V105" s="58"/>
      <c r="W105" s="58"/>
      <c r="X105" s="58"/>
      <c r="Y105" s="58"/>
      <c r="Z105" s="59"/>
      <c r="AA105" s="59"/>
      <c r="AB105" s="59"/>
      <c r="AC105" s="59"/>
      <c r="AD105" s="49"/>
      <c r="AE105" s="256"/>
      <c r="AF105" s="51"/>
      <c r="AG105" s="60"/>
    </row>
    <row r="106" spans="1:33" x14ac:dyDescent="0.25">
      <c r="A106" s="47"/>
      <c r="B106" s="48"/>
      <c r="C106" s="154"/>
      <c r="D106" s="49"/>
      <c r="E106" s="64"/>
      <c r="F106" s="51"/>
      <c r="G106" s="51"/>
      <c r="H106" s="60"/>
      <c r="I106" s="53"/>
      <c r="J106" s="54"/>
      <c r="K106" s="55"/>
      <c r="L106" s="54"/>
      <c r="M106" s="65"/>
      <c r="N106" s="56"/>
      <c r="O106" s="63"/>
      <c r="P106" s="58"/>
      <c r="Q106" s="56"/>
      <c r="R106" s="63"/>
      <c r="S106" s="58"/>
      <c r="T106" s="58"/>
      <c r="U106" s="58"/>
      <c r="V106" s="58"/>
      <c r="W106" s="58"/>
      <c r="X106" s="58"/>
      <c r="Y106" s="58"/>
      <c r="Z106" s="59"/>
      <c r="AA106" s="59"/>
      <c r="AB106" s="59"/>
      <c r="AC106" s="59"/>
      <c r="AD106" s="49"/>
      <c r="AE106" s="256"/>
      <c r="AF106" s="51"/>
      <c r="AG106" s="60"/>
    </row>
    <row r="107" spans="1:33" x14ac:dyDescent="0.25">
      <c r="A107" s="47"/>
      <c r="B107" s="48"/>
      <c r="C107" s="154"/>
      <c r="D107" s="49"/>
      <c r="E107" s="64"/>
      <c r="F107" s="51"/>
      <c r="G107" s="51"/>
      <c r="H107" s="60"/>
      <c r="I107" s="53"/>
      <c r="J107" s="54"/>
      <c r="K107" s="55"/>
      <c r="L107" s="54"/>
      <c r="M107" s="65"/>
      <c r="N107" s="56"/>
      <c r="O107" s="63"/>
      <c r="P107" s="58"/>
      <c r="Q107" s="56"/>
      <c r="R107" s="63"/>
      <c r="S107" s="58"/>
      <c r="T107" s="58"/>
      <c r="U107" s="58"/>
      <c r="V107" s="58"/>
      <c r="W107" s="58"/>
      <c r="X107" s="58"/>
      <c r="Y107" s="58"/>
      <c r="Z107" s="59"/>
      <c r="AA107" s="59"/>
      <c r="AB107" s="59"/>
      <c r="AC107" s="59"/>
      <c r="AD107" s="49"/>
      <c r="AE107" s="256"/>
      <c r="AF107" s="51"/>
      <c r="AG107" s="60"/>
    </row>
    <row r="108" spans="1:33" x14ac:dyDescent="0.25">
      <c r="A108" s="47"/>
      <c r="B108" s="48"/>
      <c r="C108" s="154"/>
      <c r="D108" s="49"/>
      <c r="E108" s="64"/>
      <c r="F108" s="51"/>
      <c r="G108" s="51"/>
      <c r="H108" s="60"/>
      <c r="I108" s="53"/>
      <c r="J108" s="54"/>
      <c r="K108" s="55"/>
      <c r="L108" s="54"/>
      <c r="M108" s="65"/>
      <c r="N108" s="56"/>
      <c r="O108" s="63"/>
      <c r="P108" s="58"/>
      <c r="Q108" s="56"/>
      <c r="R108" s="63"/>
      <c r="S108" s="58"/>
      <c r="T108" s="58"/>
      <c r="U108" s="58"/>
      <c r="V108" s="58"/>
      <c r="W108" s="58"/>
      <c r="X108" s="58"/>
      <c r="Y108" s="58"/>
      <c r="Z108" s="59"/>
      <c r="AA108" s="59"/>
      <c r="AB108" s="59"/>
      <c r="AC108" s="59"/>
      <c r="AD108" s="49"/>
      <c r="AE108" s="256"/>
      <c r="AF108" s="51"/>
      <c r="AG108" s="60"/>
    </row>
    <row r="109" spans="1:33" x14ac:dyDescent="0.25">
      <c r="A109" s="47"/>
      <c r="B109" s="48"/>
      <c r="C109" s="154"/>
      <c r="D109" s="49"/>
      <c r="E109" s="64"/>
      <c r="F109" s="51"/>
      <c r="G109" s="51"/>
      <c r="H109" s="60"/>
      <c r="I109" s="53"/>
      <c r="J109" s="54"/>
      <c r="K109" s="55"/>
      <c r="L109" s="54"/>
      <c r="M109" s="65"/>
      <c r="N109" s="56"/>
      <c r="O109" s="63"/>
      <c r="P109" s="58"/>
      <c r="Q109" s="56"/>
      <c r="R109" s="63"/>
      <c r="S109" s="58"/>
      <c r="T109" s="58"/>
      <c r="U109" s="58"/>
      <c r="V109" s="58"/>
      <c r="W109" s="58"/>
      <c r="X109" s="58"/>
      <c r="Y109" s="58"/>
      <c r="Z109" s="59"/>
      <c r="AA109" s="59"/>
      <c r="AB109" s="59"/>
      <c r="AC109" s="59"/>
      <c r="AD109" s="49"/>
      <c r="AE109" s="256"/>
      <c r="AF109" s="51"/>
      <c r="AG109" s="60"/>
    </row>
    <row r="110" spans="1:33" x14ac:dyDescent="0.25">
      <c r="A110" s="47"/>
      <c r="B110" s="48"/>
      <c r="C110" s="154"/>
      <c r="D110" s="49"/>
      <c r="E110" s="64"/>
      <c r="F110" s="51"/>
      <c r="G110" s="51"/>
      <c r="H110" s="60"/>
      <c r="I110" s="53"/>
      <c r="J110" s="54"/>
      <c r="K110" s="55"/>
      <c r="L110" s="54"/>
      <c r="M110" s="65"/>
      <c r="N110" s="56"/>
      <c r="O110" s="63"/>
      <c r="P110" s="58"/>
      <c r="Q110" s="56"/>
      <c r="R110" s="63"/>
      <c r="S110" s="58"/>
      <c r="T110" s="58"/>
      <c r="U110" s="58"/>
      <c r="V110" s="58"/>
      <c r="W110" s="58"/>
      <c r="X110" s="58"/>
      <c r="Y110" s="58"/>
      <c r="Z110" s="59"/>
      <c r="AA110" s="59"/>
      <c r="AB110" s="59"/>
      <c r="AC110" s="59"/>
      <c r="AD110" s="49"/>
      <c r="AE110" s="256"/>
      <c r="AF110" s="51"/>
      <c r="AG110" s="60"/>
    </row>
    <row r="111" spans="1:33" x14ac:dyDescent="0.25">
      <c r="A111" s="47"/>
      <c r="B111" s="48"/>
      <c r="C111" s="154"/>
      <c r="D111" s="49"/>
      <c r="E111" s="64"/>
      <c r="F111" s="51"/>
      <c r="G111" s="51"/>
      <c r="H111" s="60"/>
      <c r="I111" s="53"/>
      <c r="J111" s="54"/>
      <c r="K111" s="55"/>
      <c r="L111" s="54"/>
      <c r="M111" s="65"/>
      <c r="N111" s="56"/>
      <c r="O111" s="63"/>
      <c r="P111" s="58"/>
      <c r="Q111" s="56"/>
      <c r="R111" s="63"/>
      <c r="S111" s="58"/>
      <c r="T111" s="58"/>
      <c r="U111" s="58"/>
      <c r="V111" s="58"/>
      <c r="W111" s="58"/>
      <c r="X111" s="58"/>
      <c r="Y111" s="58"/>
      <c r="Z111" s="59"/>
      <c r="AA111" s="59"/>
      <c r="AB111" s="59"/>
      <c r="AC111" s="59"/>
      <c r="AD111" s="49"/>
      <c r="AE111" s="256"/>
      <c r="AF111" s="51"/>
      <c r="AG111" s="60"/>
    </row>
    <row r="112" spans="1:33" x14ac:dyDescent="0.25">
      <c r="A112" s="47"/>
      <c r="B112" s="48"/>
      <c r="C112" s="154"/>
      <c r="D112" s="49"/>
      <c r="E112" s="64"/>
      <c r="F112" s="51"/>
      <c r="G112" s="51"/>
      <c r="H112" s="60"/>
      <c r="I112" s="53"/>
      <c r="J112" s="54"/>
      <c r="K112" s="55"/>
      <c r="L112" s="54"/>
      <c r="M112" s="65"/>
      <c r="N112" s="56"/>
      <c r="O112" s="63"/>
      <c r="P112" s="58"/>
      <c r="Q112" s="56"/>
      <c r="R112" s="63"/>
      <c r="S112" s="58"/>
      <c r="T112" s="58"/>
      <c r="U112" s="58"/>
      <c r="V112" s="58"/>
      <c r="W112" s="58"/>
      <c r="X112" s="58"/>
      <c r="Y112" s="58"/>
      <c r="Z112" s="59"/>
      <c r="AA112" s="59"/>
      <c r="AB112" s="59"/>
      <c r="AC112" s="59"/>
      <c r="AD112" s="49"/>
      <c r="AE112" s="256"/>
      <c r="AF112" s="51"/>
      <c r="AG112" s="60"/>
    </row>
    <row r="113" spans="1:33" x14ac:dyDescent="0.25">
      <c r="A113" s="47"/>
      <c r="B113" s="48"/>
      <c r="C113" s="154"/>
      <c r="D113" s="49"/>
      <c r="E113" s="64"/>
      <c r="F113" s="51"/>
      <c r="G113" s="51"/>
      <c r="H113" s="60"/>
      <c r="I113" s="53"/>
      <c r="J113" s="54"/>
      <c r="K113" s="55"/>
      <c r="L113" s="54"/>
      <c r="M113" s="65"/>
      <c r="N113" s="56"/>
      <c r="O113" s="63"/>
      <c r="P113" s="58"/>
      <c r="Q113" s="56"/>
      <c r="R113" s="63"/>
      <c r="S113" s="58"/>
      <c r="T113" s="58"/>
      <c r="U113" s="58"/>
      <c r="V113" s="58"/>
      <c r="W113" s="58"/>
      <c r="X113" s="58"/>
      <c r="Y113" s="58"/>
      <c r="Z113" s="59"/>
      <c r="AA113" s="59"/>
      <c r="AB113" s="59"/>
      <c r="AC113" s="59"/>
      <c r="AD113" s="49"/>
      <c r="AE113" s="256"/>
      <c r="AF113" s="51"/>
      <c r="AG113" s="60"/>
    </row>
    <row r="114" spans="1:33" x14ac:dyDescent="0.25">
      <c r="A114" s="47"/>
      <c r="B114" s="48"/>
      <c r="C114" s="154"/>
      <c r="D114" s="49"/>
      <c r="E114" s="64"/>
      <c r="F114" s="51"/>
      <c r="G114" s="51"/>
      <c r="H114" s="60"/>
      <c r="I114" s="53"/>
      <c r="J114" s="54"/>
      <c r="K114" s="55"/>
      <c r="L114" s="54"/>
      <c r="M114" s="65"/>
      <c r="N114" s="56"/>
      <c r="O114" s="63"/>
      <c r="P114" s="58"/>
      <c r="Q114" s="56"/>
      <c r="R114" s="63"/>
      <c r="S114" s="58"/>
      <c r="T114" s="58"/>
      <c r="U114" s="58"/>
      <c r="V114" s="58"/>
      <c r="W114" s="58"/>
      <c r="X114" s="58"/>
      <c r="Y114" s="58"/>
      <c r="Z114" s="59"/>
      <c r="AA114" s="59"/>
      <c r="AB114" s="59"/>
      <c r="AC114" s="59"/>
      <c r="AD114" s="49"/>
      <c r="AE114" s="256"/>
      <c r="AF114" s="51"/>
      <c r="AG114" s="60"/>
    </row>
    <row r="115" spans="1:33" x14ac:dyDescent="0.25">
      <c r="A115" s="47"/>
      <c r="B115" s="48"/>
      <c r="C115" s="154"/>
      <c r="D115" s="49"/>
      <c r="E115" s="64"/>
      <c r="F115" s="51"/>
      <c r="G115" s="51"/>
      <c r="H115" s="60"/>
      <c r="I115" s="53"/>
      <c r="J115" s="54"/>
      <c r="K115" s="55"/>
      <c r="L115" s="54"/>
      <c r="M115" s="65"/>
      <c r="N115" s="56"/>
      <c r="O115" s="63"/>
      <c r="P115" s="58"/>
      <c r="Q115" s="56"/>
      <c r="R115" s="63"/>
      <c r="S115" s="58"/>
      <c r="T115" s="58"/>
      <c r="U115" s="58"/>
      <c r="V115" s="58"/>
      <c r="W115" s="58"/>
      <c r="X115" s="58"/>
      <c r="Y115" s="58"/>
      <c r="Z115" s="59"/>
      <c r="AA115" s="59"/>
      <c r="AB115" s="59"/>
      <c r="AC115" s="59"/>
      <c r="AD115" s="49"/>
      <c r="AE115" s="256"/>
      <c r="AF115" s="51"/>
      <c r="AG115" s="60"/>
    </row>
    <row r="116" spans="1:33" x14ac:dyDescent="0.25">
      <c r="A116" s="47"/>
      <c r="B116" s="48"/>
      <c r="C116" s="154"/>
      <c r="D116" s="49"/>
      <c r="E116" s="64"/>
      <c r="F116" s="51"/>
      <c r="G116" s="51"/>
      <c r="H116" s="60"/>
      <c r="I116" s="53"/>
      <c r="J116" s="54"/>
      <c r="K116" s="55"/>
      <c r="L116" s="54"/>
      <c r="M116" s="65"/>
      <c r="N116" s="56"/>
      <c r="O116" s="63"/>
      <c r="P116" s="58"/>
      <c r="Q116" s="56"/>
      <c r="R116" s="63"/>
      <c r="S116" s="58"/>
      <c r="T116" s="58"/>
      <c r="U116" s="58"/>
      <c r="V116" s="58"/>
      <c r="W116" s="58"/>
      <c r="X116" s="58"/>
      <c r="Y116" s="58"/>
      <c r="Z116" s="59"/>
      <c r="AA116" s="59"/>
      <c r="AB116" s="59"/>
      <c r="AC116" s="59"/>
      <c r="AD116" s="49"/>
      <c r="AE116" s="256"/>
      <c r="AF116" s="51"/>
      <c r="AG116" s="60"/>
    </row>
    <row r="117" spans="1:33" x14ac:dyDescent="0.25">
      <c r="A117" s="258"/>
      <c r="B117" s="48"/>
      <c r="C117" s="154"/>
      <c r="D117" s="49"/>
      <c r="E117" s="64"/>
      <c r="F117" s="51"/>
      <c r="G117" s="51"/>
      <c r="H117" s="60"/>
      <c r="I117" s="53"/>
      <c r="J117" s="54"/>
      <c r="K117" s="55"/>
      <c r="L117" s="54"/>
      <c r="M117" s="65"/>
      <c r="N117" s="56"/>
      <c r="O117" s="63"/>
      <c r="P117" s="58"/>
      <c r="Q117" s="56"/>
      <c r="R117" s="63"/>
      <c r="S117" s="58"/>
      <c r="T117" s="58"/>
      <c r="U117" s="58"/>
      <c r="V117" s="58"/>
      <c r="W117" s="58"/>
      <c r="X117" s="58"/>
      <c r="Y117" s="58"/>
      <c r="Z117" s="59"/>
      <c r="AA117" s="59"/>
      <c r="AB117" s="59"/>
      <c r="AC117" s="59"/>
      <c r="AD117" s="49"/>
      <c r="AE117" s="256"/>
      <c r="AF117" s="51"/>
      <c r="AG117" s="60"/>
    </row>
    <row r="118" spans="1:33" x14ac:dyDescent="0.25">
      <c r="A118" s="47"/>
      <c r="B118" s="48"/>
      <c r="C118" s="154"/>
      <c r="D118" s="49"/>
      <c r="E118" s="64"/>
      <c r="F118" s="51"/>
      <c r="G118" s="51"/>
      <c r="H118" s="60"/>
      <c r="I118" s="53"/>
      <c r="J118" s="54"/>
      <c r="K118" s="55"/>
      <c r="L118" s="54"/>
      <c r="M118" s="65"/>
      <c r="N118" s="56"/>
      <c r="O118" s="63"/>
      <c r="P118" s="58"/>
      <c r="Q118" s="56"/>
      <c r="R118" s="63"/>
      <c r="S118" s="58"/>
      <c r="T118" s="58"/>
      <c r="U118" s="58"/>
      <c r="V118" s="58"/>
      <c r="W118" s="58"/>
      <c r="X118" s="58"/>
      <c r="Y118" s="58"/>
      <c r="Z118" s="59"/>
      <c r="AA118" s="59"/>
      <c r="AB118" s="59"/>
      <c r="AC118" s="59"/>
      <c r="AD118" s="49"/>
      <c r="AE118" s="256"/>
      <c r="AF118" s="51"/>
      <c r="AG118" s="60"/>
    </row>
    <row r="119" spans="1:33" x14ac:dyDescent="0.25">
      <c r="A119" s="47"/>
      <c r="B119" s="48"/>
      <c r="C119" s="154"/>
      <c r="D119" s="49"/>
      <c r="E119" s="64"/>
      <c r="F119" s="51"/>
      <c r="G119" s="51"/>
      <c r="H119" s="60"/>
      <c r="I119" s="53"/>
      <c r="J119" s="54"/>
      <c r="K119" s="55"/>
      <c r="L119" s="54"/>
      <c r="M119" s="65"/>
      <c r="N119" s="56"/>
      <c r="O119" s="63"/>
      <c r="P119" s="58"/>
      <c r="Q119" s="56"/>
      <c r="R119" s="63"/>
      <c r="S119" s="58"/>
      <c r="T119" s="58"/>
      <c r="U119" s="58"/>
      <c r="V119" s="58"/>
      <c r="W119" s="58"/>
      <c r="X119" s="58"/>
      <c r="Y119" s="58"/>
      <c r="Z119" s="59"/>
      <c r="AA119" s="59"/>
      <c r="AB119" s="59"/>
      <c r="AC119" s="59"/>
      <c r="AD119" s="49"/>
      <c r="AE119" s="256"/>
      <c r="AF119" s="51"/>
      <c r="AG119" s="60"/>
    </row>
    <row r="120" spans="1:33" x14ac:dyDescent="0.25">
      <c r="A120" s="47"/>
      <c r="B120" s="48"/>
      <c r="C120" s="154"/>
      <c r="D120" s="49"/>
      <c r="E120" s="64"/>
      <c r="F120" s="51"/>
      <c r="G120" s="51"/>
      <c r="H120" s="60"/>
      <c r="I120" s="53"/>
      <c r="J120" s="54"/>
      <c r="K120" s="55"/>
      <c r="L120" s="54"/>
      <c r="M120" s="65"/>
      <c r="N120" s="56"/>
      <c r="O120" s="63"/>
      <c r="P120" s="58"/>
      <c r="Q120" s="56"/>
      <c r="R120" s="63"/>
      <c r="S120" s="58"/>
      <c r="T120" s="58"/>
      <c r="U120" s="58"/>
      <c r="V120" s="58"/>
      <c r="W120" s="58"/>
      <c r="X120" s="58"/>
      <c r="Y120" s="58"/>
      <c r="Z120" s="59"/>
      <c r="AA120" s="59"/>
      <c r="AB120" s="59"/>
      <c r="AC120" s="59"/>
      <c r="AD120" s="49"/>
      <c r="AE120" s="256"/>
      <c r="AF120" s="51"/>
      <c r="AG120" s="60"/>
    </row>
    <row r="121" spans="1:33" x14ac:dyDescent="0.25">
      <c r="A121" s="47"/>
      <c r="B121" s="48"/>
      <c r="C121" s="154"/>
      <c r="D121" s="49"/>
      <c r="E121" s="64"/>
      <c r="F121" s="51"/>
      <c r="G121" s="51"/>
      <c r="H121" s="60"/>
      <c r="I121" s="53"/>
      <c r="J121" s="54"/>
      <c r="K121" s="55"/>
      <c r="L121" s="54"/>
      <c r="M121" s="65"/>
      <c r="N121" s="56"/>
      <c r="O121" s="63"/>
      <c r="P121" s="58"/>
      <c r="Q121" s="56"/>
      <c r="R121" s="63"/>
      <c r="S121" s="58"/>
      <c r="T121" s="58"/>
      <c r="U121" s="58"/>
      <c r="V121" s="58"/>
      <c r="W121" s="58"/>
      <c r="X121" s="58"/>
      <c r="Y121" s="58"/>
      <c r="Z121" s="59"/>
      <c r="AA121" s="59"/>
      <c r="AB121" s="59"/>
      <c r="AC121" s="59"/>
      <c r="AD121" s="49"/>
      <c r="AE121" s="256"/>
      <c r="AF121" s="51"/>
      <c r="AG121" s="60"/>
    </row>
    <row r="122" spans="1:33" x14ac:dyDescent="0.25">
      <c r="A122" s="47"/>
      <c r="B122" s="48"/>
      <c r="C122" s="154"/>
      <c r="D122" s="49"/>
      <c r="E122" s="64"/>
      <c r="F122" s="51"/>
      <c r="G122" s="51"/>
      <c r="H122" s="60"/>
      <c r="I122" s="53"/>
      <c r="J122" s="54"/>
      <c r="K122" s="55"/>
      <c r="L122" s="54"/>
      <c r="M122" s="65"/>
      <c r="N122" s="56"/>
      <c r="O122" s="63"/>
      <c r="P122" s="58"/>
      <c r="Q122" s="56"/>
      <c r="R122" s="63"/>
      <c r="S122" s="58"/>
      <c r="T122" s="58"/>
      <c r="U122" s="58"/>
      <c r="V122" s="58"/>
      <c r="W122" s="58"/>
      <c r="X122" s="58"/>
      <c r="Y122" s="58"/>
      <c r="Z122" s="59"/>
      <c r="AA122" s="59"/>
      <c r="AB122" s="59"/>
      <c r="AC122" s="59"/>
      <c r="AD122" s="49"/>
      <c r="AE122" s="256"/>
      <c r="AF122" s="51"/>
      <c r="AG122" s="60"/>
    </row>
    <row r="123" spans="1:33" x14ac:dyDescent="0.25">
      <c r="A123" s="47"/>
      <c r="B123" s="48"/>
      <c r="C123" s="154"/>
      <c r="D123" s="49"/>
      <c r="E123" s="252"/>
      <c r="F123" s="51"/>
      <c r="G123" s="51"/>
      <c r="H123" s="60"/>
      <c r="I123" s="53"/>
      <c r="J123" s="54"/>
      <c r="K123" s="55"/>
      <c r="L123" s="54"/>
      <c r="M123" s="65"/>
      <c r="N123" s="56"/>
      <c r="O123" s="63"/>
      <c r="P123" s="58"/>
      <c r="Q123" s="56"/>
      <c r="R123" s="63"/>
      <c r="S123" s="58"/>
      <c r="T123" s="58"/>
      <c r="U123" s="58"/>
      <c r="V123" s="58"/>
      <c r="W123" s="58"/>
      <c r="X123" s="58"/>
      <c r="Y123" s="58"/>
      <c r="Z123" s="59"/>
      <c r="AA123" s="59"/>
      <c r="AB123" s="59"/>
      <c r="AC123" s="59"/>
      <c r="AD123" s="49"/>
      <c r="AE123" s="256"/>
      <c r="AF123" s="51"/>
      <c r="AG123" s="60"/>
    </row>
    <row r="124" spans="1:33" x14ac:dyDescent="0.25">
      <c r="A124" s="47"/>
      <c r="B124" s="48"/>
      <c r="C124" s="154"/>
      <c r="D124" s="49"/>
      <c r="E124" s="64"/>
      <c r="F124" s="51"/>
      <c r="G124" s="51"/>
      <c r="H124" s="60"/>
      <c r="I124" s="53"/>
      <c r="J124" s="54"/>
      <c r="K124" s="55"/>
      <c r="L124" s="54"/>
      <c r="M124" s="65"/>
      <c r="N124" s="56"/>
      <c r="O124" s="63"/>
      <c r="P124" s="58"/>
      <c r="Q124" s="56"/>
      <c r="R124" s="63"/>
      <c r="S124" s="58"/>
      <c r="T124" s="58"/>
      <c r="U124" s="58"/>
      <c r="V124" s="58"/>
      <c r="W124" s="58"/>
      <c r="X124" s="58"/>
      <c r="Y124" s="58"/>
      <c r="Z124" s="59"/>
      <c r="AA124" s="59"/>
      <c r="AB124" s="59"/>
      <c r="AC124" s="59"/>
      <c r="AD124" s="49"/>
      <c r="AE124" s="256"/>
      <c r="AF124" s="51"/>
      <c r="AG124" s="60"/>
    </row>
    <row r="125" spans="1:33" x14ac:dyDescent="0.25">
      <c r="A125" s="47"/>
      <c r="B125" s="48"/>
      <c r="C125" s="154"/>
      <c r="D125" s="49"/>
      <c r="E125" s="64"/>
      <c r="F125" s="51"/>
      <c r="G125" s="51"/>
      <c r="H125" s="60"/>
      <c r="I125" s="53"/>
      <c r="J125" s="54"/>
      <c r="K125" s="55"/>
      <c r="L125" s="54"/>
      <c r="M125" s="65"/>
      <c r="N125" s="56"/>
      <c r="O125" s="63"/>
      <c r="P125" s="58"/>
      <c r="Q125" s="56"/>
      <c r="R125" s="63"/>
      <c r="S125" s="58"/>
      <c r="T125" s="58"/>
      <c r="U125" s="58"/>
      <c r="V125" s="58"/>
      <c r="W125" s="58"/>
      <c r="X125" s="58"/>
      <c r="Y125" s="58"/>
      <c r="Z125" s="59"/>
      <c r="AA125" s="59"/>
      <c r="AB125" s="59"/>
      <c r="AC125" s="59"/>
      <c r="AD125" s="49"/>
      <c r="AE125" s="256"/>
      <c r="AF125" s="51"/>
      <c r="AG125" s="60"/>
    </row>
    <row r="126" spans="1:33" x14ac:dyDescent="0.25">
      <c r="A126" s="47"/>
      <c r="B126" s="48"/>
      <c r="C126" s="154"/>
      <c r="D126" s="49"/>
      <c r="E126" s="64"/>
      <c r="F126" s="51"/>
      <c r="G126" s="51"/>
      <c r="H126" s="60"/>
      <c r="I126" s="53"/>
      <c r="J126" s="54"/>
      <c r="K126" s="55"/>
      <c r="L126" s="54"/>
      <c r="M126" s="65"/>
      <c r="N126" s="56"/>
      <c r="O126" s="63"/>
      <c r="P126" s="58"/>
      <c r="Q126" s="56"/>
      <c r="R126" s="63"/>
      <c r="S126" s="58"/>
      <c r="T126" s="58"/>
      <c r="U126" s="58"/>
      <c r="V126" s="58"/>
      <c r="W126" s="58"/>
      <c r="X126" s="58"/>
      <c r="Y126" s="58"/>
      <c r="Z126" s="59"/>
      <c r="AA126" s="59"/>
      <c r="AB126" s="59"/>
      <c r="AC126" s="59"/>
      <c r="AD126" s="49"/>
      <c r="AE126" s="256"/>
      <c r="AF126" s="51"/>
      <c r="AG126" s="60"/>
    </row>
    <row r="127" spans="1:33" x14ac:dyDescent="0.25">
      <c r="A127" s="47"/>
      <c r="B127" s="48"/>
      <c r="C127" s="154"/>
      <c r="D127" s="49"/>
      <c r="E127" s="64"/>
      <c r="F127" s="51"/>
      <c r="G127" s="51"/>
      <c r="H127" s="60"/>
      <c r="I127" s="53"/>
      <c r="J127" s="54"/>
      <c r="K127" s="55"/>
      <c r="L127" s="54"/>
      <c r="M127" s="65"/>
      <c r="N127" s="56"/>
      <c r="O127" s="63"/>
      <c r="P127" s="58"/>
      <c r="Q127" s="56"/>
      <c r="R127" s="63"/>
      <c r="S127" s="58"/>
      <c r="T127" s="58"/>
      <c r="U127" s="58"/>
      <c r="V127" s="58"/>
      <c r="W127" s="58"/>
      <c r="X127" s="58"/>
      <c r="Y127" s="58"/>
      <c r="Z127" s="59"/>
      <c r="AA127" s="59"/>
      <c r="AB127" s="59"/>
      <c r="AC127" s="59"/>
      <c r="AD127" s="49"/>
      <c r="AE127" s="256"/>
      <c r="AF127" s="51"/>
      <c r="AG127" s="60"/>
    </row>
    <row r="128" spans="1:33" x14ac:dyDescent="0.25">
      <c r="A128" s="47"/>
      <c r="B128" s="48"/>
      <c r="C128" s="154"/>
      <c r="D128" s="49"/>
      <c r="E128" s="64"/>
      <c r="F128" s="51"/>
      <c r="G128" s="51"/>
      <c r="H128" s="60"/>
      <c r="I128" s="53"/>
      <c r="J128" s="54"/>
      <c r="K128" s="55"/>
      <c r="L128" s="54"/>
      <c r="M128" s="65"/>
      <c r="N128" s="56"/>
      <c r="O128" s="63"/>
      <c r="P128" s="58"/>
      <c r="Q128" s="56"/>
      <c r="R128" s="63"/>
      <c r="S128" s="58"/>
      <c r="T128" s="58"/>
      <c r="U128" s="58"/>
      <c r="V128" s="58"/>
      <c r="W128" s="58"/>
      <c r="X128" s="58"/>
      <c r="Y128" s="58"/>
      <c r="Z128" s="59"/>
      <c r="AA128" s="59"/>
      <c r="AB128" s="59"/>
      <c r="AC128" s="59"/>
      <c r="AD128" s="49"/>
      <c r="AE128" s="256"/>
      <c r="AF128" s="51"/>
      <c r="AG128" s="60"/>
    </row>
    <row r="129" spans="1:33" x14ac:dyDescent="0.25">
      <c r="A129" s="47"/>
      <c r="B129" s="48"/>
      <c r="C129" s="154"/>
      <c r="D129" s="49"/>
      <c r="E129" s="64"/>
      <c r="F129" s="51"/>
      <c r="G129" s="51"/>
      <c r="H129" s="60"/>
      <c r="I129" s="53"/>
      <c r="J129" s="54"/>
      <c r="K129" s="55"/>
      <c r="L129" s="54"/>
      <c r="M129" s="65"/>
      <c r="N129" s="56"/>
      <c r="O129" s="63"/>
      <c r="P129" s="58"/>
      <c r="Q129" s="56"/>
      <c r="R129" s="63"/>
      <c r="S129" s="58"/>
      <c r="T129" s="58"/>
      <c r="U129" s="58"/>
      <c r="V129" s="58"/>
      <c r="W129" s="58"/>
      <c r="X129" s="58"/>
      <c r="Y129" s="58"/>
      <c r="Z129" s="59"/>
      <c r="AA129" s="59"/>
      <c r="AB129" s="59"/>
      <c r="AC129" s="59"/>
      <c r="AD129" s="49"/>
      <c r="AE129" s="256"/>
      <c r="AF129" s="51"/>
      <c r="AG129" s="60"/>
    </row>
    <row r="130" spans="1:33" x14ac:dyDescent="0.25">
      <c r="A130" s="47"/>
      <c r="B130" s="48"/>
      <c r="C130" s="154"/>
      <c r="D130" s="49"/>
      <c r="E130" s="64"/>
      <c r="F130" s="51"/>
      <c r="G130" s="51"/>
      <c r="H130" s="60"/>
      <c r="I130" s="53"/>
      <c r="J130" s="54"/>
      <c r="K130" s="55"/>
      <c r="L130" s="54"/>
      <c r="M130" s="65"/>
      <c r="N130" s="56"/>
      <c r="O130" s="63"/>
      <c r="P130" s="58"/>
      <c r="Q130" s="56"/>
      <c r="R130" s="63"/>
      <c r="S130" s="58"/>
      <c r="T130" s="58"/>
      <c r="U130" s="58"/>
      <c r="V130" s="58"/>
      <c r="W130" s="58"/>
      <c r="X130" s="58"/>
      <c r="Y130" s="58"/>
      <c r="Z130" s="59"/>
      <c r="AA130" s="59"/>
      <c r="AB130" s="59"/>
      <c r="AC130" s="59"/>
      <c r="AD130" s="49"/>
      <c r="AE130" s="256"/>
      <c r="AF130" s="51"/>
      <c r="AG130" s="60"/>
    </row>
    <row r="131" spans="1:33" x14ac:dyDescent="0.25">
      <c r="A131" s="47"/>
      <c r="B131" s="48"/>
      <c r="C131" s="154"/>
      <c r="D131" s="49"/>
      <c r="E131" s="64"/>
      <c r="F131" s="51"/>
      <c r="G131" s="51"/>
      <c r="H131" s="60"/>
      <c r="I131" s="53"/>
      <c r="J131" s="54"/>
      <c r="K131" s="55"/>
      <c r="L131" s="54"/>
      <c r="M131" s="65"/>
      <c r="N131" s="56"/>
      <c r="O131" s="63"/>
      <c r="P131" s="58"/>
      <c r="Q131" s="56"/>
      <c r="R131" s="63"/>
      <c r="S131" s="58"/>
      <c r="T131" s="58"/>
      <c r="U131" s="58"/>
      <c r="V131" s="58"/>
      <c r="W131" s="58"/>
      <c r="X131" s="58"/>
      <c r="Y131" s="58"/>
      <c r="Z131" s="59"/>
      <c r="AA131" s="59"/>
      <c r="AB131" s="59"/>
      <c r="AC131" s="59"/>
      <c r="AD131" s="49"/>
      <c r="AE131" s="256"/>
      <c r="AF131" s="51"/>
      <c r="AG131" s="60"/>
    </row>
    <row r="132" spans="1:33" x14ac:dyDescent="0.25">
      <c r="A132" s="47"/>
      <c r="B132" s="48"/>
      <c r="C132" s="154"/>
      <c r="D132" s="49"/>
      <c r="E132" s="64"/>
      <c r="F132" s="51"/>
      <c r="G132" s="51"/>
      <c r="H132" s="60"/>
      <c r="I132" s="53"/>
      <c r="J132" s="54"/>
      <c r="K132" s="55"/>
      <c r="L132" s="54"/>
      <c r="M132" s="65"/>
      <c r="N132" s="56"/>
      <c r="O132" s="63"/>
      <c r="P132" s="58"/>
      <c r="Q132" s="56"/>
      <c r="R132" s="63"/>
      <c r="S132" s="58"/>
      <c r="T132" s="58"/>
      <c r="U132" s="58"/>
      <c r="V132" s="58"/>
      <c r="W132" s="58"/>
      <c r="X132" s="58"/>
      <c r="Y132" s="58"/>
      <c r="Z132" s="59"/>
      <c r="AA132" s="59"/>
      <c r="AB132" s="59"/>
      <c r="AC132" s="59"/>
      <c r="AD132" s="49"/>
      <c r="AE132" s="256"/>
      <c r="AF132" s="51"/>
      <c r="AG132" s="60"/>
    </row>
    <row r="133" spans="1:33" x14ac:dyDescent="0.25">
      <c r="A133" s="47"/>
      <c r="B133" s="48"/>
      <c r="C133" s="154"/>
      <c r="D133" s="49"/>
      <c r="E133" s="64"/>
      <c r="F133" s="51"/>
      <c r="G133" s="51"/>
      <c r="H133" s="60"/>
      <c r="I133" s="53"/>
      <c r="J133" s="54"/>
      <c r="K133" s="55"/>
      <c r="L133" s="54"/>
      <c r="M133" s="65"/>
      <c r="N133" s="56"/>
      <c r="O133" s="63"/>
      <c r="P133" s="58"/>
      <c r="Q133" s="56"/>
      <c r="R133" s="63"/>
      <c r="S133" s="58"/>
      <c r="T133" s="58"/>
      <c r="U133" s="58"/>
      <c r="V133" s="58"/>
      <c r="W133" s="58"/>
      <c r="X133" s="58"/>
      <c r="Y133" s="58"/>
      <c r="Z133" s="59"/>
      <c r="AA133" s="59"/>
      <c r="AB133" s="59"/>
      <c r="AC133" s="59"/>
      <c r="AD133" s="49"/>
      <c r="AE133" s="256"/>
      <c r="AF133" s="51"/>
      <c r="AG133" s="60"/>
    </row>
    <row r="134" spans="1:33" x14ac:dyDescent="0.25">
      <c r="A134" s="47"/>
      <c r="B134" s="48"/>
      <c r="C134" s="154"/>
      <c r="D134" s="49"/>
      <c r="E134" s="64"/>
      <c r="F134" s="51"/>
      <c r="G134" s="51"/>
      <c r="H134" s="60"/>
      <c r="I134" s="53"/>
      <c r="J134" s="54"/>
      <c r="K134" s="55"/>
      <c r="L134" s="54"/>
      <c r="M134" s="65"/>
      <c r="N134" s="56"/>
      <c r="O134" s="63"/>
      <c r="P134" s="58"/>
      <c r="Q134" s="56"/>
      <c r="R134" s="63"/>
      <c r="S134" s="58"/>
      <c r="T134" s="58"/>
      <c r="U134" s="58"/>
      <c r="V134" s="58"/>
      <c r="W134" s="58"/>
      <c r="X134" s="58"/>
      <c r="Y134" s="58"/>
      <c r="Z134" s="59"/>
      <c r="AA134" s="59"/>
      <c r="AB134" s="59"/>
      <c r="AC134" s="59"/>
      <c r="AD134" s="49"/>
      <c r="AE134" s="256"/>
      <c r="AF134" s="51"/>
      <c r="AG134" s="60"/>
    </row>
    <row r="135" spans="1:33" x14ac:dyDescent="0.25">
      <c r="A135" s="47"/>
      <c r="B135" s="48"/>
      <c r="C135" s="154"/>
      <c r="D135" s="49"/>
      <c r="E135" s="64"/>
      <c r="F135" s="51"/>
      <c r="G135" s="51"/>
      <c r="H135" s="60"/>
      <c r="I135" s="53"/>
      <c r="J135" s="54"/>
      <c r="K135" s="55"/>
      <c r="L135" s="54"/>
      <c r="M135" s="65"/>
      <c r="N135" s="56"/>
      <c r="O135" s="63"/>
      <c r="P135" s="58"/>
      <c r="Q135" s="56"/>
      <c r="R135" s="63"/>
      <c r="S135" s="58"/>
      <c r="T135" s="58"/>
      <c r="U135" s="58"/>
      <c r="V135" s="58"/>
      <c r="W135" s="58"/>
      <c r="X135" s="58"/>
      <c r="Y135" s="58"/>
      <c r="Z135" s="59"/>
      <c r="AA135" s="59"/>
      <c r="AB135" s="59"/>
      <c r="AC135" s="59"/>
      <c r="AD135" s="49"/>
      <c r="AE135" s="256"/>
      <c r="AF135" s="51"/>
      <c r="AG135" s="60"/>
    </row>
    <row r="136" spans="1:33" x14ac:dyDescent="0.25">
      <c r="A136" s="258"/>
      <c r="B136" s="48"/>
      <c r="C136" s="154"/>
      <c r="D136" s="49"/>
      <c r="E136" s="64"/>
      <c r="F136" s="51"/>
      <c r="G136" s="51"/>
      <c r="H136" s="60"/>
      <c r="I136" s="53"/>
      <c r="J136" s="54"/>
      <c r="K136" s="55"/>
      <c r="L136" s="54"/>
      <c r="M136" s="65"/>
      <c r="N136" s="56"/>
      <c r="O136" s="63"/>
      <c r="P136" s="58"/>
      <c r="Q136" s="56"/>
      <c r="R136" s="63"/>
      <c r="S136" s="58"/>
      <c r="T136" s="58"/>
      <c r="U136" s="58"/>
      <c r="V136" s="58"/>
      <c r="W136" s="58"/>
      <c r="X136" s="58"/>
      <c r="Y136" s="58"/>
      <c r="Z136" s="59"/>
      <c r="AA136" s="59"/>
      <c r="AB136" s="59"/>
      <c r="AC136" s="59"/>
      <c r="AD136" s="49"/>
      <c r="AE136" s="256"/>
      <c r="AF136" s="51"/>
      <c r="AG136" s="60"/>
    </row>
    <row r="137" spans="1:33" x14ac:dyDescent="0.25">
      <c r="A137" s="47"/>
      <c r="B137" s="48"/>
      <c r="C137" s="154"/>
      <c r="D137" s="49"/>
      <c r="E137" s="51"/>
      <c r="F137" s="51"/>
      <c r="G137" s="51"/>
      <c r="H137" s="60"/>
      <c r="I137" s="53"/>
      <c r="J137" s="54"/>
      <c r="K137" s="55"/>
      <c r="L137" s="54"/>
      <c r="M137" s="65"/>
      <c r="N137" s="56"/>
      <c r="O137" s="63"/>
      <c r="P137" s="58"/>
      <c r="Q137" s="56"/>
      <c r="R137" s="63"/>
      <c r="S137" s="58"/>
      <c r="T137" s="58"/>
      <c r="U137" s="58"/>
      <c r="V137" s="58"/>
      <c r="W137" s="58"/>
      <c r="X137" s="58"/>
      <c r="Y137" s="58"/>
      <c r="Z137" s="59"/>
      <c r="AA137" s="59"/>
      <c r="AB137" s="59"/>
      <c r="AC137" s="59"/>
      <c r="AD137" s="49"/>
      <c r="AE137" s="256"/>
      <c r="AF137" s="51"/>
      <c r="AG137" s="60"/>
    </row>
    <row r="138" spans="1:33" x14ac:dyDescent="0.25">
      <c r="A138" s="47"/>
      <c r="B138" s="48"/>
      <c r="C138" s="154"/>
      <c r="D138" s="49"/>
      <c r="E138" s="64"/>
      <c r="F138" s="51"/>
      <c r="G138" s="51"/>
      <c r="H138" s="60"/>
      <c r="I138" s="53"/>
      <c r="J138" s="54"/>
      <c r="K138" s="55"/>
      <c r="L138" s="54"/>
      <c r="M138" s="65"/>
      <c r="N138" s="56"/>
      <c r="O138" s="63"/>
      <c r="P138" s="58"/>
      <c r="Q138" s="56"/>
      <c r="R138" s="63"/>
      <c r="S138" s="58"/>
      <c r="T138" s="58"/>
      <c r="U138" s="58"/>
      <c r="V138" s="58"/>
      <c r="W138" s="58"/>
      <c r="X138" s="58"/>
      <c r="Y138" s="58"/>
      <c r="Z138" s="59"/>
      <c r="AA138" s="59"/>
      <c r="AB138" s="59"/>
      <c r="AC138" s="59"/>
      <c r="AD138" s="49"/>
      <c r="AE138" s="256"/>
      <c r="AF138" s="51"/>
      <c r="AG138" s="60"/>
    </row>
    <row r="139" spans="1:33" x14ac:dyDescent="0.25">
      <c r="A139" s="47"/>
      <c r="B139" s="48"/>
      <c r="C139" s="154"/>
      <c r="D139" s="49"/>
      <c r="E139" s="64"/>
      <c r="F139" s="51"/>
      <c r="G139" s="51"/>
      <c r="H139" s="60"/>
      <c r="I139" s="53"/>
      <c r="J139" s="54"/>
      <c r="K139" s="55"/>
      <c r="L139" s="54"/>
      <c r="M139" s="65"/>
      <c r="N139" s="56"/>
      <c r="O139" s="63"/>
      <c r="P139" s="58"/>
      <c r="Q139" s="56"/>
      <c r="R139" s="63"/>
      <c r="S139" s="58"/>
      <c r="T139" s="58"/>
      <c r="U139" s="58"/>
      <c r="V139" s="58"/>
      <c r="W139" s="58"/>
      <c r="X139" s="58"/>
      <c r="Y139" s="58"/>
      <c r="Z139" s="59"/>
      <c r="AA139" s="59"/>
      <c r="AB139" s="59"/>
      <c r="AC139" s="59"/>
      <c r="AD139" s="49"/>
      <c r="AE139" s="256"/>
      <c r="AF139" s="51"/>
      <c r="AG139" s="60"/>
    </row>
    <row r="140" spans="1:33" x14ac:dyDescent="0.25">
      <c r="A140" s="47"/>
      <c r="B140" s="48"/>
      <c r="C140" s="154"/>
      <c r="D140" s="49"/>
      <c r="E140" s="64"/>
      <c r="F140" s="51"/>
      <c r="G140" s="51"/>
      <c r="H140" s="60"/>
      <c r="I140" s="53"/>
      <c r="J140" s="54"/>
      <c r="K140" s="55"/>
      <c r="L140" s="54"/>
      <c r="M140" s="65"/>
      <c r="N140" s="56"/>
      <c r="O140" s="63"/>
      <c r="P140" s="58"/>
      <c r="Q140" s="56"/>
      <c r="R140" s="63"/>
      <c r="S140" s="58"/>
      <c r="T140" s="58"/>
      <c r="U140" s="58"/>
      <c r="V140" s="58"/>
      <c r="W140" s="58"/>
      <c r="X140" s="58"/>
      <c r="Y140" s="58"/>
      <c r="Z140" s="59"/>
      <c r="AA140" s="59"/>
      <c r="AB140" s="59"/>
      <c r="AC140" s="59"/>
      <c r="AD140" s="49"/>
      <c r="AE140" s="256"/>
      <c r="AF140" s="51"/>
      <c r="AG140" s="60"/>
    </row>
    <row r="141" spans="1:33" x14ac:dyDescent="0.25">
      <c r="A141" s="47"/>
      <c r="B141" s="48"/>
      <c r="C141" s="154"/>
      <c r="D141" s="49"/>
      <c r="E141" s="64"/>
      <c r="F141" s="51"/>
      <c r="G141" s="51"/>
      <c r="H141" s="60"/>
      <c r="I141" s="53"/>
      <c r="J141" s="54"/>
      <c r="K141" s="55"/>
      <c r="L141" s="54"/>
      <c r="M141" s="65"/>
      <c r="N141" s="56"/>
      <c r="O141" s="63"/>
      <c r="P141" s="58"/>
      <c r="Q141" s="56"/>
      <c r="R141" s="63"/>
      <c r="S141" s="58"/>
      <c r="T141" s="58"/>
      <c r="U141" s="58"/>
      <c r="V141" s="58"/>
      <c r="W141" s="58"/>
      <c r="X141" s="58"/>
      <c r="Y141" s="58"/>
      <c r="Z141" s="59"/>
      <c r="AA141" s="59"/>
      <c r="AB141" s="59"/>
      <c r="AC141" s="59"/>
      <c r="AD141" s="49"/>
      <c r="AE141" s="256"/>
      <c r="AF141" s="51"/>
      <c r="AG141" s="60"/>
    </row>
    <row r="142" spans="1:33" x14ac:dyDescent="0.25">
      <c r="A142" s="47"/>
      <c r="B142" s="48"/>
      <c r="C142" s="154"/>
      <c r="D142" s="49"/>
      <c r="E142" s="64"/>
      <c r="F142" s="51"/>
      <c r="G142" s="51"/>
      <c r="H142" s="60"/>
      <c r="I142" s="53"/>
      <c r="J142" s="54"/>
      <c r="K142" s="55"/>
      <c r="L142" s="54"/>
      <c r="M142" s="65"/>
      <c r="N142" s="56"/>
      <c r="O142" s="63"/>
      <c r="P142" s="58"/>
      <c r="Q142" s="56"/>
      <c r="R142" s="63"/>
      <c r="S142" s="58"/>
      <c r="T142" s="58"/>
      <c r="U142" s="58"/>
      <c r="V142" s="58"/>
      <c r="W142" s="58"/>
      <c r="X142" s="58"/>
      <c r="Y142" s="58"/>
      <c r="Z142" s="59"/>
      <c r="AA142" s="59"/>
      <c r="AB142" s="59"/>
      <c r="AC142" s="59"/>
      <c r="AD142" s="49"/>
      <c r="AE142" s="256"/>
      <c r="AF142" s="51"/>
      <c r="AG142" s="60"/>
    </row>
    <row r="143" spans="1:33" x14ac:dyDescent="0.25">
      <c r="A143" s="47"/>
      <c r="B143" s="48"/>
      <c r="C143" s="154"/>
      <c r="D143" s="49"/>
      <c r="E143" s="64"/>
      <c r="F143" s="51"/>
      <c r="G143" s="51"/>
      <c r="H143" s="60"/>
      <c r="I143" s="53"/>
      <c r="J143" s="54"/>
      <c r="K143" s="55"/>
      <c r="L143" s="54"/>
      <c r="M143" s="65"/>
      <c r="N143" s="56"/>
      <c r="O143" s="63"/>
      <c r="P143" s="58"/>
      <c r="Q143" s="56"/>
      <c r="R143" s="63"/>
      <c r="S143" s="58"/>
      <c r="T143" s="58"/>
      <c r="U143" s="58"/>
      <c r="V143" s="58"/>
      <c r="W143" s="58"/>
      <c r="X143" s="58"/>
      <c r="Y143" s="58"/>
      <c r="Z143" s="59"/>
      <c r="AA143" s="59"/>
      <c r="AB143" s="59"/>
      <c r="AC143" s="59"/>
      <c r="AD143" s="49"/>
      <c r="AE143" s="256"/>
      <c r="AF143" s="51"/>
      <c r="AG143" s="60"/>
    </row>
    <row r="144" spans="1:33" x14ac:dyDescent="0.25">
      <c r="A144" s="47"/>
      <c r="B144" s="48"/>
      <c r="C144" s="154"/>
      <c r="D144" s="49"/>
      <c r="E144" s="64"/>
      <c r="F144" s="51"/>
      <c r="G144" s="51"/>
      <c r="H144" s="60"/>
      <c r="I144" s="53"/>
      <c r="J144" s="54"/>
      <c r="K144" s="55"/>
      <c r="L144" s="54"/>
      <c r="M144" s="65"/>
      <c r="N144" s="56"/>
      <c r="O144" s="63"/>
      <c r="P144" s="58"/>
      <c r="Q144" s="56"/>
      <c r="R144" s="63"/>
      <c r="S144" s="58"/>
      <c r="T144" s="58"/>
      <c r="U144" s="58"/>
      <c r="V144" s="58"/>
      <c r="W144" s="58"/>
      <c r="X144" s="58"/>
      <c r="Y144" s="58"/>
      <c r="Z144" s="59"/>
      <c r="AA144" s="59"/>
      <c r="AB144" s="59"/>
      <c r="AC144" s="59"/>
      <c r="AD144" s="49"/>
      <c r="AE144" s="256"/>
      <c r="AF144" s="51"/>
      <c r="AG144" s="60"/>
    </row>
    <row r="145" spans="1:33" x14ac:dyDescent="0.25">
      <c r="A145" s="47"/>
      <c r="B145" s="48"/>
      <c r="C145" s="154"/>
      <c r="D145" s="49"/>
      <c r="E145" s="64"/>
      <c r="F145" s="51"/>
      <c r="G145" s="51"/>
      <c r="H145" s="60"/>
      <c r="I145" s="53"/>
      <c r="J145" s="54"/>
      <c r="K145" s="55"/>
      <c r="L145" s="54"/>
      <c r="M145" s="65"/>
      <c r="N145" s="56"/>
      <c r="O145" s="63"/>
      <c r="P145" s="58"/>
      <c r="Q145" s="56"/>
      <c r="R145" s="63"/>
      <c r="S145" s="58"/>
      <c r="T145" s="58"/>
      <c r="U145" s="58"/>
      <c r="V145" s="58"/>
      <c r="W145" s="58"/>
      <c r="X145" s="58"/>
      <c r="Y145" s="58"/>
      <c r="Z145" s="59"/>
      <c r="AA145" s="59"/>
      <c r="AB145" s="59"/>
      <c r="AC145" s="59"/>
      <c r="AD145" s="49"/>
      <c r="AE145" s="256"/>
      <c r="AF145" s="51"/>
      <c r="AG145" s="60"/>
    </row>
    <row r="146" spans="1:33" x14ac:dyDescent="0.25">
      <c r="A146" s="47"/>
      <c r="B146" s="48"/>
      <c r="C146" s="154"/>
      <c r="D146" s="49"/>
      <c r="E146" s="64"/>
      <c r="F146" s="51"/>
      <c r="G146" s="51"/>
      <c r="H146" s="60"/>
      <c r="I146" s="53"/>
      <c r="J146" s="54"/>
      <c r="K146" s="55"/>
      <c r="L146" s="54"/>
      <c r="M146" s="65"/>
      <c r="N146" s="56"/>
      <c r="O146" s="63"/>
      <c r="P146" s="58"/>
      <c r="Q146" s="56"/>
      <c r="R146" s="63"/>
      <c r="S146" s="58"/>
      <c r="T146" s="58"/>
      <c r="U146" s="58"/>
      <c r="V146" s="58"/>
      <c r="W146" s="58"/>
      <c r="X146" s="58"/>
      <c r="Y146" s="58"/>
      <c r="Z146" s="59"/>
      <c r="AA146" s="59"/>
      <c r="AB146" s="59"/>
      <c r="AC146" s="59"/>
      <c r="AD146" s="49"/>
      <c r="AE146" s="256"/>
      <c r="AF146" s="51"/>
      <c r="AG146" s="60"/>
    </row>
    <row r="147" spans="1:33" x14ac:dyDescent="0.25">
      <c r="A147" s="47"/>
      <c r="B147" s="48"/>
      <c r="C147" s="154"/>
      <c r="D147" s="49"/>
      <c r="E147" s="64"/>
      <c r="F147" s="51"/>
      <c r="G147" s="51"/>
      <c r="H147" s="60"/>
      <c r="I147" s="53"/>
      <c r="J147" s="54"/>
      <c r="K147" s="55"/>
      <c r="L147" s="54"/>
      <c r="M147" s="65"/>
      <c r="N147" s="56"/>
      <c r="O147" s="63"/>
      <c r="P147" s="58"/>
      <c r="Q147" s="56"/>
      <c r="R147" s="63"/>
      <c r="S147" s="58"/>
      <c r="T147" s="58"/>
      <c r="U147" s="58"/>
      <c r="V147" s="58"/>
      <c r="W147" s="58"/>
      <c r="X147" s="58"/>
      <c r="Y147" s="58"/>
      <c r="Z147" s="59"/>
      <c r="AA147" s="59"/>
      <c r="AB147" s="59"/>
      <c r="AC147" s="59"/>
      <c r="AD147" s="49"/>
      <c r="AE147" s="256"/>
      <c r="AF147" s="51"/>
      <c r="AG147" s="60"/>
    </row>
    <row r="148" spans="1:33" x14ac:dyDescent="0.25">
      <c r="A148" s="47"/>
      <c r="B148" s="48"/>
      <c r="C148" s="154"/>
      <c r="D148" s="49"/>
      <c r="E148" s="50"/>
      <c r="F148" s="51"/>
      <c r="G148" s="51"/>
      <c r="H148" s="52"/>
      <c r="I148" s="53"/>
      <c r="J148" s="54"/>
      <c r="K148" s="55"/>
      <c r="L148" s="54"/>
      <c r="M148" s="50"/>
      <c r="N148" s="56"/>
      <c r="O148" s="57"/>
      <c r="P148" s="58"/>
      <c r="Q148" s="56"/>
      <c r="R148" s="57"/>
      <c r="S148" s="58"/>
      <c r="T148" s="58"/>
      <c r="U148" s="58"/>
      <c r="V148" s="58"/>
      <c r="W148" s="58"/>
      <c r="X148" s="58"/>
      <c r="Y148" s="58"/>
      <c r="Z148" s="59"/>
      <c r="AA148" s="59"/>
      <c r="AB148" s="59"/>
      <c r="AC148" s="59"/>
      <c r="AD148" s="49"/>
      <c r="AE148" s="254"/>
      <c r="AF148" s="51"/>
      <c r="AG148" s="60"/>
    </row>
    <row r="149" spans="1:33" x14ac:dyDescent="0.25">
      <c r="A149" s="47"/>
      <c r="B149" s="48"/>
      <c r="C149" s="154"/>
      <c r="D149" s="49"/>
      <c r="E149" s="50"/>
      <c r="F149" s="51"/>
      <c r="G149" s="51"/>
      <c r="H149" s="52"/>
      <c r="I149" s="53"/>
      <c r="J149" s="54"/>
      <c r="K149" s="55"/>
      <c r="L149" s="54"/>
      <c r="M149" s="50"/>
      <c r="N149" s="56"/>
      <c r="O149" s="57"/>
      <c r="P149" s="58"/>
      <c r="Q149" s="56"/>
      <c r="R149" s="57"/>
      <c r="S149" s="58"/>
      <c r="T149" s="58"/>
      <c r="U149" s="58"/>
      <c r="V149" s="58"/>
      <c r="W149" s="58"/>
      <c r="X149" s="58"/>
      <c r="Y149" s="58"/>
      <c r="Z149" s="59"/>
      <c r="AA149" s="59"/>
      <c r="AB149" s="59"/>
      <c r="AC149" s="59"/>
      <c r="AD149" s="49"/>
      <c r="AE149" s="255"/>
      <c r="AF149" s="62"/>
      <c r="AG149" s="60"/>
    </row>
    <row r="150" spans="1:33" x14ac:dyDescent="0.25">
      <c r="A150" s="47"/>
      <c r="B150" s="48"/>
      <c r="C150" s="154"/>
      <c r="D150" s="49"/>
      <c r="E150" s="64"/>
      <c r="F150" s="51"/>
      <c r="G150" s="51"/>
      <c r="H150" s="60"/>
      <c r="I150" s="53"/>
      <c r="J150" s="54"/>
      <c r="K150" s="55"/>
      <c r="L150" s="54"/>
      <c r="M150" s="65"/>
      <c r="N150" s="56"/>
      <c r="O150" s="63"/>
      <c r="P150" s="58"/>
      <c r="Q150" s="56"/>
      <c r="R150" s="63"/>
      <c r="S150" s="58"/>
      <c r="T150" s="58"/>
      <c r="U150" s="58"/>
      <c r="V150" s="58"/>
      <c r="W150" s="58"/>
      <c r="X150" s="58"/>
      <c r="Y150" s="58"/>
      <c r="Z150" s="59"/>
      <c r="AA150" s="59"/>
      <c r="AB150" s="59"/>
      <c r="AC150" s="59"/>
      <c r="AD150" s="49"/>
      <c r="AE150" s="256"/>
      <c r="AF150" s="51"/>
      <c r="AG150" s="60"/>
    </row>
    <row r="151" spans="1:33" x14ac:dyDescent="0.25">
      <c r="A151" s="47"/>
      <c r="B151" s="48"/>
      <c r="C151" s="47"/>
      <c r="D151" s="49"/>
      <c r="E151" s="64"/>
      <c r="F151" s="51"/>
      <c r="G151" s="153"/>
      <c r="H151" s="60"/>
      <c r="I151" s="53"/>
      <c r="J151" s="54"/>
      <c r="K151" s="55"/>
      <c r="L151" s="54"/>
      <c r="M151" s="65"/>
      <c r="N151" s="56"/>
      <c r="O151" s="63"/>
      <c r="P151" s="58"/>
      <c r="Q151" s="56"/>
      <c r="R151" s="63"/>
      <c r="S151" s="58"/>
      <c r="T151" s="58"/>
      <c r="U151" s="58"/>
      <c r="V151" s="58"/>
      <c r="W151" s="58"/>
      <c r="X151" s="58"/>
      <c r="Y151" s="58"/>
      <c r="Z151" s="59"/>
      <c r="AA151" s="59"/>
      <c r="AB151" s="59"/>
      <c r="AC151" s="59"/>
      <c r="AD151" s="49"/>
      <c r="AE151" s="256"/>
      <c r="AF151" s="51"/>
      <c r="AG151" s="60"/>
    </row>
    <row r="152" spans="1:33" x14ac:dyDescent="0.25">
      <c r="A152" s="47"/>
      <c r="B152" s="48"/>
      <c r="C152" s="47"/>
      <c r="D152" s="49"/>
      <c r="E152" s="64"/>
      <c r="F152" s="51"/>
      <c r="G152" s="51"/>
      <c r="H152" s="60"/>
      <c r="I152" s="53"/>
      <c r="J152" s="54"/>
      <c r="K152" s="55"/>
      <c r="L152" s="54"/>
      <c r="M152" s="65"/>
      <c r="N152" s="56"/>
      <c r="O152" s="63"/>
      <c r="P152" s="58"/>
      <c r="Q152" s="56"/>
      <c r="R152" s="63"/>
      <c r="S152" s="58"/>
      <c r="T152" s="58"/>
      <c r="U152" s="58"/>
      <c r="V152" s="58"/>
      <c r="W152" s="58"/>
      <c r="X152" s="58"/>
      <c r="Y152" s="58"/>
      <c r="Z152" s="59"/>
      <c r="AA152" s="59"/>
      <c r="AB152" s="59"/>
      <c r="AC152" s="59"/>
      <c r="AD152" s="49"/>
      <c r="AE152" s="256"/>
      <c r="AF152" s="51"/>
      <c r="AG152" s="60"/>
    </row>
    <row r="153" spans="1:33" x14ac:dyDescent="0.25">
      <c r="A153" s="47"/>
      <c r="B153" s="48"/>
      <c r="C153" s="154"/>
      <c r="D153" s="49"/>
      <c r="E153" s="64"/>
      <c r="F153" s="51"/>
      <c r="G153" s="51"/>
      <c r="H153" s="60"/>
      <c r="I153" s="53"/>
      <c r="J153" s="54"/>
      <c r="K153" s="55"/>
      <c r="L153" s="54"/>
      <c r="M153" s="65"/>
      <c r="N153" s="56"/>
      <c r="O153" s="63"/>
      <c r="P153" s="58"/>
      <c r="Q153" s="56"/>
      <c r="R153" s="63"/>
      <c r="S153" s="58"/>
      <c r="T153" s="58"/>
      <c r="U153" s="58"/>
      <c r="V153" s="58"/>
      <c r="W153" s="58"/>
      <c r="X153" s="58"/>
      <c r="Y153" s="58"/>
      <c r="Z153" s="59"/>
      <c r="AA153" s="59"/>
      <c r="AB153" s="59"/>
      <c r="AC153" s="59"/>
      <c r="AD153" s="49"/>
      <c r="AE153" s="256"/>
      <c r="AF153" s="51"/>
      <c r="AG153" s="60"/>
    </row>
    <row r="154" spans="1:33" x14ac:dyDescent="0.25">
      <c r="A154" s="47"/>
      <c r="B154" s="48"/>
      <c r="C154" s="155"/>
      <c r="D154" s="49"/>
      <c r="E154" s="64"/>
      <c r="F154" s="51"/>
      <c r="G154" s="51"/>
      <c r="H154" s="60"/>
      <c r="I154" s="53"/>
      <c r="J154" s="54"/>
      <c r="K154" s="55"/>
      <c r="L154" s="54"/>
      <c r="M154" s="65"/>
      <c r="N154" s="56"/>
      <c r="O154" s="63"/>
      <c r="P154" s="58"/>
      <c r="Q154" s="56"/>
      <c r="R154" s="63"/>
      <c r="S154" s="58"/>
      <c r="T154" s="58"/>
      <c r="U154" s="58"/>
      <c r="V154" s="58"/>
      <c r="W154" s="58"/>
      <c r="X154" s="58"/>
      <c r="Y154" s="58"/>
      <c r="Z154" s="59"/>
      <c r="AA154" s="59"/>
      <c r="AB154" s="59"/>
      <c r="AC154" s="59"/>
      <c r="AD154" s="49"/>
      <c r="AE154" s="256"/>
      <c r="AF154" s="51"/>
      <c r="AG154" s="60"/>
    </row>
    <row r="155" spans="1:33" x14ac:dyDescent="0.25">
      <c r="A155" s="47"/>
      <c r="B155" s="48"/>
      <c r="C155" s="154"/>
      <c r="D155" s="49"/>
      <c r="E155" s="64"/>
      <c r="F155" s="51"/>
      <c r="G155" s="51"/>
      <c r="H155" s="60"/>
      <c r="I155" s="53"/>
      <c r="J155" s="54"/>
      <c r="K155" s="55"/>
      <c r="L155" s="54"/>
      <c r="M155" s="65"/>
      <c r="N155" s="56"/>
      <c r="O155" s="63"/>
      <c r="P155" s="58"/>
      <c r="Q155" s="56"/>
      <c r="R155" s="63"/>
      <c r="S155" s="58"/>
      <c r="T155" s="58"/>
      <c r="U155" s="58"/>
      <c r="V155" s="58"/>
      <c r="W155" s="58"/>
      <c r="X155" s="58"/>
      <c r="Y155" s="58"/>
      <c r="Z155" s="59"/>
      <c r="AA155" s="59"/>
      <c r="AB155" s="59"/>
      <c r="AC155" s="59"/>
      <c r="AD155" s="49"/>
      <c r="AE155" s="256"/>
      <c r="AF155" s="51"/>
      <c r="AG155" s="60"/>
    </row>
    <row r="156" spans="1:33" x14ac:dyDescent="0.25">
      <c r="A156" s="47"/>
      <c r="B156" s="48"/>
      <c r="C156" s="154"/>
      <c r="D156" s="49"/>
      <c r="E156" s="64"/>
      <c r="F156" s="51"/>
      <c r="G156" s="51"/>
      <c r="H156" s="60"/>
      <c r="I156" s="53"/>
      <c r="J156" s="54"/>
      <c r="K156" s="55"/>
      <c r="L156" s="54"/>
      <c r="M156" s="65"/>
      <c r="N156" s="56"/>
      <c r="O156" s="63"/>
      <c r="P156" s="58"/>
      <c r="Q156" s="56"/>
      <c r="R156" s="63"/>
      <c r="S156" s="58"/>
      <c r="T156" s="58"/>
      <c r="U156" s="58"/>
      <c r="V156" s="58"/>
      <c r="W156" s="58"/>
      <c r="X156" s="58"/>
      <c r="Y156" s="58"/>
      <c r="Z156" s="59"/>
      <c r="AA156" s="59"/>
      <c r="AB156" s="59"/>
      <c r="AC156" s="59"/>
      <c r="AD156" s="49"/>
      <c r="AE156" s="256"/>
      <c r="AF156" s="51"/>
      <c r="AG156" s="60"/>
    </row>
    <row r="157" spans="1:33" x14ac:dyDescent="0.25">
      <c r="A157" s="47"/>
      <c r="B157" s="48"/>
      <c r="C157" s="154"/>
      <c r="D157" s="49"/>
      <c r="E157" s="51"/>
      <c r="F157" s="51"/>
      <c r="G157" s="51"/>
      <c r="H157" s="60"/>
      <c r="I157" s="53"/>
      <c r="J157" s="54"/>
      <c r="K157" s="55"/>
      <c r="L157" s="54"/>
      <c r="M157" s="65"/>
      <c r="N157" s="56"/>
      <c r="O157" s="63"/>
      <c r="P157" s="58"/>
      <c r="Q157" s="56"/>
      <c r="R157" s="63"/>
      <c r="S157" s="58"/>
      <c r="T157" s="58"/>
      <c r="U157" s="58"/>
      <c r="V157" s="58"/>
      <c r="W157" s="58"/>
      <c r="X157" s="58"/>
      <c r="Y157" s="58"/>
      <c r="Z157" s="59"/>
      <c r="AA157" s="59"/>
      <c r="AB157" s="59"/>
      <c r="AC157" s="59"/>
      <c r="AD157" s="49"/>
      <c r="AE157" s="256"/>
      <c r="AF157" s="51"/>
      <c r="AG157" s="60"/>
    </row>
    <row r="158" spans="1:33" x14ac:dyDescent="0.25">
      <c r="A158" s="47"/>
      <c r="B158" s="48"/>
      <c r="C158" s="154"/>
      <c r="D158" s="49"/>
      <c r="E158" s="64"/>
      <c r="F158" s="51"/>
      <c r="G158" s="51"/>
      <c r="H158" s="60"/>
      <c r="I158" s="53"/>
      <c r="J158" s="54"/>
      <c r="K158" s="55"/>
      <c r="L158" s="54"/>
      <c r="M158" s="65"/>
      <c r="N158" s="56"/>
      <c r="O158" s="63"/>
      <c r="P158" s="58"/>
      <c r="Q158" s="56"/>
      <c r="R158" s="63"/>
      <c r="S158" s="58"/>
      <c r="T158" s="58"/>
      <c r="U158" s="58"/>
      <c r="V158" s="58"/>
      <c r="W158" s="58"/>
      <c r="X158" s="58"/>
      <c r="Y158" s="58"/>
      <c r="Z158" s="59"/>
      <c r="AA158" s="59"/>
      <c r="AB158" s="59"/>
      <c r="AC158" s="59"/>
      <c r="AD158" s="49"/>
      <c r="AE158" s="256"/>
      <c r="AF158" s="51"/>
      <c r="AG158" s="60"/>
    </row>
    <row r="159" spans="1:33" x14ac:dyDescent="0.25">
      <c r="A159" s="47"/>
      <c r="B159" s="48"/>
      <c r="C159" s="154"/>
      <c r="D159" s="49"/>
      <c r="E159" s="64"/>
      <c r="F159" s="51"/>
      <c r="G159" s="51"/>
      <c r="H159" s="60"/>
      <c r="I159" s="53"/>
      <c r="J159" s="54"/>
      <c r="K159" s="55"/>
      <c r="L159" s="54"/>
      <c r="M159" s="65"/>
      <c r="N159" s="56"/>
      <c r="O159" s="63"/>
      <c r="P159" s="58"/>
      <c r="Q159" s="56"/>
      <c r="R159" s="63"/>
      <c r="S159" s="58"/>
      <c r="T159" s="58"/>
      <c r="U159" s="58"/>
      <c r="V159" s="58"/>
      <c r="W159" s="58"/>
      <c r="X159" s="58"/>
      <c r="Y159" s="58"/>
      <c r="Z159" s="59"/>
      <c r="AA159" s="59"/>
      <c r="AB159" s="59"/>
      <c r="AC159" s="59"/>
      <c r="AD159" s="49"/>
      <c r="AE159" s="256"/>
      <c r="AF159" s="51"/>
      <c r="AG159" s="60"/>
    </row>
    <row r="160" spans="1:33" x14ac:dyDescent="0.25">
      <c r="A160" s="47"/>
      <c r="B160" s="48"/>
      <c r="C160" s="154"/>
      <c r="D160" s="49"/>
      <c r="E160" s="64"/>
      <c r="F160" s="51"/>
      <c r="G160" s="51"/>
      <c r="H160" s="60"/>
      <c r="I160" s="53"/>
      <c r="J160" s="54"/>
      <c r="K160" s="55"/>
      <c r="L160" s="54"/>
      <c r="M160" s="65"/>
      <c r="N160" s="56"/>
      <c r="O160" s="63"/>
      <c r="P160" s="58"/>
      <c r="Q160" s="56"/>
      <c r="R160" s="63"/>
      <c r="S160" s="58"/>
      <c r="T160" s="58"/>
      <c r="U160" s="58"/>
      <c r="V160" s="58"/>
      <c r="W160" s="58"/>
      <c r="X160" s="58"/>
      <c r="Y160" s="58"/>
      <c r="Z160" s="59"/>
      <c r="AA160" s="59"/>
      <c r="AB160" s="59"/>
      <c r="AC160" s="59"/>
      <c r="AD160" s="49"/>
      <c r="AE160" s="256"/>
      <c r="AF160" s="51"/>
      <c r="AG160" s="60"/>
    </row>
    <row r="161" spans="1:33" x14ac:dyDescent="0.25">
      <c r="A161" s="47"/>
      <c r="B161" s="48"/>
      <c r="C161" s="154"/>
      <c r="D161" s="49"/>
      <c r="E161" s="64"/>
      <c r="F161" s="51"/>
      <c r="G161" s="51"/>
      <c r="H161" s="60"/>
      <c r="I161" s="53"/>
      <c r="J161" s="54"/>
      <c r="K161" s="55"/>
      <c r="L161" s="54"/>
      <c r="M161" s="65"/>
      <c r="N161" s="56"/>
      <c r="O161" s="63"/>
      <c r="P161" s="58"/>
      <c r="Q161" s="56"/>
      <c r="R161" s="63"/>
      <c r="S161" s="58"/>
      <c r="T161" s="58"/>
      <c r="U161" s="58"/>
      <c r="V161" s="58"/>
      <c r="W161" s="58"/>
      <c r="X161" s="58"/>
      <c r="Y161" s="58"/>
      <c r="Z161" s="59"/>
      <c r="AA161" s="59"/>
      <c r="AB161" s="59"/>
      <c r="AC161" s="59"/>
      <c r="AD161" s="49"/>
      <c r="AE161" s="256"/>
      <c r="AF161" s="51"/>
      <c r="AG161" s="60"/>
    </row>
    <row r="162" spans="1:33" x14ac:dyDescent="0.25">
      <c r="A162" s="47"/>
      <c r="B162" s="48"/>
      <c r="C162" s="154"/>
      <c r="D162" s="49"/>
      <c r="E162" s="64"/>
      <c r="F162" s="51"/>
      <c r="G162" s="51"/>
      <c r="H162" s="60"/>
      <c r="I162" s="53"/>
      <c r="J162" s="54"/>
      <c r="K162" s="55"/>
      <c r="L162" s="54"/>
      <c r="M162" s="65"/>
      <c r="N162" s="56"/>
      <c r="O162" s="63"/>
      <c r="P162" s="58"/>
      <c r="Q162" s="56"/>
      <c r="R162" s="63"/>
      <c r="S162" s="58"/>
      <c r="T162" s="58"/>
      <c r="U162" s="58"/>
      <c r="V162" s="58"/>
      <c r="W162" s="58"/>
      <c r="X162" s="58"/>
      <c r="Y162" s="58"/>
      <c r="Z162" s="59"/>
      <c r="AA162" s="59"/>
      <c r="AB162" s="59"/>
      <c r="AC162" s="59"/>
      <c r="AD162" s="49"/>
      <c r="AE162" s="256"/>
      <c r="AF162" s="51"/>
      <c r="AG162" s="60"/>
    </row>
    <row r="163" spans="1:33" x14ac:dyDescent="0.25">
      <c r="A163" s="47"/>
      <c r="B163" s="48"/>
      <c r="C163" s="154"/>
      <c r="D163" s="49"/>
      <c r="E163" s="64"/>
      <c r="F163" s="51"/>
      <c r="G163" s="51"/>
      <c r="H163" s="60"/>
      <c r="I163" s="53"/>
      <c r="J163" s="54"/>
      <c r="K163" s="55"/>
      <c r="L163" s="54"/>
      <c r="M163" s="65"/>
      <c r="N163" s="56"/>
      <c r="O163" s="63"/>
      <c r="P163" s="58"/>
      <c r="Q163" s="56"/>
      <c r="R163" s="63"/>
      <c r="S163" s="58"/>
      <c r="T163" s="58"/>
      <c r="U163" s="58"/>
      <c r="V163" s="58"/>
      <c r="W163" s="58"/>
      <c r="X163" s="58"/>
      <c r="Y163" s="58"/>
      <c r="Z163" s="59"/>
      <c r="AA163" s="59"/>
      <c r="AB163" s="59"/>
      <c r="AC163" s="59"/>
      <c r="AD163" s="49"/>
      <c r="AE163" s="256"/>
      <c r="AF163" s="51"/>
      <c r="AG163" s="60"/>
    </row>
    <row r="164" spans="1:33" x14ac:dyDescent="0.25">
      <c r="A164" s="47"/>
      <c r="B164" s="48"/>
      <c r="C164" s="154"/>
      <c r="D164" s="49"/>
      <c r="E164" s="64"/>
      <c r="F164" s="51"/>
      <c r="G164" s="51"/>
      <c r="H164" s="60"/>
      <c r="I164" s="53"/>
      <c r="J164" s="54"/>
      <c r="K164" s="55"/>
      <c r="L164" s="54"/>
      <c r="M164" s="65"/>
      <c r="N164" s="56"/>
      <c r="O164" s="63"/>
      <c r="P164" s="58"/>
      <c r="Q164" s="56"/>
      <c r="R164" s="63"/>
      <c r="S164" s="58"/>
      <c r="T164" s="58"/>
      <c r="U164" s="58"/>
      <c r="V164" s="58"/>
      <c r="W164" s="58"/>
      <c r="X164" s="58"/>
      <c r="Y164" s="58"/>
      <c r="Z164" s="59"/>
      <c r="AA164" s="59"/>
      <c r="AB164" s="59"/>
      <c r="AC164" s="59"/>
      <c r="AD164" s="49"/>
      <c r="AE164" s="256"/>
      <c r="AF164" s="51"/>
      <c r="AG164" s="60"/>
    </row>
    <row r="165" spans="1:33" x14ac:dyDescent="0.25">
      <c r="A165" s="47"/>
      <c r="B165" s="48"/>
      <c r="C165" s="154"/>
      <c r="D165" s="49"/>
      <c r="E165" s="64"/>
      <c r="F165" s="51"/>
      <c r="G165" s="51"/>
      <c r="H165" s="60"/>
      <c r="I165" s="53"/>
      <c r="J165" s="54"/>
      <c r="K165" s="55"/>
      <c r="L165" s="54"/>
      <c r="M165" s="65"/>
      <c r="N165" s="56"/>
      <c r="O165" s="63"/>
      <c r="P165" s="58"/>
      <c r="Q165" s="56"/>
      <c r="R165" s="63"/>
      <c r="S165" s="58"/>
      <c r="T165" s="58"/>
      <c r="U165" s="58"/>
      <c r="V165" s="58"/>
      <c r="W165" s="58"/>
      <c r="X165" s="58"/>
      <c r="Y165" s="58"/>
      <c r="Z165" s="59"/>
      <c r="AA165" s="59"/>
      <c r="AB165" s="59"/>
      <c r="AC165" s="59"/>
      <c r="AD165" s="49"/>
      <c r="AE165" s="256"/>
      <c r="AF165" s="51"/>
      <c r="AG165" s="60"/>
    </row>
    <row r="166" spans="1:33" x14ac:dyDescent="0.25">
      <c r="A166" s="47"/>
      <c r="B166" s="48"/>
      <c r="C166" s="154"/>
      <c r="D166" s="49"/>
      <c r="E166" s="64"/>
      <c r="F166" s="51"/>
      <c r="G166" s="51"/>
      <c r="H166" s="60"/>
      <c r="I166" s="53"/>
      <c r="J166" s="54"/>
      <c r="K166" s="55"/>
      <c r="L166" s="54"/>
      <c r="M166" s="65"/>
      <c r="N166" s="56"/>
      <c r="O166" s="63"/>
      <c r="P166" s="58"/>
      <c r="Q166" s="56"/>
      <c r="R166" s="63"/>
      <c r="S166" s="58"/>
      <c r="T166" s="58"/>
      <c r="U166" s="58"/>
      <c r="V166" s="58"/>
      <c r="W166" s="58"/>
      <c r="X166" s="58"/>
      <c r="Y166" s="58"/>
      <c r="Z166" s="59"/>
      <c r="AA166" s="59"/>
      <c r="AB166" s="59"/>
      <c r="AC166" s="59"/>
      <c r="AD166" s="49"/>
      <c r="AE166" s="256"/>
      <c r="AF166" s="51"/>
      <c r="AG166" s="60"/>
    </row>
    <row r="167" spans="1:33" x14ac:dyDescent="0.25">
      <c r="A167" s="47"/>
      <c r="B167" s="48"/>
      <c r="C167" s="154"/>
      <c r="D167" s="49"/>
      <c r="E167" s="64"/>
      <c r="F167" s="51"/>
      <c r="G167" s="51"/>
      <c r="H167" s="60"/>
      <c r="I167" s="53"/>
      <c r="J167" s="54"/>
      <c r="K167" s="55"/>
      <c r="L167" s="54"/>
      <c r="M167" s="65"/>
      <c r="N167" s="56"/>
      <c r="O167" s="63"/>
      <c r="P167" s="58"/>
      <c r="Q167" s="56"/>
      <c r="R167" s="63"/>
      <c r="S167" s="58"/>
      <c r="T167" s="58"/>
      <c r="U167" s="58"/>
      <c r="V167" s="58"/>
      <c r="W167" s="58"/>
      <c r="X167" s="58"/>
      <c r="Y167" s="58"/>
      <c r="Z167" s="59"/>
      <c r="AA167" s="59"/>
      <c r="AB167" s="59"/>
      <c r="AC167" s="59"/>
      <c r="AD167" s="49"/>
      <c r="AE167" s="256"/>
      <c r="AF167" s="51"/>
      <c r="AG167" s="60"/>
    </row>
    <row r="168" spans="1:33" x14ac:dyDescent="0.25">
      <c r="A168" s="47"/>
      <c r="B168" s="66"/>
      <c r="C168" s="192"/>
      <c r="D168" s="67"/>
      <c r="E168" s="68"/>
      <c r="F168" s="61"/>
      <c r="G168" s="61"/>
      <c r="H168" s="69"/>
      <c r="I168" s="70"/>
      <c r="J168" s="71"/>
      <c r="K168" s="193"/>
      <c r="L168" s="71"/>
      <c r="M168" s="76"/>
      <c r="N168" s="72"/>
      <c r="O168" s="73"/>
      <c r="P168" s="74"/>
      <c r="Q168" s="72"/>
      <c r="R168" s="73"/>
      <c r="S168" s="74"/>
      <c r="T168" s="74"/>
      <c r="U168" s="74"/>
      <c r="V168" s="74"/>
      <c r="W168" s="74"/>
      <c r="X168" s="74"/>
      <c r="Y168" s="74"/>
      <c r="Z168" s="75"/>
      <c r="AA168" s="75"/>
      <c r="AB168" s="75"/>
      <c r="AC168" s="75"/>
      <c r="AD168" s="67"/>
      <c r="AE168" s="257"/>
      <c r="AF168" s="61"/>
      <c r="AG168" s="69"/>
    </row>
    <row r="169" spans="1:33" x14ac:dyDescent="0.25">
      <c r="A169" s="258"/>
      <c r="B169" s="66"/>
      <c r="C169" s="192"/>
      <c r="D169" s="67"/>
      <c r="E169" s="251"/>
      <c r="F169" s="61"/>
      <c r="G169" s="61"/>
      <c r="H169" s="69"/>
      <c r="I169" s="70"/>
      <c r="J169" s="71"/>
      <c r="K169" s="193"/>
      <c r="L169" s="71"/>
      <c r="M169" s="76"/>
      <c r="N169" s="72"/>
      <c r="O169" s="73"/>
      <c r="P169" s="74"/>
      <c r="Q169" s="72"/>
      <c r="R169" s="73"/>
      <c r="S169" s="74"/>
      <c r="T169" s="74"/>
      <c r="U169" s="74"/>
      <c r="V169" s="74"/>
      <c r="W169" s="74"/>
      <c r="X169" s="74"/>
      <c r="Y169" s="74"/>
      <c r="Z169" s="75"/>
      <c r="AA169" s="75"/>
      <c r="AB169" s="75"/>
      <c r="AC169" s="75"/>
      <c r="AD169" s="67"/>
      <c r="AE169" s="257"/>
      <c r="AF169" s="61"/>
      <c r="AG169" s="69"/>
    </row>
    <row r="170" spans="1:33" x14ac:dyDescent="0.25">
      <c r="A170" s="47"/>
      <c r="B170" s="48"/>
      <c r="C170" s="154"/>
      <c r="D170" s="49"/>
      <c r="E170" s="253"/>
      <c r="F170" s="51"/>
      <c r="G170" s="51"/>
      <c r="H170" s="60"/>
      <c r="I170" s="53"/>
      <c r="J170" s="54"/>
      <c r="K170" s="55"/>
      <c r="L170" s="54"/>
      <c r="M170" s="65"/>
      <c r="N170" s="56"/>
      <c r="O170" s="63"/>
      <c r="P170" s="58"/>
      <c r="Q170" s="56"/>
      <c r="R170" s="63"/>
      <c r="S170" s="58"/>
      <c r="T170" s="58"/>
      <c r="U170" s="58"/>
      <c r="V170" s="58"/>
      <c r="W170" s="58"/>
      <c r="X170" s="58"/>
      <c r="Y170" s="58"/>
      <c r="Z170" s="59"/>
      <c r="AA170" s="59"/>
      <c r="AB170" s="59"/>
      <c r="AC170" s="59"/>
      <c r="AD170" s="49"/>
      <c r="AE170" s="256"/>
      <c r="AF170" s="51"/>
      <c r="AG170" s="60"/>
    </row>
    <row r="171" spans="1:33" x14ac:dyDescent="0.25">
      <c r="A171" s="47"/>
      <c r="B171" s="48"/>
      <c r="C171" s="154"/>
      <c r="D171" s="49"/>
      <c r="E171" s="64"/>
      <c r="F171" s="51"/>
      <c r="G171" s="51"/>
      <c r="H171" s="60"/>
      <c r="I171" s="53"/>
      <c r="J171" s="54"/>
      <c r="K171" s="55"/>
      <c r="L171" s="54"/>
      <c r="M171" s="65"/>
      <c r="N171" s="56"/>
      <c r="O171" s="63"/>
      <c r="P171" s="58"/>
      <c r="Q171" s="56"/>
      <c r="R171" s="63"/>
      <c r="S171" s="58"/>
      <c r="T171" s="58"/>
      <c r="U171" s="58"/>
      <c r="V171" s="58"/>
      <c r="W171" s="58"/>
      <c r="X171" s="58"/>
      <c r="Y171" s="58"/>
      <c r="Z171" s="59"/>
      <c r="AA171" s="59"/>
      <c r="AB171" s="59"/>
      <c r="AC171" s="59"/>
      <c r="AD171" s="49"/>
      <c r="AE171" s="256"/>
      <c r="AF171" s="51"/>
      <c r="AG171" s="60"/>
    </row>
    <row r="172" spans="1:33" x14ac:dyDescent="0.25">
      <c r="A172" s="47"/>
      <c r="B172" s="48"/>
      <c r="C172" s="154"/>
      <c r="D172" s="49"/>
      <c r="E172" s="64"/>
      <c r="F172" s="51"/>
      <c r="G172" s="51"/>
      <c r="H172" s="60"/>
      <c r="I172" s="53"/>
      <c r="J172" s="54"/>
      <c r="K172" s="55"/>
      <c r="L172" s="54"/>
      <c r="M172" s="65"/>
      <c r="N172" s="56"/>
      <c r="O172" s="63"/>
      <c r="P172" s="58"/>
      <c r="Q172" s="56"/>
      <c r="R172" s="63"/>
      <c r="S172" s="58"/>
      <c r="T172" s="58"/>
      <c r="U172" s="58"/>
      <c r="V172" s="58"/>
      <c r="W172" s="58"/>
      <c r="X172" s="58"/>
      <c r="Y172" s="58"/>
      <c r="Z172" s="59"/>
      <c r="AA172" s="59"/>
      <c r="AB172" s="59"/>
      <c r="AC172" s="59"/>
      <c r="AD172" s="49"/>
      <c r="AE172" s="256"/>
      <c r="AF172" s="51"/>
      <c r="AG172" s="60"/>
    </row>
    <row r="173" spans="1:33" x14ac:dyDescent="0.25">
      <c r="A173" s="47"/>
      <c r="B173" s="48"/>
      <c r="C173" s="154"/>
      <c r="D173" s="49"/>
      <c r="E173" s="64"/>
      <c r="F173" s="51"/>
      <c r="G173" s="51"/>
      <c r="H173" s="60"/>
      <c r="I173" s="53"/>
      <c r="J173" s="54"/>
      <c r="K173" s="55"/>
      <c r="L173" s="54"/>
      <c r="M173" s="65"/>
      <c r="N173" s="56"/>
      <c r="O173" s="63"/>
      <c r="P173" s="58"/>
      <c r="Q173" s="56"/>
      <c r="R173" s="63"/>
      <c r="S173" s="58"/>
      <c r="T173" s="58"/>
      <c r="U173" s="58"/>
      <c r="V173" s="58"/>
      <c r="W173" s="58"/>
      <c r="X173" s="58"/>
      <c r="Y173" s="58"/>
      <c r="Z173" s="59"/>
      <c r="AA173" s="59"/>
      <c r="AB173" s="59"/>
      <c r="AC173" s="59"/>
      <c r="AD173" s="49"/>
      <c r="AE173" s="256"/>
      <c r="AF173" s="51"/>
      <c r="AG173" s="60"/>
    </row>
    <row r="174" spans="1:33" x14ac:dyDescent="0.25">
      <c r="A174" s="47"/>
      <c r="B174" s="48"/>
      <c r="C174" s="154"/>
      <c r="D174" s="49"/>
      <c r="E174" s="64"/>
      <c r="F174" s="51"/>
      <c r="G174" s="51"/>
      <c r="H174" s="60"/>
      <c r="I174" s="53"/>
      <c r="J174" s="54"/>
      <c r="K174" s="55"/>
      <c r="L174" s="54"/>
      <c r="M174" s="65"/>
      <c r="N174" s="56"/>
      <c r="O174" s="63"/>
      <c r="P174" s="58"/>
      <c r="Q174" s="56"/>
      <c r="R174" s="63"/>
      <c r="S174" s="58"/>
      <c r="T174" s="58"/>
      <c r="U174" s="58"/>
      <c r="V174" s="58"/>
      <c r="W174" s="58"/>
      <c r="X174" s="58"/>
      <c r="Y174" s="58"/>
      <c r="Z174" s="59"/>
      <c r="AA174" s="59"/>
      <c r="AB174" s="59"/>
      <c r="AC174" s="59"/>
      <c r="AD174" s="49"/>
      <c r="AE174" s="256"/>
      <c r="AF174" s="51"/>
      <c r="AG174" s="60"/>
    </row>
    <row r="175" spans="1:33" x14ac:dyDescent="0.25">
      <c r="A175" s="47"/>
      <c r="B175" s="48"/>
      <c r="C175" s="154"/>
      <c r="D175" s="49"/>
      <c r="E175" s="64"/>
      <c r="F175" s="51"/>
      <c r="G175" s="51"/>
      <c r="H175" s="60"/>
      <c r="I175" s="53"/>
      <c r="J175" s="54"/>
      <c r="K175" s="55"/>
      <c r="L175" s="54"/>
      <c r="M175" s="65"/>
      <c r="N175" s="56"/>
      <c r="O175" s="63"/>
      <c r="P175" s="58"/>
      <c r="Q175" s="56"/>
      <c r="R175" s="63"/>
      <c r="S175" s="58"/>
      <c r="T175" s="58"/>
      <c r="U175" s="58"/>
      <c r="V175" s="58"/>
      <c r="W175" s="58"/>
      <c r="X175" s="58"/>
      <c r="Y175" s="58"/>
      <c r="Z175" s="59"/>
      <c r="AA175" s="59"/>
      <c r="AB175" s="59"/>
      <c r="AC175" s="59"/>
      <c r="AD175" s="49"/>
      <c r="AE175" s="256"/>
      <c r="AF175" s="51"/>
      <c r="AG175" s="60"/>
    </row>
    <row r="176" spans="1:33" x14ac:dyDescent="0.25">
      <c r="A176" s="47"/>
      <c r="B176" s="48"/>
      <c r="C176" s="154"/>
      <c r="D176" s="49"/>
      <c r="E176" s="64"/>
      <c r="F176" s="51"/>
      <c r="G176" s="51"/>
      <c r="H176" s="60"/>
      <c r="I176" s="53"/>
      <c r="J176" s="54"/>
      <c r="K176" s="55"/>
      <c r="L176" s="54"/>
      <c r="M176" s="65"/>
      <c r="N176" s="56"/>
      <c r="O176" s="63"/>
      <c r="P176" s="58"/>
      <c r="Q176" s="56"/>
      <c r="R176" s="63"/>
      <c r="S176" s="58"/>
      <c r="T176" s="58"/>
      <c r="U176" s="58"/>
      <c r="V176" s="58"/>
      <c r="W176" s="58"/>
      <c r="X176" s="58"/>
      <c r="Y176" s="58"/>
      <c r="Z176" s="59"/>
      <c r="AA176" s="59"/>
      <c r="AB176" s="59"/>
      <c r="AC176" s="59"/>
      <c r="AD176" s="49"/>
      <c r="AE176" s="256"/>
      <c r="AF176" s="51"/>
      <c r="AG176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Hoja2</vt:lpstr>
      <vt:lpstr>Lista de camiones</vt:lpstr>
      <vt:lpstr>Nombre de trabaj</vt:lpstr>
      <vt:lpstr>Auxiliares cumplito OTP</vt:lpstr>
      <vt:lpstr>BaseDatosCorrectiva</vt:lpstr>
      <vt:lpstr>Exp Anual2019</vt:lpstr>
      <vt:lpstr>Informe mensual</vt:lpstr>
      <vt:lpstr>Exp Infor Mensual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Paula Vieira Guerra</cp:lastModifiedBy>
  <cp:revision>5</cp:revision>
  <dcterms:created xsi:type="dcterms:W3CDTF">2013-01-02T10:37:14Z</dcterms:created>
  <dcterms:modified xsi:type="dcterms:W3CDTF">2023-04-04T10:54:19Z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