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66925"/>
  <mc:AlternateContent xmlns:mc="http://schemas.openxmlformats.org/markup-compatibility/2006">
    <mc:Choice Requires="x15">
      <x15ac:absPath xmlns:x15ac="http://schemas.microsoft.com/office/spreadsheetml/2010/11/ac" url="/Users/brindhamanivannan/Downloads/"/>
    </mc:Choice>
  </mc:AlternateContent>
  <xr:revisionPtr revIDLastSave="0" documentId="13_ncr:1_{153F6D9E-196A-4240-8ADB-EF2F6B475B95}" xr6:coauthVersionLast="36" xr6:coauthVersionMax="45" xr10:uidLastSave="{00000000-0000-0000-0000-000000000000}"/>
  <bookViews>
    <workbookView xWindow="0" yWindow="0" windowWidth="25600" windowHeight="16000" xr2:uid="{00000000-000D-0000-FFFF-FFFF00000000}"/>
  </bookViews>
  <sheets>
    <sheet name="Expense - 2018" sheetId="1" r:id="rId1"/>
    <sheet name="Summary and Highlights" sheetId="3" r:id="rId2"/>
  </sheets>
  <calcPr calcId="181029"/>
</workbook>
</file>

<file path=xl/calcChain.xml><?xml version="1.0" encoding="utf-8"?>
<calcChain xmlns="http://schemas.openxmlformats.org/spreadsheetml/2006/main">
  <c r="C20" i="1" l="1"/>
  <c r="D20" i="1"/>
  <c r="E20" i="1"/>
  <c r="F20" i="1"/>
  <c r="G20" i="1"/>
  <c r="C19" i="1"/>
  <c r="D19" i="1"/>
  <c r="E19" i="1"/>
  <c r="F19" i="1"/>
  <c r="G19" i="1"/>
  <c r="C18" i="1"/>
  <c r="D18" i="1"/>
  <c r="E18" i="1"/>
  <c r="F18" i="1"/>
  <c r="G18" i="1"/>
  <c r="C17" i="1"/>
  <c r="D17" i="1"/>
  <c r="E17" i="1"/>
  <c r="F17" i="1"/>
  <c r="G17" i="1"/>
  <c r="B20" i="1"/>
  <c r="B19" i="1"/>
  <c r="B18" i="1"/>
  <c r="B17" i="1"/>
  <c r="C16" i="1"/>
  <c r="D16" i="1"/>
  <c r="E16" i="1"/>
  <c r="F16" i="1"/>
  <c r="G16" i="1"/>
  <c r="B16" i="1"/>
  <c r="H2" i="1"/>
  <c r="H3" i="1"/>
  <c r="H4" i="1"/>
  <c r="H5" i="1"/>
  <c r="H6" i="1"/>
  <c r="H7" i="1"/>
  <c r="H8" i="1"/>
  <c r="H9" i="1"/>
  <c r="H10" i="1"/>
  <c r="H11" i="1"/>
  <c r="H12" i="1"/>
  <c r="H13" i="1"/>
  <c r="H14" i="1"/>
  <c r="C14" i="1"/>
  <c r="D14" i="1"/>
  <c r="E14" i="1"/>
  <c r="F14" i="1"/>
  <c r="G14" i="1"/>
  <c r="B14" i="1"/>
</calcChain>
</file>

<file path=xl/sharedStrings.xml><?xml version="1.0" encoding="utf-8"?>
<sst xmlns="http://schemas.openxmlformats.org/spreadsheetml/2006/main" count="54" uniqueCount="54">
  <si>
    <t>Month</t>
  </si>
  <si>
    <t>Housing</t>
  </si>
  <si>
    <t>Bills &amp; Utilities</t>
  </si>
  <si>
    <t>Food &amp; Dining</t>
  </si>
  <si>
    <t>Personal</t>
  </si>
  <si>
    <t>Auto &amp; Transport</t>
  </si>
  <si>
    <t>Health &amp; Fitness</t>
  </si>
  <si>
    <t>Jan</t>
  </si>
  <si>
    <t>Feb</t>
  </si>
  <si>
    <t>Sep</t>
  </si>
  <si>
    <t>Mar</t>
  </si>
  <si>
    <t>Oct</t>
  </si>
  <si>
    <t>Apr</t>
  </si>
  <si>
    <t>Nov</t>
  </si>
  <si>
    <t>May</t>
  </si>
  <si>
    <t>Jun</t>
  </si>
  <si>
    <t>Jul</t>
  </si>
  <si>
    <t>Aug</t>
  </si>
  <si>
    <t>Dec</t>
  </si>
  <si>
    <t>Explore some more commonly used functions of a data analyst by clicking the arrow under AutoSum, then select More Functions and look at some of the functions in various categories to see what actions they perform:
Financial : ACCRINT, INTRATE
Logical : AND, IF, OR, NOT
Text : CONCAT, FIND, SEARCH
Date &amp; Time : NETWORKDAYS, WEEKDAY
Lookup &amp; Reference : AREAS, SORTBY, VLOOKUP, HLOOKUP
Math &amp; Trig : POWER, SUMIF, SUMPRODUCT
Statistical : AVERAGE, COUNTIF, MAX, MEDIAN, MIN</t>
  </si>
  <si>
    <t>Totals</t>
  </si>
  <si>
    <t>Monthly Total</t>
  </si>
  <si>
    <t>Avg</t>
  </si>
  <si>
    <t>Min</t>
  </si>
  <si>
    <t>Max</t>
  </si>
  <si>
    <t>Count</t>
  </si>
  <si>
    <t>Median</t>
  </si>
  <si>
    <t>There are several features to modify views in Excel, and it is very straightforward to enter and edit data in a spreadsheet. </t>
  </si>
  <si>
    <t>You can move or copy data within a worksheet or between worksheets, and you can use AutoFill to automatically enter data that is in a series or that fits a pattern. </t>
  </si>
  <si>
    <t>You can format both cells and data in Excel. </t>
  </si>
  <si>
    <t>A formula is made up of several component parts, and formulas can perform calculations using numbers directly or by using references to data in the worksheet. </t>
  </si>
  <si>
    <t>You can use the Fill Handle in Excel to quickly copy formulas to other cells. </t>
  </si>
  <si>
    <t>There are several different categories of function you can use for different purposes, and you can search for a function by name, or by category. </t>
  </si>
  <si>
    <t>You can reference cells in the worksheet in your formulas by using relative, absolute, or mixed references. </t>
  </si>
  <si>
    <t>You can make a formula absolute by adding a dollar symbol ($) to a cell reference. </t>
  </si>
  <si>
    <t>If you get errors in your formulas, you can use the error-checking capabilities of Excel to resolve them. </t>
  </si>
  <si>
    <t>There are several spreadsheet applications available in the marketplace; the most commonly used and fully-featured spreadsheet application is Microsoft Excel. </t>
  </si>
  <si>
    <t>Spreadsheets provide several advantages over manual calculation methods and they help you keep data organized and easily accessible. </t>
  </si>
  <si>
    <t>As a Data Analyst, you can use spreadsheets as a tool for your data analysis tasks. </t>
  </si>
  <si>
    <t>There are several elements that make up a workbook in a spreadsheet application. </t>
  </si>
  <si>
    <t>The ribbon provides access to all the features and tools required to view, enter, edit, manipulate, clean, and analyze data in Excel. </t>
  </si>
  <si>
    <t>There are several ways to navigate around a worksheet and workbook in Excel. </t>
  </si>
  <si>
    <t>It’s important to remove any duplicated or inaccurate data, and it’s important to remove any empty rows in your dataset. </t>
  </si>
  <si>
    <t>There are several other types of data inconsistency that you may need to resolve, in order to properly clean your data:  </t>
  </si>
  <si>
    <t>Change the case of text</t>
  </si>
  <si>
    <t>Fix date formatting errors</t>
  </si>
  <si>
    <t>Trim whitepace from your data  </t>
  </si>
  <si>
    <t>You can use the Flash Fill and Text to Columns features in Excel to manipulate and standardize your data, and functions can also be used to help manipulate and standardize your data. </t>
  </si>
  <si>
    <t xml:space="preserve">Pivot Tables:
To obtain usable and presentable insights into your data you need to use Pivot Tables. 
Pivot tables provide a simple and quick way to summarize and analyze data, to observe trends and patterns in your data and to make comparisons of your data. 
Pivot tables are dynamic, so as you change and add data to the original dataset on which the pivot table is based, the analysis and summary information changes too. 
A Data Analyst can use pivot tables to draw useful and relevant conclusions about, and create insights into, an organization’s data in order to present those insights to interested parties within the company. 
</t>
  </si>
  <si>
    <t>Use this Pivot Table checklist to ensure your data is in a fit state to make a Pivot Table: 
Format your data as a table for best results.
Ensure column headings are correct, and there is only one header row, as these column headings become the field names in a Pivot Table.
Remove any blank rows and columns, and try to eliminate blank cells also.
Ensure value fields are formatted as numbers, and not text, and ensure date fields are formatted as dates, and not text.</t>
  </si>
  <si>
    <t xml:space="preserve">Arranging Pivot Tables with Filters and Recommended Tables:
You use the Pivot Table Fields pane to add and arrange data fields in your pivot table. 
Recommended Pivot Tables are a list of suggested different combinations of data that could be used when creating a Pivot Table, based on the data selected in the worksheet. </t>
  </si>
  <si>
    <t>Filters and Slicers:</t>
  </si>
  <si>
    <t>Slicers are on-screen graphical filter objects that enable you to filter your data using buttons, which makes it easier to perform quick filtering of your pivot table data. </t>
  </si>
  <si>
    <t>Timelines are another type of filter tool that enable you to filter specifically on date-related data in your pivot table. This is a much quicker and more effective way of dynamically filtering by date, rather than having to create and adjust filters on your date columns.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</si>
</sst>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00"/>
  </numFmts>
  <fonts count="4" x14ac:knownFonts="1">
    <font>
      <sz val="11"/>
      <color theme="1"/>
      <name val="Calibri"/>
      <family val="2"/>
      <scheme val="minor"/>
    </font>
    <font>
      <i/>
      <sz val="10"/>
      <color theme="1"/>
      <name val="Arial"/>
      <family val="2"/>
    </font>
    <font>
      <sz val="12"/>
      <color theme="1"/>
      <name val="Arial"/>
      <family val="2"/>
    </font>
    <font>
      <sz val="12"/>
      <color rgb="FF1F1F1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1" fillId="0" borderId="0" xfId="0" applyNumberFormat="1" applyFont="1" applyFill="1" applyAlignment="1" applyProtection="1"/>
    <xf numFmtId="165" fontId="0" fillId="0" borderId="0" xfId="0" applyNumberFormat="1" applyFill="1"/>
    <xf numFmtId="165" fontId="0" fillId="0" borderId="0" xfId="0" applyNumberFormat="1" applyFont="1" applyFill="1" applyAlignment="1" applyProtection="1"/>
    <xf numFmtId="165" fontId="0" fillId="0" borderId="0" xfId="0" applyNumberFormat="1"/>
    <xf numFmtId="0" fontId="2" fillId="0" borderId="0" xfId="0" applyFont="1" applyAlignment="1">
      <alignment wrapText="1"/>
    </xf>
    <xf numFmtId="0" fontId="2" fillId="0" borderId="0" xfId="0" applyFont="1"/>
    <xf numFmtId="0" fontId="3" fillId="0" borderId="0" xfId="0" applyFont="1"/>
  </cellXfs>
  <cellStyles count="1">
    <cellStyle name="Normal" xfId="0" builtinId="0"/>
  </cellStyles>
  <dxfs count="17">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protection locked="1" hidden="0"/>
    </dxf>
    <dxf>
      <font>
        <b val="0"/>
        <i/>
        <strike val="0"/>
        <condense val="0"/>
        <extend val="0"/>
        <outline val="0"/>
        <shadow val="0"/>
        <u val="none"/>
        <vertAlign val="baseline"/>
        <sz val="10"/>
        <color theme="1"/>
        <name val="Arial"/>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809]* #,##0.00_-;\-[$£-809]* #,##0.00_-;_-[$£-809]* &quot;-&quot;??_-;_-@_-"/>
      <fill>
        <patternFill patternType="none">
          <fgColor indexed="64"/>
          <bgColor indexed="65"/>
        </patternFill>
      </fill>
      <alignment horizontal="general" vertical="bottom" textRotation="0" wrapText="0" indent="0" justifyLastLine="0" shrinkToFit="0" readingOrder="0"/>
      <protection locked="1" hidden="0"/>
    </dxf>
    <dxf>
      <font>
        <b val="0"/>
        <i/>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075690-6493-4B96-8D1B-B29AB2D9E9A9}" name="Table6" displayName="Table6" ref="A1:H14" totalsRowShown="0" headerRowDxfId="16" dataDxfId="15">
  <autoFilter ref="A1:H14" xr:uid="{1C96BD00-98D9-4572-8F4A-F406BBA95AE3}"/>
  <tableColumns count="8">
    <tableColumn id="1" xr3:uid="{0738465F-87B9-46AD-8314-585AF20E321C}" name="Month" dataDxfId="14"/>
    <tableColumn id="2" xr3:uid="{639B5A90-C646-4312-A12B-90EBA415C5F3}" name="Housing" dataDxfId="6" totalsRowDxfId="13"/>
    <tableColumn id="3" xr3:uid="{AC863E34-6694-4292-A7E8-5D94B1D4B90E}" name="Bills &amp; Utilities" dataDxfId="5" totalsRowDxfId="12"/>
    <tableColumn id="4" xr3:uid="{7F96B093-000D-47C8-9B3D-9C6DC794A7DD}" name="Food &amp; Dining" dataDxfId="4" totalsRowDxfId="11"/>
    <tableColumn id="5" xr3:uid="{0D73BCA8-FF88-432A-8438-8D3C42615074}" name="Personal" dataDxfId="3" totalsRowDxfId="10"/>
    <tableColumn id="6" xr3:uid="{62ECB4B2-7FAC-4168-96E6-6A3296B9F2CB}" name="Auto &amp; Transport" dataDxfId="2" totalsRowDxfId="9"/>
    <tableColumn id="7" xr3:uid="{5C8E2143-EA5D-49A7-8A33-6E4F45D73494}" name="Health &amp; Fitness" dataDxfId="1" totalsRowDxfId="8"/>
    <tableColumn id="8" xr3:uid="{A71A86DE-1D9B-F447-8753-8122EE90C8FB}" name="Monthly Total" dataDxfId="0" totalsRowDxfId="7">
      <calculatedColumnFormula>SUM(Table6[[#This Row],[Housing]:[Health &amp; Fitness]])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workbookViewId="0">
      <selection activeCell="F31" sqref="F31"/>
    </sheetView>
  </sheetViews>
  <sheetFormatPr baseColWidth="10" defaultColWidth="8.83203125" defaultRowHeight="15" x14ac:dyDescent="0.2"/>
  <cols>
    <col min="1" max="1" width="9.5" bestFit="1" customWidth="1"/>
    <col min="2" max="2" width="11.5" style="6" bestFit="1" customWidth="1"/>
    <col min="3" max="3" width="17.6640625" style="6" bestFit="1" customWidth="1"/>
    <col min="4" max="4" width="17" style="6" bestFit="1" customWidth="1"/>
    <col min="5" max="5" width="12" style="6" bestFit="1" customWidth="1"/>
    <col min="6" max="6" width="19.6640625" style="6" bestFit="1" customWidth="1"/>
    <col min="7" max="7" width="19" style="6" bestFit="1" customWidth="1"/>
    <col min="8" max="8" width="14.5" style="6" bestFit="1" customWidth="1"/>
  </cols>
  <sheetData>
    <row r="1" spans="1:8" s="1" customFormat="1" x14ac:dyDescent="0.2">
      <c r="A1" s="1" t="s">
        <v>0</v>
      </c>
      <c r="B1" s="4" t="s">
        <v>1</v>
      </c>
      <c r="C1" s="4" t="s">
        <v>2</v>
      </c>
      <c r="D1" s="4" t="s">
        <v>3</v>
      </c>
      <c r="E1" s="4" t="s">
        <v>4</v>
      </c>
      <c r="F1" s="4" t="s">
        <v>5</v>
      </c>
      <c r="G1" s="4" t="s">
        <v>6</v>
      </c>
      <c r="H1" s="5" t="s">
        <v>21</v>
      </c>
    </row>
    <row r="2" spans="1:8" x14ac:dyDescent="0.2">
      <c r="A2" s="2" t="s">
        <v>7</v>
      </c>
      <c r="B2" s="4">
        <v>800</v>
      </c>
      <c r="C2" s="4">
        <v>210</v>
      </c>
      <c r="D2" s="4">
        <v>400</v>
      </c>
      <c r="E2" s="4">
        <v>100</v>
      </c>
      <c r="F2" s="4">
        <v>100</v>
      </c>
      <c r="G2" s="4">
        <v>60</v>
      </c>
      <c r="H2" s="5">
        <f>SUM(Table6[[#This Row],[Housing]:[Health &amp; Fitness]])</f>
        <v>1670</v>
      </c>
    </row>
    <row r="3" spans="1:8" x14ac:dyDescent="0.2">
      <c r="A3" s="2" t="s">
        <v>8</v>
      </c>
      <c r="B3" s="4">
        <v>800</v>
      </c>
      <c r="C3" s="4">
        <v>180</v>
      </c>
      <c r="D3" s="4">
        <v>350</v>
      </c>
      <c r="E3" s="4">
        <v>100</v>
      </c>
      <c r="F3" s="4">
        <v>125</v>
      </c>
      <c r="G3" s="4">
        <v>70</v>
      </c>
      <c r="H3" s="5">
        <f>SUM(Table6[[#This Row],[Housing]:[Health &amp; Fitness]])</f>
        <v>1625</v>
      </c>
    </row>
    <row r="4" spans="1:8" x14ac:dyDescent="0.2">
      <c r="A4" s="2" t="s">
        <v>10</v>
      </c>
      <c r="B4" s="4">
        <v>800</v>
      </c>
      <c r="C4" s="4">
        <v>170</v>
      </c>
      <c r="D4" s="4">
        <v>420</v>
      </c>
      <c r="E4" s="4">
        <v>100</v>
      </c>
      <c r="F4" s="4">
        <v>120</v>
      </c>
      <c r="G4" s="4">
        <v>60</v>
      </c>
      <c r="H4" s="5">
        <f>SUM(Table6[[#This Row],[Housing]:[Health &amp; Fitness]])</f>
        <v>1670</v>
      </c>
    </row>
    <row r="5" spans="1:8" x14ac:dyDescent="0.2">
      <c r="A5" s="2" t="s">
        <v>12</v>
      </c>
      <c r="B5" s="4">
        <v>800</v>
      </c>
      <c r="C5" s="4">
        <v>160</v>
      </c>
      <c r="D5" s="4">
        <v>400</v>
      </c>
      <c r="E5" s="4">
        <v>120</v>
      </c>
      <c r="F5" s="4">
        <v>100</v>
      </c>
      <c r="G5" s="4">
        <v>60</v>
      </c>
      <c r="H5" s="5">
        <f>SUM(Table6[[#This Row],[Housing]:[Health &amp; Fitness]])</f>
        <v>1640</v>
      </c>
    </row>
    <row r="6" spans="1:8" x14ac:dyDescent="0.2">
      <c r="A6" s="2" t="s">
        <v>14</v>
      </c>
      <c r="B6" s="4">
        <v>800</v>
      </c>
      <c r="C6" s="4">
        <v>150</v>
      </c>
      <c r="D6" s="4">
        <v>420</v>
      </c>
      <c r="E6" s="4">
        <v>100</v>
      </c>
      <c r="F6" s="4">
        <v>100</v>
      </c>
      <c r="G6" s="4">
        <v>80</v>
      </c>
      <c r="H6" s="5">
        <f>SUM(Table6[[#This Row],[Housing]:[Health &amp; Fitness]])</f>
        <v>1650</v>
      </c>
    </row>
    <row r="7" spans="1:8" x14ac:dyDescent="0.2">
      <c r="A7" s="2" t="s">
        <v>15</v>
      </c>
      <c r="B7" s="4">
        <v>800</v>
      </c>
      <c r="C7" s="4">
        <v>150</v>
      </c>
      <c r="D7" s="4">
        <v>380</v>
      </c>
      <c r="E7" s="4">
        <v>100</v>
      </c>
      <c r="F7" s="4">
        <v>130</v>
      </c>
      <c r="G7" s="4">
        <v>60</v>
      </c>
      <c r="H7" s="5">
        <f>SUM(Table6[[#This Row],[Housing]:[Health &amp; Fitness]])</f>
        <v>1620</v>
      </c>
    </row>
    <row r="8" spans="1:8" x14ac:dyDescent="0.2">
      <c r="A8" s="2" t="s">
        <v>16</v>
      </c>
      <c r="B8" s="4">
        <v>800</v>
      </c>
      <c r="C8" s="4">
        <v>150</v>
      </c>
      <c r="D8" s="4">
        <v>420</v>
      </c>
      <c r="E8" s="4">
        <v>120</v>
      </c>
      <c r="F8" s="4">
        <v>100</v>
      </c>
      <c r="G8" s="4">
        <v>60</v>
      </c>
      <c r="H8" s="5">
        <f>SUM(Table6[[#This Row],[Housing]:[Health &amp; Fitness]])</f>
        <v>1650</v>
      </c>
    </row>
    <row r="9" spans="1:8" x14ac:dyDescent="0.2">
      <c r="A9" s="2" t="s">
        <v>17</v>
      </c>
      <c r="B9" s="4">
        <v>800</v>
      </c>
      <c r="C9" s="4">
        <v>150</v>
      </c>
      <c r="D9" s="4">
        <v>420</v>
      </c>
      <c r="E9" s="4">
        <v>100</v>
      </c>
      <c r="F9" s="4">
        <v>100</v>
      </c>
      <c r="G9" s="4">
        <v>80</v>
      </c>
      <c r="H9" s="5">
        <f>SUM(Table6[[#This Row],[Housing]:[Health &amp; Fitness]])</f>
        <v>1650</v>
      </c>
    </row>
    <row r="10" spans="1:8" x14ac:dyDescent="0.2">
      <c r="A10" s="2" t="s">
        <v>9</v>
      </c>
      <c r="B10" s="4">
        <v>800</v>
      </c>
      <c r="C10" s="4">
        <v>150</v>
      </c>
      <c r="D10" s="4">
        <v>400</v>
      </c>
      <c r="E10" s="4">
        <v>120</v>
      </c>
      <c r="F10" s="4">
        <v>110</v>
      </c>
      <c r="G10" s="4">
        <v>60</v>
      </c>
      <c r="H10" s="5">
        <f>SUM(Table6[[#This Row],[Housing]:[Health &amp; Fitness]])</f>
        <v>1640</v>
      </c>
    </row>
    <row r="11" spans="1:8" x14ac:dyDescent="0.2">
      <c r="A11" s="2" t="s">
        <v>11</v>
      </c>
      <c r="B11" s="4">
        <v>800</v>
      </c>
      <c r="C11" s="4">
        <v>170</v>
      </c>
      <c r="D11" s="4">
        <v>420</v>
      </c>
      <c r="E11" s="4">
        <v>100</v>
      </c>
      <c r="F11" s="4">
        <v>100</v>
      </c>
      <c r="G11" s="4">
        <v>60</v>
      </c>
      <c r="H11" s="5">
        <f>SUM(Table6[[#This Row],[Housing]:[Health &amp; Fitness]])</f>
        <v>1650</v>
      </c>
    </row>
    <row r="12" spans="1:8" x14ac:dyDescent="0.2">
      <c r="A12" s="2" t="s">
        <v>13</v>
      </c>
      <c r="B12" s="4">
        <v>800</v>
      </c>
      <c r="C12" s="4">
        <v>200</v>
      </c>
      <c r="D12" s="4">
        <v>390</v>
      </c>
      <c r="E12" s="4">
        <v>120</v>
      </c>
      <c r="F12" s="4">
        <v>100</v>
      </c>
      <c r="G12" s="4">
        <v>50</v>
      </c>
      <c r="H12" s="5">
        <f>SUM(Table6[[#This Row],[Housing]:[Health &amp; Fitness]])</f>
        <v>1660</v>
      </c>
    </row>
    <row r="13" spans="1:8" x14ac:dyDescent="0.2">
      <c r="A13" s="2" t="s">
        <v>18</v>
      </c>
      <c r="B13" s="4">
        <v>800</v>
      </c>
      <c r="C13" s="4">
        <v>220</v>
      </c>
      <c r="D13" s="4">
        <v>400</v>
      </c>
      <c r="E13" s="4">
        <v>100</v>
      </c>
      <c r="F13" s="4">
        <v>115</v>
      </c>
      <c r="G13" s="4">
        <v>60</v>
      </c>
      <c r="H13" s="5">
        <f>SUM(Table6[[#This Row],[Housing]:[Health &amp; Fitness]])</f>
        <v>1695</v>
      </c>
    </row>
    <row r="14" spans="1:8" x14ac:dyDescent="0.2">
      <c r="A14" s="3" t="s">
        <v>20</v>
      </c>
      <c r="B14" s="5">
        <f>SUM(B2:B13)</f>
        <v>9600</v>
      </c>
      <c r="C14" s="5">
        <f t="shared" ref="C14:G14" si="0">SUM(C2:C13)</f>
        <v>2060</v>
      </c>
      <c r="D14" s="5">
        <f t="shared" si="0"/>
        <v>4820</v>
      </c>
      <c r="E14" s="5">
        <f t="shared" si="0"/>
        <v>1280</v>
      </c>
      <c r="F14" s="5">
        <f t="shared" si="0"/>
        <v>1300</v>
      </c>
      <c r="G14" s="5">
        <f t="shared" si="0"/>
        <v>760</v>
      </c>
      <c r="H14" s="5">
        <f>SUM(Table6[[#This Row],[Housing]:[Health &amp; Fitness]])</f>
        <v>19820</v>
      </c>
    </row>
    <row r="16" spans="1:8" x14ac:dyDescent="0.2">
      <c r="A16" t="s">
        <v>22</v>
      </c>
      <c r="B16" s="6">
        <f>AVERAGE(B2:B13)</f>
        <v>800</v>
      </c>
      <c r="C16" s="6">
        <f t="shared" ref="C16:H16" si="1">AVERAGE(C2:C13)</f>
        <v>171.66666666666666</v>
      </c>
      <c r="D16" s="6">
        <f t="shared" si="1"/>
        <v>401.66666666666669</v>
      </c>
      <c r="E16" s="6">
        <f t="shared" si="1"/>
        <v>106.66666666666667</v>
      </c>
      <c r="F16" s="6">
        <f t="shared" si="1"/>
        <v>108.33333333333333</v>
      </c>
      <c r="G16" s="6">
        <f t="shared" si="1"/>
        <v>63.333333333333336</v>
      </c>
    </row>
    <row r="17" spans="1:7" x14ac:dyDescent="0.2">
      <c r="A17" t="s">
        <v>23</v>
      </c>
      <c r="B17" s="6">
        <f>MIN(B2:B13)</f>
        <v>800</v>
      </c>
      <c r="C17" s="6">
        <f t="shared" ref="C17:G17" si="2">MIN(C2:C13)</f>
        <v>150</v>
      </c>
      <c r="D17" s="6">
        <f t="shared" si="2"/>
        <v>350</v>
      </c>
      <c r="E17" s="6">
        <f t="shared" si="2"/>
        <v>100</v>
      </c>
      <c r="F17" s="6">
        <f t="shared" si="2"/>
        <v>100</v>
      </c>
      <c r="G17" s="6">
        <f t="shared" si="2"/>
        <v>50</v>
      </c>
    </row>
    <row r="18" spans="1:7" x14ac:dyDescent="0.2">
      <c r="A18" t="s">
        <v>24</v>
      </c>
      <c r="B18" s="6">
        <f>MAX(B2:B13)</f>
        <v>800</v>
      </c>
      <c r="C18" s="6">
        <f t="shared" ref="C18:G18" si="3">MAX(C2:C13)</f>
        <v>220</v>
      </c>
      <c r="D18" s="6">
        <f t="shared" si="3"/>
        <v>420</v>
      </c>
      <c r="E18" s="6">
        <f t="shared" si="3"/>
        <v>120</v>
      </c>
      <c r="F18" s="6">
        <f t="shared" si="3"/>
        <v>130</v>
      </c>
      <c r="G18" s="6">
        <f t="shared" si="3"/>
        <v>80</v>
      </c>
    </row>
    <row r="19" spans="1:7" x14ac:dyDescent="0.2">
      <c r="A19" t="s">
        <v>25</v>
      </c>
      <c r="B19" s="6">
        <f>COUNT(B2:B13)</f>
        <v>12</v>
      </c>
      <c r="C19" s="6">
        <f t="shared" ref="C19:G19" si="4">COUNT(C2:C13)</f>
        <v>12</v>
      </c>
      <c r="D19" s="6">
        <f t="shared" si="4"/>
        <v>12</v>
      </c>
      <c r="E19" s="6">
        <f t="shared" si="4"/>
        <v>12</v>
      </c>
      <c r="F19" s="6">
        <f t="shared" si="4"/>
        <v>12</v>
      </c>
      <c r="G19" s="6">
        <f t="shared" si="4"/>
        <v>12</v>
      </c>
    </row>
    <row r="20" spans="1:7" x14ac:dyDescent="0.2">
      <c r="A20" t="s">
        <v>26</v>
      </c>
      <c r="B20" s="6">
        <f>MEDIAN(B2:B13)</f>
        <v>800</v>
      </c>
      <c r="C20" s="6">
        <f t="shared" ref="C20:G20" si="5">MEDIAN(C2:C13)</f>
        <v>165</v>
      </c>
      <c r="D20" s="6">
        <f t="shared" si="5"/>
        <v>400</v>
      </c>
      <c r="E20" s="6">
        <f t="shared" si="5"/>
        <v>100</v>
      </c>
      <c r="F20" s="6">
        <f t="shared" si="5"/>
        <v>100</v>
      </c>
      <c r="G20" s="6">
        <f t="shared" si="5"/>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16A4F-361D-324C-9728-1C3BF6543D91}">
  <dimension ref="A1:A34"/>
  <sheetViews>
    <sheetView topLeftCell="A16" workbookViewId="0">
      <selection activeCell="A40" sqref="A40"/>
    </sheetView>
  </sheetViews>
  <sheetFormatPr baseColWidth="10" defaultRowHeight="16" x14ac:dyDescent="0.2"/>
  <cols>
    <col min="1" max="1" width="205.6640625" style="8" customWidth="1"/>
    <col min="2" max="16384" width="10.83203125" style="8"/>
  </cols>
  <sheetData>
    <row r="1" spans="1:1" ht="136" x14ac:dyDescent="0.2">
      <c r="A1" s="7" t="s">
        <v>19</v>
      </c>
    </row>
    <row r="2" spans="1:1" x14ac:dyDescent="0.2">
      <c r="A2" s="9"/>
    </row>
    <row r="3" spans="1:1" x14ac:dyDescent="0.2">
      <c r="A3" s="9" t="s">
        <v>36</v>
      </c>
    </row>
    <row r="4" spans="1:1" x14ac:dyDescent="0.2">
      <c r="A4" s="9" t="s">
        <v>37</v>
      </c>
    </row>
    <row r="5" spans="1:1" x14ac:dyDescent="0.2">
      <c r="A5" s="9" t="s">
        <v>38</v>
      </c>
    </row>
    <row r="6" spans="1:1" x14ac:dyDescent="0.2">
      <c r="A6" s="9" t="s">
        <v>39</v>
      </c>
    </row>
    <row r="7" spans="1:1" x14ac:dyDescent="0.2">
      <c r="A7" s="9" t="s">
        <v>40</v>
      </c>
    </row>
    <row r="8" spans="1:1" x14ac:dyDescent="0.2">
      <c r="A8" s="9" t="s">
        <v>41</v>
      </c>
    </row>
    <row r="9" spans="1:1" x14ac:dyDescent="0.2">
      <c r="A9" s="9"/>
    </row>
    <row r="10" spans="1:1" x14ac:dyDescent="0.2">
      <c r="A10" s="9" t="s">
        <v>27</v>
      </c>
    </row>
    <row r="11" spans="1:1" x14ac:dyDescent="0.2">
      <c r="A11" s="9" t="s">
        <v>28</v>
      </c>
    </row>
    <row r="12" spans="1:1" x14ac:dyDescent="0.2">
      <c r="A12" s="9" t="s">
        <v>29</v>
      </c>
    </row>
    <row r="13" spans="1:1" x14ac:dyDescent="0.2">
      <c r="A13" s="9" t="s">
        <v>30</v>
      </c>
    </row>
    <row r="14" spans="1:1" x14ac:dyDescent="0.2">
      <c r="A14" s="9" t="s">
        <v>31</v>
      </c>
    </row>
    <row r="15" spans="1:1" x14ac:dyDescent="0.2">
      <c r="A15" s="9" t="s">
        <v>32</v>
      </c>
    </row>
    <row r="16" spans="1:1" x14ac:dyDescent="0.2">
      <c r="A16" s="9" t="s">
        <v>33</v>
      </c>
    </row>
    <row r="17" spans="1:1" x14ac:dyDescent="0.2">
      <c r="A17" s="9" t="s">
        <v>34</v>
      </c>
    </row>
    <row r="18" spans="1:1" x14ac:dyDescent="0.2">
      <c r="A18" s="9" t="s">
        <v>35</v>
      </c>
    </row>
    <row r="20" spans="1:1" x14ac:dyDescent="0.2">
      <c r="A20" s="9" t="s">
        <v>42</v>
      </c>
    </row>
    <row r="21" spans="1:1" x14ac:dyDescent="0.2">
      <c r="A21" s="9" t="s">
        <v>43</v>
      </c>
    </row>
    <row r="22" spans="1:1" x14ac:dyDescent="0.2">
      <c r="A22" s="9" t="s">
        <v>44</v>
      </c>
    </row>
    <row r="23" spans="1:1" x14ac:dyDescent="0.2">
      <c r="A23" s="9" t="s">
        <v>45</v>
      </c>
    </row>
    <row r="24" spans="1:1" x14ac:dyDescent="0.2">
      <c r="A24" s="9" t="s">
        <v>46</v>
      </c>
    </row>
    <row r="25" spans="1:1" x14ac:dyDescent="0.2">
      <c r="A25" s="9" t="s">
        <v>47</v>
      </c>
    </row>
    <row r="27" spans="1:1" ht="170" x14ac:dyDescent="0.2">
      <c r="A27" s="7" t="s">
        <v>48</v>
      </c>
    </row>
    <row r="28" spans="1:1" ht="153" x14ac:dyDescent="0.2">
      <c r="A28" s="7" t="s">
        <v>49</v>
      </c>
    </row>
    <row r="30" spans="1:1" ht="85" x14ac:dyDescent="0.2">
      <c r="A30" s="7" t="s">
        <v>50</v>
      </c>
    </row>
    <row r="32" spans="1:1" x14ac:dyDescent="0.2">
      <c r="A32" s="9" t="s">
        <v>51</v>
      </c>
    </row>
    <row r="33" spans="1:1" x14ac:dyDescent="0.2">
      <c r="A33" s="9" t="s">
        <v>52</v>
      </c>
    </row>
    <row r="34" spans="1:1" x14ac:dyDescent="0.2">
      <c r="A34" s="9"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Expense - 2018</vt:lpstr>
      <vt:lpstr>Summary and Highlights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Manivannan Venkatasubbu</cp:lastModifiedBy>
  <cp:revision/>
  <dcterms:created xsi:type="dcterms:W3CDTF">2020-06-01T10:09:08Z</dcterms:created>
  <dcterms:modified xsi:type="dcterms:W3CDTF">2022-10-07T03:25:56Z</dcterms:modified>
  <cp:category/>
  <cp:contentStatus/>
</cp:coreProperties>
</file>