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ef58435e694a304/Documents/Explore AI Data Science/DataScience_Course/American_Insurance_Project/"/>
    </mc:Choice>
  </mc:AlternateContent>
  <xr:revisionPtr revIDLastSave="224" documentId="11_E9FCA27AEC42B291D1D7CDD4D62528E350D48B9A" xr6:coauthVersionLast="47" xr6:coauthVersionMax="47" xr10:uidLastSave="{00D2D25E-1E95-4F8F-9EB5-5D306FA3A2AB}"/>
  <bookViews>
    <workbookView xWindow="-110" yWindow="-110" windowWidth="19420" windowHeight="10300" firstSheet="1" activeTab="3" xr2:uid="{00000000-000D-0000-FFFF-FFFF00000000}"/>
  </bookViews>
  <sheets>
    <sheet name="insurance_claims - raw" sheetId="1" r:id="rId1"/>
    <sheet name="Data - Impute Values" sheetId="3" r:id="rId2"/>
    <sheet name="Pivot" sheetId="2" r:id="rId3"/>
    <sheet name="CleanData" sheetId="4" r:id="rId4"/>
  </sheets>
  <definedNames>
    <definedName name="_xlnm._FilterDatabase" localSheetId="3" hidden="1">CleanData!$A$1:$AM$1001</definedName>
    <definedName name="_xlnm._FilterDatabase" localSheetId="1" hidden="1">'Data - Impute Values'!$A$1:$AM$1001</definedName>
    <definedName name="_xlnm._FilterDatabase" localSheetId="0" hidden="1">'insurance_claims - raw'!$B$9:$AP$1009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56" i="3" l="1"/>
  <c r="AG471" i="3"/>
  <c r="AF383" i="3"/>
  <c r="AF302" i="3"/>
  <c r="AF205" i="3"/>
  <c r="AF110" i="3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7" i="1"/>
  <c r="B6" i="1"/>
  <c r="B5" i="1"/>
  <c r="B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2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C3" i="1" l="1"/>
  <c r="C2" i="1"/>
  <c r="C7" i="1"/>
  <c r="C6" i="1"/>
  <c r="AP52" i="1"/>
  <c r="C4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tc={69B9414A-23EC-4D3F-B1E7-BD7B96632070}</author>
    <author>tc={43345663-2326-4D58-A601-C176BFC8B72E}</author>
    <author>tc={BB650AF7-6DCA-41DD-8B34-70CF74986F27}</author>
    <author>tc={A9055B6C-C12F-4CB0-A18E-414177FE92B5}</author>
    <author>tc={6B44BEE3-3E53-4AE8-8073-8B02995402F1}</author>
    <author>tc={2B1D38F0-5102-4EB9-8A3F-B97989EDBFF6}</author>
    <author>tc={ED998B70-6B47-43F6-8909-97211FCC4FE6}</author>
    <author>tc={60FB9255-0ED3-4BD7-867A-F001E00F8D85}</author>
    <author>tc={D684B9D4-66C9-4338-A1E4-846B2C90B000}</author>
    <author>tc={26C04B21-C819-40FA-8CC1-619941CAAEE4}</author>
    <author>tc={FC4DAE2C-B3A9-4E4F-936E-A97B64A83177}</author>
    <author>tc={CBEEFB13-2A88-4D98-B3F1-6E96EB44FD38}</author>
    <author>tc={12E058D0-C0D1-4973-9FA5-8DDAF630258D}</author>
    <author>tc={F73C7377-F2B0-4B4C-831D-64E7DB4868C4}</author>
    <author>tc={7FC2B118-A2FD-44F7-B4C5-AD88C84B9EF9}</author>
    <author>tc={6BEF6889-161A-4F59-94D3-EDCD167BB910}</author>
    <author>tc={467D93C9-73A2-4A01-A81E-5F60A7EC1122}</author>
    <author>tc={854AB767-9FA6-44E9-A537-CE4BFBD1CCB9}</author>
    <author>tc={1155410A-0775-464E-8D0E-64C8D80CBBD8}</author>
    <author>tc={9DA61968-85F1-4661-8A35-20C113173B44}</author>
    <author>tc={5DA6007A-E90F-4F69-9B47-0C799CA23A0E}</author>
    <author>tc={A77FD14B-50C1-4DD0-B095-BA62255A8EDB}</author>
    <author>tc={8C31AB58-8A9A-4DDF-9A7D-D3BAFE1E92AE}</author>
    <author>tc={4F56B9B1-984F-41E7-95A9-429726929773}</author>
    <author>tc={823630EC-2EBE-4D13-8656-2E837E1D7A60}</author>
    <author>tc={4B3F511A-681F-4E79-A2E7-D20E01E04B79}</author>
    <author>tc={75FE164B-E91D-45DF-9A74-C3E74A5B1B60}</author>
    <author>tc={45B5F6AB-7268-4045-BCA5-C16603A49926}</author>
    <author>tc={42E52A0B-0648-4B0F-A2A0-3695CE85AD1F}</author>
    <author>tc={00D0C944-C53E-4F4D-99BD-B3CC0256B036}</author>
    <author>tc={AD37F45B-54A7-454D-89AE-9CD474393920}</author>
    <author>tc={E95A0F7D-0136-4018-9C58-81A8E7C575A0}</author>
    <author>tc={F3C5ADFF-F49A-402D-BC5E-8F2E1CE3097A}</author>
    <author>tc={F02AD7F3-A96A-447C-8541-0A6A1C565FEE}</author>
    <author>tc={0E282FF2-0528-4817-A28D-EBF858ADD13E}</author>
    <author>tc={45C319D9-4B11-4F21-9C56-37B372A7F628}</author>
    <author>tc={E0C537B7-3D9C-443F-BD08-E94F61DE676B}</author>
    <author>tc={BD784F1D-18E0-4E5C-A35A-401E034A841A}</author>
    <author>tc={5E1542F4-C64B-4482-AF9E-E5E1168A7ECD}</author>
    <author>tc={E7D3ACBD-F9AD-4DCE-8FCB-1AC79DDFC1EB}</author>
    <author>tc={89190AEA-63B5-4D53-9532-2B630EB824C1}</author>
    <author>tc={1AE2510D-CF61-4DFB-B3A1-D7D337B160C9}</author>
    <author>tc={20F69C9E-7287-466E-940C-FBAEEE5C56EB}</author>
    <author>tc={64C4E5F8-167C-4EB3-85C2-28C532F9399D}</author>
    <author>tc={E8D6729D-601E-43F7-A88B-A8514CF53997}</author>
    <author>tc={C8AAF4FE-182A-47F9-9805-595060FD9503}</author>
    <author>tc={3ED0044D-E01C-477A-B483-A8AD270D1E24}</author>
    <author>tc={D1945F39-A37D-4296-BDE9-C7554D308FBE}</author>
    <author>tc={43828C8E-C75F-407B-8E36-B17C09C09DDC}</author>
    <author>tc={14269DBB-C342-4BB4-97CA-9340EE203D6D}</author>
    <author>tc={F000DF50-309A-4D0B-A4B7-31A7CA757FB0}</author>
    <author>tc={69F83E37-312E-4FA4-A2B2-87A072D4A4BF}</author>
    <author>tc={657ECFE3-6E3B-4869-BD05-442D6B015435}</author>
    <author>tc={94680D1A-4935-41D8-A208-A204539349CB}</author>
    <author>tc={7B979D23-367E-46DC-AE28-6A37F97F07C7}</author>
    <author>tc={4EA2C2B0-B73F-4E3E-8115-666A457E5D0F}</author>
    <author>tc={EFF4D73D-0593-409F-9986-3F4B7A250252}</author>
    <author>tc={8B4E98C5-F3BF-408A-9308-A13C79847A33}</author>
    <author>tc={B685593A-43BA-4D1C-8351-34C578DFD9C5}</author>
    <author>tc={C1C23093-E1FE-4BF5-A3AC-FDA4EDE5D3CF}</author>
    <author>tc={D245BB24-4A21-4F13-B89A-C3043B2D2F5F}</author>
    <author>tc={5D00805F-8D8B-4296-9F51-EAB411AAD5FC}</author>
    <author>tc={29637205-6623-49D1-9D36-A1615DCE2D38}</author>
    <author>tc={4D1E441E-491E-47CC-BAE7-68FC1D25115B}</author>
    <author>tc={52239394-6975-4F40-B0B0-39121E45036F}</author>
    <author>tc={A9AFD1F4-A28B-4E43-9923-5140FB6A8C0D}</author>
    <author>tc={42BE803C-6BE9-4DAD-8824-9158F68A80B1}</author>
    <author>tc={04296963-A537-4F28-951E-587946A6D966}</author>
    <author>tc={CB2BD630-2357-4E43-905E-5AE16855B068}</author>
    <author>tc={F21711A7-8FAB-40D2-8A8C-4134DA150DAE}</author>
    <author>tc={77C46820-74C4-45B2-A84A-BC36C9809380}</author>
    <author>tc={D1449DFD-8B55-4D69-8B92-4BC72F4D8ACD}</author>
    <author>tc={DCFD5CB1-312B-4667-8327-99AFECEF1F94}</author>
    <author>tc={CB7E4D28-3D9A-4A25-A753-DAA677E66A08}</author>
    <author>tc={EFF2D545-B2C0-4A37-9FE3-600E50BE318A}</author>
    <author>tc={5FFD0431-4BF0-4E5A-8DA3-502F98093581}</author>
    <author>tc={98E9B102-78B8-4AC2-AE99-839594FB1DB3}</author>
    <author>tc={FF52D94B-E341-47D9-95BB-111067F90A7C}</author>
    <author>tc={576EC08D-5661-4F49-831B-8E9082499957}</author>
    <author>tc={7E5A28FC-FD0A-4206-AD18-9D9B900E43B6}</author>
    <author>tc={8F53F1A3-41EF-4628-843C-0D55AE95E11C}</author>
    <author>tc={560AEB5A-5834-4A4E-AC5C-06F0F94C7720}</author>
    <author>tc={EF319C80-BB5E-4E9B-959F-1D5123808ECE}</author>
    <author>tc={8056C9A1-5154-4F5E-B405-3E9D4D1A4665}</author>
    <author>tc={226AB6B2-F960-40E4-9DD8-2EC1F62288DA}</author>
    <author>tc={EA9D23C9-2C8C-4BD2-8DA4-F0016B28C981}</author>
    <author>tc={CF480CD5-1C0A-460E-A388-AD0F140D4F7F}</author>
    <author>tc={6F3066DD-1865-43F9-9E8E-6E6774B7CCF0}</author>
    <author>tc={45ADFE31-32F6-4B66-859B-BA65F5A50D01}</author>
    <author>tc={C2DA840D-CBF9-431D-B390-84DE5AEEBFFF}</author>
    <author>tc={193DED36-BCF1-4FBD-9C69-71E5DFC3C8FE}</author>
    <author>tc={9551506B-5E0C-452D-AEB7-F64BF96EFD19}</author>
    <author>tc={6CA132D2-D9E7-44C9-A93F-DE16CFC51B88}</author>
    <author>tc={3B51BE7E-AED8-4B6A-BFFF-A8A041D22EFF}</author>
    <author>tc={AFA48388-D0C9-47F0-B4A1-A32B4694154E}</author>
    <author>tc={C5C754A8-3244-466D-AF0D-D1A5CAD1F00C}</author>
    <author>tc={6A9FBE10-2E10-4C0A-AFED-6B28D00F117B}</author>
    <author>tc={6C739655-B6A3-4F75-AB94-A92FFD4CB0B6}</author>
    <author>tc={C4E0DD10-5858-4823-BF6A-236B807665DD}</author>
    <author>tc={BFFEB144-621C-4E0F-B2DD-1E1556F017C3}</author>
    <author>tc={4401D77D-BD3C-4AF6-A90A-2EC1FBC568B8}</author>
    <author>tc={ADD00FCD-D702-431F-8BBD-462337D486E5}</author>
    <author>tc={C87E4DAC-CDC7-4916-BC9F-EAD574B37168}</author>
    <author>tc={09353704-01CD-4DB5-998B-7BA78AA01E91}</author>
    <author>tc={356E2C2D-C702-49C6-9B43-BD6294949523}</author>
    <author>tc={EF733955-B82E-46D4-8084-616B4E914D07}</author>
    <author>tc={68323E05-0416-4AF9-BEC1-169DAB5EF192}</author>
    <author>tc={BA81B1A8-2983-4CAB-8F87-B53A5889CAFF}</author>
    <author>tc={EFEABDAD-895C-4BB6-81A4-55046F8440A2}</author>
    <author>tc={D0074C0B-E7B5-4DA5-8690-CA655AB29E49}</author>
    <author>tc={9517603D-8769-4AED-85AC-92E83A265D4F}</author>
    <author>tc={58261A30-D0F6-4AD7-8910-AAD713D5BB22}</author>
    <author>tc={C480D93F-E697-4A13-923F-DEB5123F7B3C}</author>
    <author>tc={B7BDA2D3-F1B1-41B5-BAF7-BD9471A47862}</author>
    <author>tc={2F6EA00B-4DB7-4358-924B-015EECAB663E}</author>
    <author>tc={B92C1D7E-E3D2-47FD-A348-35F457CD6A95}</author>
    <author>tc={B77A569D-791D-409B-AF92-5B2698C9303C}</author>
    <author>tc={80E8B8B6-C185-48A2-AAA0-F1940627888F}</author>
    <author>tc={219E1817-6009-4E9A-B5D3-B4B1F5F24F2D}</author>
    <author>tc={5444821D-CF1B-401E-9CBF-A353BBC76BCD}</author>
    <author>tc={EBA7EB0D-92DF-4028-B1F9-63EA569616D3}</author>
    <author>tc={62B71600-A7ED-4F8F-94B5-6472ECEE0868}</author>
    <author>tc={F11697F2-973D-4031-9FA9-43E6C80651F5}</author>
    <author>tc={22709183-9FC1-4112-83BA-80616B20F7BE}</author>
    <author>tc={727A584C-A855-4107-BA61-1B67CA921F8B}</author>
    <author>tc={1952121B-E92D-4E8D-A610-FE2C1566617A}</author>
    <author>tc={5B71BBA0-9118-4D69-9817-097C2683EF9B}</author>
    <author>tc={7373EC12-9172-456D-8E98-2D05ABF652A3}</author>
    <author>tc={3B47AF1F-811B-4961-9D2F-26BE490678F0}</author>
    <author>tc={32074A81-A0C1-49B4-A841-E697AA7280D2}</author>
    <author>tc={CF969157-34DB-4C60-BA69-FFC1281F2EE4}</author>
    <author>tc={2D1B226B-609E-45B5-8055-DFE71303A044}</author>
    <author>tc={FE7B2DC2-C7CA-40BC-9AF9-FB6836D30901}</author>
    <author>tc={6689C72A-3871-4833-BFA2-73C0BF3B553B}</author>
    <author>tc={65423775-ACB5-4397-B80F-19708B8861B4}</author>
    <author>tc={08779450-C4E1-4F5B-936A-8CA3C486CEB9}</author>
    <author>tc={243849D7-A50A-4FF6-8E0A-CF2804134B69}</author>
    <author>tc={BAB62D06-AF7E-4460-B14C-25B9EDDF2942}</author>
    <author>tc={162CA4CB-1069-4CF0-983D-A5266F35F45A}</author>
    <author>tc={EF4DA422-D337-4612-ACAA-C057C67EF3FE}</author>
    <author>tc={61689B86-7E72-4F8E-86EC-B51B9A388D28}</author>
    <author>tc={440F0DFB-DD1C-46B4-905B-6E3D84A2658E}</author>
    <author>tc={0A048048-9B1D-49D5-AE67-7E2A8C326924}</author>
    <author>tc={C295C981-D41C-4A25-8172-714397159850}</author>
    <author>tc={99B218F4-5DA2-4A51-B121-EFE6F1994B8A}</author>
    <author>tc={05A2458D-B3DA-4562-B411-60F463DD889D}</author>
    <author>tc={0A261FA2-F93F-49B2-98EF-086D7AB9290D}</author>
    <author>tc={29E59694-5A59-4026-ABE9-7C3FE3D46BDE}</author>
    <author>tc={9C1D4B99-9839-487F-8FBD-565B1CB85888}</author>
    <author>tc={FB03BA3C-83F5-410C-AAAC-4776AB18C3B4}</author>
    <author>tc={BB5ED232-60E1-4FFD-AEF1-E7955225F238}</author>
    <author>tc={EFE287DC-7EE4-4B48-AC18-C1243EA02C74}</author>
    <author>tc={E63BD5DF-155F-441F-A164-CF6442AAE800}</author>
    <author>tc={E5DCD2CF-6926-4CA7-9DDA-DA7FAA865C0C}</author>
    <author>tc={C5E6EB96-8CA6-4B8E-A884-786C3CFE3086}</author>
    <author>tc={C151BE62-E25A-4CF8-8CC0-54FAA7B561DA}</author>
    <author>tc={F6B96989-5DB3-4C2E-B908-CD25CBC526ED}</author>
    <author>tc={5BEF3F42-9439-46ED-A3DC-543878D9E8F9}</author>
    <author>tc={DAC5A518-8B8F-41C0-A58D-339212FBAC91}</author>
    <author>tc={327B88C6-20FA-4FAA-B591-AB990DA10F41}</author>
    <author>tc={439EC7DD-5C51-48AF-9A7B-3E0B6715F807}</author>
    <author>tc={FC4CA6E0-512B-4131-810F-2EE3B83313F9}</author>
    <author>tc={40C28990-83E4-4A7A-8CDD-564C70ADA82C}</author>
    <author>tc={EA9B5044-9D35-446A-9E53-2F92FD0D50E9}</author>
    <author>tc={2628104D-2517-4564-AACC-34CC35668913}</author>
    <author>tc={8A969DDC-1363-4446-BAD1-1CFBC64D66F3}</author>
    <author>tc={3ADBCAFA-5B35-4B56-AAC6-3C8AD0603E50}</author>
    <author>tc={33DA3123-7CE5-4CF5-9127-D95464BC2791}</author>
    <author>tc={989FB4F7-0485-441F-AD20-BCC8607A3631}</author>
    <author>tc={5731466C-ADDC-4AB3-BB97-4C8C487E6C5F}</author>
    <author>tc={750318CB-BB74-4364-8B95-B08B4E6BC567}</author>
    <author>tc={88E5A1C6-EBF9-476F-B376-19C44D7E2BCC}</author>
    <author>tc={CD6146B5-7026-4A0C-9642-64AB7904B8B6}</author>
    <author>tc={E8271693-4D7D-4654-BF96-7EBBBC461B8C}</author>
    <author>tc={5F54764E-CF61-41B3-8E2C-790404EBCEC7}</author>
    <author>tc={D3C188EF-D578-4E3D-B134-E6DD8EF44D83}</author>
    <author>tc={63DE5516-D04D-4A42-BE46-13B836BFE0E3}</author>
    <author>tc={31C04103-5414-42CC-A82D-72FF02AFDFC5}</author>
    <author>tc={A3343CA7-439B-474F-BB16-186CD8B2AA57}</author>
    <author>tc={A776C924-40ED-4826-8C0E-729BD186CE09}</author>
    <author>tc={46B39245-DEFD-4374-810E-F111B2818577}</author>
    <author>tc={75867DC9-3064-4DA2-B267-67A855698DE6}</author>
    <author>tc={9787DAF3-0BEF-4E86-ACBD-54EF1A4D1BE1}</author>
    <author>tc={7617FD98-F478-48BC-932A-6075478CC714}</author>
    <author>tc={92D95F63-E9B5-4D8E-BBED-F94228B6FEC5}</author>
    <author>tc={D09E5346-66B3-46C6-B1F3-C0F0D273756B}</author>
    <author>tc={CF377726-1B9E-4E5B-95CB-FB8CC804EE91}</author>
    <author>tc={A33B1236-4A96-4BBB-8A54-C7CFBE2A79C6}</author>
    <author>tc={2C3AE62A-B2D7-45F3-8927-D13D50F08D7A}</author>
    <author>tc={5E4FC64B-90E5-49F0-B90C-26948A013560}</author>
    <author>tc={2A32B7D5-2447-446C-A98F-BDE3624455B1}</author>
    <author>tc={107CBD73-54EA-4A75-8B59-3DCEC0A64D98}</author>
    <author>tc={446D43CE-975A-4C95-9169-49FBEC2F0A5A}</author>
    <author>tc={4204602B-B443-47BF-923C-16F34AB6EF78}</author>
    <author>tc={C0ECB390-B64C-42A2-9548-0540CDBA9E5D}</author>
    <author>tc={36C9B1CC-0C12-41CC-ABA1-0B1CFDD03569}</author>
    <author>tc={F4440EF6-0C0F-418E-A4EF-F15B8D41B1FD}</author>
    <author>tc={39F2C3D5-CC55-41E4-81BA-E73F21457D4F}</author>
    <author>tc={DB00393A-0929-44BA-90E5-87E9E7C9ECDC}</author>
    <author>tc={DFB6758E-65D2-49C0-A029-1CC889A8DC7C}</author>
    <author>tc={22212907-216E-4FD2-8ED4-F29F5872C4BC}</author>
    <author>tc={3D41B9F6-459F-40FC-8508-56624B03ABCF}</author>
    <author>tc={6C3FF432-0AE1-4ECC-B6D4-AADC99C2EAB8}</author>
    <author>tc={33C2FA36-D8DB-4823-8DD9-5E31A3C6FAC2}</author>
    <author>tc={5D50F0F7-7EE8-4B9F-B370-624CC420BACE}</author>
    <author>tc={F3456D2A-2613-4D1A-B105-3AFD98721765}</author>
    <author>tc={E93878DC-82A5-4894-BDB9-EC232E492451}</author>
    <author>tc={4168F3D6-161B-491B-84B1-1C23C9C6239F}</author>
    <author>tc={507E54D5-C45A-45E9-8564-BC8B3D09C596}</author>
    <author>tc={64667960-15E8-4218-99CD-822E718D5761}</author>
    <author>tc={0E32450A-7138-417A-8DB7-455B5F1AD110}</author>
    <author>tc={2CCB3C21-4803-42C8-80BB-8EDAA8339DFE}</author>
    <author>tc={E57A37C1-92DF-4CF6-A71B-BA5B3DFE6620}</author>
    <author>tc={A9EF63A3-50D1-4AA0-AC1C-087E23580325}</author>
    <author>tc={5E7F7A04-6D1D-4CA8-BF8B-C78580ACA3EF}</author>
    <author>tc={9B96BDF1-80EB-434D-8267-563FA862656E}</author>
    <author>tc={DD8E8F03-2C10-4143-931A-BA6B9AA6AAAF}</author>
    <author>tc={13333FED-A975-45BB-B07E-942626F1106C}</author>
    <author>tc={3D8CD806-6E9F-4F99-94B7-7F32BBA22B04}</author>
    <author>tc={C2603177-9836-4095-A4B3-7790B86E1756}</author>
    <author>tc={BB54C174-1AE6-4714-8FE9-6E486880D43C}</author>
    <author>tc={796DEF91-44C7-4EF6-BA38-45F1555C1818}</author>
    <author>tc={FE1ADE37-A246-4DAC-AEA9-B07E8F0EBEAC}</author>
    <author>tc={A4528AB1-C9A5-4219-BB40-8B6E883D56B4}</author>
    <author>tc={2B16C767-7781-4878-800B-D13595AD3CA5}</author>
    <author>tc={C4E986FD-D85A-4453-A96E-2030978CF789}</author>
    <author>tc={AB00E5B6-CC7E-4AE0-9184-904202A880B8}</author>
    <author>tc={6BB38C65-E894-4831-A88C-71C719E52D38}</author>
    <author>tc={6893A698-251C-45CA-A28B-DA1D5F1053C1}</author>
    <author>tc={B29C1AE5-1C6A-4404-AE77-BB8FCAF94B88}</author>
    <author>tc={27AA4F42-4B24-4AE8-97BC-D2A7E424C4BA}</author>
    <author>tc={2CB0581A-0638-4E9A-BC8E-99E8EAA81F3A}</author>
    <author>tc={0F961866-0457-4B10-9420-CFFCB10453A2}</author>
    <author>tc={7DF5797D-B39D-4059-A40A-C92B4654644D}</author>
    <author>tc={490413B6-A1A6-46FF-954B-B7819B50F2B0}</author>
    <author>tc={0B753529-DC3C-4559-A8C9-283FC5854C6E}</author>
    <author>tc={432DE981-ABC0-457A-A424-BDA74389ECAE}</author>
    <author>tc={319B6FDE-EF5A-4661-9D9A-22F14641CBC7}</author>
    <author>tc={B588C39A-2BF9-477E-B9F3-37D46C72092E}</author>
    <author>tc={88C525E4-5FB6-4E52-B998-B58F2AB04ADC}</author>
    <author>tc={69F0A780-70BD-4A09-A110-A10D25DD2313}</author>
    <author>tc={52FE768D-928A-4D25-BD2A-B22AFB4AA2D0}</author>
    <author>tc={FD8A02F7-453D-40EE-AC52-6BC1960B936A}</author>
    <author>tc={5C76B3F9-C868-44BC-A17C-E6BC80AA371A}</author>
    <author>tc={741356D5-E71B-432D-A7EC-69A7A87DDF22}</author>
    <author>tc={C0E6F07D-7A44-4F6A-ACF5-486A2032673A}</author>
    <author>tc={F9FC5338-57A1-430A-91A9-DC67D65B7FA0}</author>
    <author>tc={9FE31E0E-1769-4BCF-91D3-9B515FADC75A}</author>
    <author>tc={08DD8B98-0D76-4B3B-B39E-DEB0B6DAFF11}</author>
    <author>tc={25FB2BA4-88A2-4B13-B3F4-2F8BEDBB1E65}</author>
    <author>tc={D0603B73-9933-46FD-AD21-AFA158C83195}</author>
    <author>tc={ED75AA7E-2A83-41F2-B41D-9D6CA7DD9B23}</author>
    <author>tc={23AE1DC6-F875-42B3-9159-978251FC6756}</author>
    <author>tc={C264788B-22E0-47E2-AA16-9DFFB353F8E3}</author>
    <author>tc={4D7BE16C-5C9F-4BC4-A028-2DCA844D7F7E}</author>
    <author>tc={047DAA14-FB0C-4268-8B47-9C0FB05495F1}</author>
    <author>tc={7843F652-6747-4718-B06A-9B2FEFDF9D3F}</author>
    <author>tc={B3D977D1-9390-4B55-82B9-C00DC053ECCB}</author>
    <author>tc={FCE4D2F1-BDB0-4727-A32C-FEDF64D38E7F}</author>
    <author>tc={F95691D8-95D2-4EB6-9F5D-0F3534A7BEF6}</author>
    <author>tc={CF94F0A4-48EE-4B81-B51C-36BC9B4294F0}</author>
    <author>tc={1645C3A0-4BD0-4AD8-94CD-439418AC17C7}</author>
    <author>tc={AB8D584F-09D7-4C61-8EB7-68CCD4437C66}</author>
    <author>tc={2460546C-2DAD-4032-B1F3-75432C3C635D}</author>
    <author>tc={93A54D36-87C3-470A-8337-81501E238872}</author>
    <author>tc={E75E62FC-8082-4AE5-8618-C84F302F4E26}</author>
    <author>tc={2612A407-85BE-4FAA-85BC-69DC1661B3B7}</author>
    <author>tc={521034B9-C1D8-4F4C-A257-A66D25E5B50A}</author>
    <author>tc={0BC4BBC0-8A1E-4ABF-A651-0952B3F90A83}</author>
    <author>tc={70FE3EB1-00B0-4C24-B5A5-7CF1CED06560}</author>
    <author>tc={6251CAAF-021D-4D58-8BD5-39E98A353007}</author>
    <author>tc={5ED45B7E-D7D6-4140-8F67-B172301C00A7}</author>
    <author>tc={D79BF1EA-847A-4580-8011-C55CB5302D8E}</author>
    <author>tc={A5E17F47-0CEF-450D-A93D-BB896EA57850}</author>
    <author>tc={1F3A3226-A5A7-4F36-8452-52C3C7C20E50}</author>
    <author>tc={8EC4CF3B-EAB1-4BCE-9C79-AB883FC708EA}</author>
    <author>tc={BFAA3A5D-3A8B-464C-BEEE-AAF5B824BA49}</author>
    <author>tc={C448C2ED-A71F-49B5-A353-CF6C641CFFF1}</author>
    <author>tc={E2D67910-3F1E-4215-A418-0E1207B525BD}</author>
    <author>tc={6B69DD3C-65CA-4328-9492-0DCBCB58DC64}</author>
    <author>tc={DC9D1F6F-4059-46BA-85C4-9DDE702E5DCE}</author>
    <author>tc={B13B963E-43DC-414B-95F2-FDD6DCFAB1C6}</author>
    <author>tc={2066F6CC-1D7E-4168-9F9D-46E0653C23EE}</author>
    <author>tc={C53E7FE3-003E-4559-B0FC-6B2542408098}</author>
    <author>tc={BA7F931B-FFD5-4B4F-A6E4-9FB839A5F46D}</author>
    <author>tc={8AF7092C-B483-4B53-8A48-6E208EA4FC36}</author>
    <author>tc={EFF9BEC2-6A6F-4EC5-A959-548948E95E20}</author>
    <author>tc={3DF3001F-4F63-4075-A768-2E0FD3D7D822}</author>
    <author>tc={719FE0DA-C741-4555-BF81-9EAAD5218C3A}</author>
    <author>tc={9BB7666B-46ED-4A77-B153-A78ADA7C220C}</author>
    <author>tc={16A5E079-B524-4B04-A576-EAC0BCB6D53F}</author>
    <author>tc={76EC79E1-AF5C-4986-8E46-8A40F5FE05AC}</author>
    <author>tc={B0C14B23-421C-46C4-B3AD-873F788D91C0}</author>
    <author>tc={0C62EBEF-B24B-4F9F-875C-ED50F3D2523B}</author>
    <author>tc={F78EE7BC-4E6D-4AA2-B79E-7FC5D820BFF9}</author>
    <author>tc={AE9D3A64-D1D3-4C16-B277-7D439B2AA873}</author>
    <author>tc={D4F9DD98-9CF1-4761-BC60-066C47D1441F}</author>
    <author>tc={59ABF1C0-C9C8-4EF3-890E-3F667C19B6C3}</author>
    <author>tc={EEFC9510-762E-44CF-919E-B68344D51C51}</author>
    <author>tc={BDC23942-A633-43CE-BE69-D3FD77D0B7E4}</author>
    <author>tc={D7C37FD4-2068-4969-8A09-231EFDD2220A}</author>
    <author>tc={3FD9D253-5B64-49C3-9469-0E0E4C326702}</author>
    <author>tc={338D7D80-4F91-45E3-B65C-876DF3569015}</author>
    <author>tc={08052780-6821-4DAC-95CF-F9DCD1B2FCBE}</author>
    <author>tc={1309D628-8FCE-4216-BEDE-E11AA4FC7C4A}</author>
    <author>tc={7215AD24-B78E-4092-8D3D-0A8BAE2DB61A}</author>
    <author>tc={9F5ED8B3-4D42-4C86-9B90-82EB441A1123}</author>
    <author>tc={B337E5D7-7F8C-49DF-BA13-D10D47B3A22B}</author>
    <author>tc={6E9AB864-6C8C-4AB8-8DFA-C8F6C21F55F3}</author>
    <author>tc={32833DF3-E1C3-4F49-B945-2E7C9DA88F98}</author>
    <author>tc={63306357-EF09-4F99-890F-FDEE65BBE887}</author>
    <author>tc={B49E7566-6043-49C4-9B7E-24323DB2467B}</author>
    <author>tc={16DC97DA-5EF6-465F-9BB3-5F361EE4263E}</author>
    <author>tc={AFBB7EAB-8AC7-495D-A8C6-43A1366D90CE}</author>
    <author>tc={1091273C-173C-4634-B9A9-555777B65D19}</author>
    <author>tc={815AC343-C129-4B55-8811-6128F4724328}</author>
    <author>tc={A998754C-CF5E-4387-A777-78527F6CB5BE}</author>
    <author>tc={7C1BAA92-FD86-4F73-8D30-2E12486B8EBF}</author>
    <author>tc={B501175D-6B64-494F-95B5-74E32F9B3D94}</author>
    <author>tc={0002BB6D-2611-4682-B179-EAE0ED86399B}</author>
    <author>tc={DB800D28-8DC2-48D2-8C07-8F73C40929C6}</author>
    <author>tc={CF2544DE-8E4C-44E9-A401-99F0256DA68B}</author>
    <author>tc={DF9E7525-9106-4024-8F2F-94007FBAE088}</author>
    <author>tc={8D7EBDD1-D31F-426E-81E3-59E47B943721}</author>
    <author>tc={EE9FCF3C-8163-4C32-985E-1400E7844F73}</author>
    <author>tc={1996E43C-827F-4853-902C-ED7B7B1C3373}</author>
    <author>tc={E06A0B33-2067-4FE8-9B47-8D3463FF3C03}</author>
    <author>tc={C307B85E-3ADE-439C-990A-E36460EBE24F}</author>
    <author>tc={5CD19BDA-39A6-45C2-A577-0053E87421DF}</author>
    <author>tc={2B56503D-6248-496D-BE86-BB22F9FB0D0A}</author>
    <author>tc={6AA214AC-532F-466B-9D58-EB2704C416EF}</author>
    <author>tc={F1B008D1-10C1-4185-9A1F-F5DAAC2F93F9}</author>
    <author>tc={05EC66D2-6948-41BF-92D3-E6AC6EFAD5E4}</author>
    <author>tc={B0D7FB42-6524-4CE3-B4B5-B7FD4996715E}</author>
    <author>tc={EBBCC126-7331-49DD-BF5A-21742EDBE698}</author>
    <author>tc={9FB003FA-6979-4EBD-B52F-A1164816BEAA}</author>
    <author>tc={73875283-D551-4E2C-A144-1BF30205BFFA}</author>
    <author>tc={A27EF8D6-DBBB-4DEB-954E-AAE6A1ECF56E}</author>
    <author>tc={51CD5FC8-F3B6-4B57-BFB1-5C9406FFA549}</author>
    <author>tc={02A8D334-404F-4E19-B547-217A6EB8A3D2}</author>
    <author>tc={4B7D52B5-D5D5-4CC0-8108-5F7407F0585E}</author>
    <author>tc={3D1A7BB8-057A-4CDB-9918-A7A536786D09}</author>
    <author>tc={C0686A19-3CEF-4E85-85C2-ECED0140F17E}</author>
    <author>tc={9DB0E3E3-FB60-4350-BA9F-EEF851A89CD3}</author>
    <author>tc={2A645555-50F3-4850-B276-822F256A84D9}</author>
    <author>tc={B18521C1-FC7D-40CF-A047-223F347AC595}</author>
    <author>tc={AAA7D603-E16B-42BC-B982-964C2C890BD8}</author>
    <author>tc={449DED71-D783-4F10-96D9-03AA86FCF508}</author>
    <author>tc={2CB8BA6D-6FC6-422B-AFD5-62177912F492}</author>
    <author>tc={0E5767C6-23FF-4F5D-ABD7-5CD6F6E0D022}</author>
    <author>tc={C4BE83B2-08D6-4CE2-B23F-6B5EB4383E33}</author>
    <author>tc={AB194719-3C36-40DA-A7C2-8BA207E46C0A}</author>
    <author>tc={243CE153-69F8-4CCD-BE23-83D01EE6D979}</author>
    <author>tc={19D28068-722C-4991-97C1-6C7D1047A322}</author>
    <author>tc={70B20289-E89D-4D46-B458-EE28DB4185FC}</author>
    <author>tc={8C2DA57B-4E06-4846-B06D-6180B2FC0C1F}</author>
    <author>tc={EA939269-C6DC-455B-9F0B-82767B429D4A}</author>
    <author>tc={0A026B4F-BD6D-4E1E-8FEE-30AA0311C3F9}</author>
    <author>tc={6D89308D-D81E-4229-B3B7-29231F40AF99}</author>
    <author>tc={56E390D7-53C9-4C0B-841A-A80CE7FBF191}</author>
    <author>tc={2CDF31A4-2C61-4E59-94C4-7D11DD0A55EF}</author>
    <author>tc={56C5A083-7BF9-48B4-B806-70C4B039B482}</author>
    <author>tc={DFFC093B-FAA8-4B1B-910B-C965BD058B55}</author>
    <author>tc={E33F2E39-8FDD-4A74-B0BB-6291B8C6D809}</author>
    <author>tc={2EE91FBA-3DAA-40B2-98E1-7A25B93B7A7A}</author>
    <author>tc={18D871F4-9032-438E-9BC1-4DFE209AEC20}</author>
    <author>tc={BEFC8224-8F92-4DD0-816B-8CAE721E8DB4}</author>
    <author>tc={C252BD14-804F-4179-B150-29B5845F94C0}</author>
    <author>tc={44C305EB-CC46-472B-9081-359F6070B78A}</author>
    <author>tc={D6CEB826-58BF-4F7C-9F55-FFFE9EBD0498}</author>
    <author>tc={BB79DD99-B41D-4037-9C76-608D6E3B6339}</author>
  </authors>
  <commentList>
    <comment ref="AB3" authorId="0" shapeId="0" xr:uid="{69B9414A-23EC-4D3F-B1E7-BD7B966320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N5" authorId="1" shapeId="0" xr:uid="{43345663-2326-4D58-A601-C176BFC8B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Females in Armed Forces</t>
      </text>
    </comment>
    <comment ref="AB5" authorId="2" shapeId="0" xr:uid="{BB650AF7-6DCA-41DD-8B34-70CF74986F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N6" authorId="3" shapeId="0" xr:uid="{A9055B6C-C12F-4CB0-A18E-414177FE92B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males in Sales occupation</t>
      </text>
    </comment>
    <comment ref="L8" authorId="4" shapeId="0" xr:uid="{6B44BEE3-3E53-4AE8-8073-8B02995402F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of Males in Prof-Speciality</t>
      </text>
    </comment>
    <comment ref="AB8" authorId="5" shapeId="0" xr:uid="{2B1D38F0-5102-4EB9-8A3F-B97989EDBF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" authorId="6" shapeId="0" xr:uid="{ED998B70-6B47-43F6-8909-97211FCC4F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H13" authorId="7" shapeId="0" xr:uid="{60FB9255-0ED3-4BD7-867A-F001E00F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gender and age bank</t>
      </text>
    </comment>
    <comment ref="AB18" authorId="8" shapeId="0" xr:uid="{D684B9D4-66C9-4338-A1E4-846B2C90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" authorId="9" shapeId="0" xr:uid="{26C04B21-C819-40FA-8CC1-619941CAAE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" authorId="10" shapeId="0" xr:uid="{FC4DAE2C-B3A9-4E4F-936E-A97B64A831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" authorId="11" shapeId="0" xr:uid="{CBEEFB13-2A88-4D98-B3F1-6E96EB44FD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P26" authorId="12" shapeId="0" xr:uid="{12E058D0-C0D1-4973-9FA5-8DDAF630258D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than half entries have zero</t>
      </text>
    </comment>
    <comment ref="P27" authorId="13" shapeId="0" xr:uid="{F73C7377-F2B0-4B4C-831D-64E7DB4868C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than half entries have zero</t>
      </text>
    </comment>
    <comment ref="AB38" authorId="14" shapeId="0" xr:uid="{7FC2B118-A2FD-44F7-B4C5-AD88C84B9E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" authorId="15" shapeId="0" xr:uid="{6BEF6889-161A-4F59-94D3-EDCD167BB9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" authorId="16" shapeId="0" xr:uid="{467D93C9-73A2-4A01-A81E-5F60A7EC11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" authorId="17" shapeId="0" xr:uid="{854AB767-9FA6-44E9-A537-CE4BFBD1CC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B44" authorId="18" shapeId="0" xr:uid="{1155410A-0775-464E-8D0E-64C8D80CBBD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age for the gender and education level</t>
      </text>
    </comment>
    <comment ref="AB50" authorId="19" shapeId="0" xr:uid="{9DA61968-85F1-4661-8A35-20C113173B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2" authorId="20" shapeId="0" xr:uid="{5DA6007A-E90F-4F69-9B47-0C799CA23A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" authorId="21" shapeId="0" xr:uid="{A77FD14B-50C1-4DD0-B095-BA62255A8E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" authorId="22" shapeId="0" xr:uid="{8C31AB58-8A9A-4DDF-9A7D-D3BAFE1E92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" authorId="23" shapeId="0" xr:uid="{4F56B9B1-984F-41E7-95A9-4297269297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" authorId="24" shapeId="0" xr:uid="{823630EC-2EBE-4D13-8656-2E837E1D7A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" authorId="25" shapeId="0" xr:uid="{4B3F511A-681F-4E79-A2E7-D20E01E04B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B83" authorId="26" shapeId="0" xr:uid="{75FE164B-E91D-45DF-9A74-C3E74A5B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age for the gender and education level</t>
      </text>
    </comment>
    <comment ref="AB83" authorId="27" shapeId="0" xr:uid="{45B5F6AB-7268-4045-BCA5-C16603A4992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" authorId="28" shapeId="0" xr:uid="{42E52A0B-0648-4B0F-A2A0-3695CE85AD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" authorId="29" shapeId="0" xr:uid="{00D0C944-C53E-4F4D-99BD-B3CC0256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" authorId="30" shapeId="0" xr:uid="{AD37F45B-54A7-454D-89AE-9CD4743939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4" authorId="31" shapeId="0" xr:uid="{E95A0F7D-0136-4018-9C58-81A8E7C575A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8" authorId="32" shapeId="0" xr:uid="{F3C5ADFF-F49A-402D-BC5E-8F2E1CE309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0" authorId="33" shapeId="0" xr:uid="{F02AD7F3-A96A-447C-8541-0A6A1C565FE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2" authorId="34" shapeId="0" xr:uid="{0E282FF2-0528-4817-A28D-EBF858ADD1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4" authorId="35" shapeId="0" xr:uid="{45C319D9-4B11-4F21-9C56-37B372A7F6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5" authorId="36" shapeId="0" xr:uid="{E0C537B7-3D9C-443F-BD08-E94F61DE676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9" authorId="37" shapeId="0" xr:uid="{BD784F1D-18E0-4E5C-A35A-401E034A841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21" authorId="38" shapeId="0" xr:uid="{5E1542F4-C64B-4482-AF9E-E5E1168A7E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V123" authorId="39" shapeId="0" xr:uid="{E7D3ACBD-F9AD-4DCE-8FCB-1AC79DDFC1EB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this Incident Type</t>
      </text>
    </comment>
    <comment ref="AB124" authorId="40" shapeId="0" xr:uid="{89190AEA-63B5-4D53-9532-2B630EB824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29" authorId="41" shapeId="0" xr:uid="{1AE2510D-CF61-4DFB-B3A1-D7D337B160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1" authorId="42" shapeId="0" xr:uid="{20F69C9E-7287-466E-940C-FBAEEE5C56E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3" authorId="43" shapeId="0" xr:uid="{64C4E5F8-167C-4EB3-85C2-28C532F939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4" authorId="44" shapeId="0" xr:uid="{E8D6729D-601E-43F7-A88B-A8514CF5399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5" authorId="45" shapeId="0" xr:uid="{C8AAF4FE-182A-47F9-9805-595060FD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6" authorId="46" shapeId="0" xr:uid="{3ED0044D-E01C-477A-B483-A8AD270D1E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8" authorId="47" shapeId="0" xr:uid="{D1945F39-A37D-4296-BDE9-C7554D308F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0" authorId="48" shapeId="0" xr:uid="{43828C8E-C75F-407B-8E36-B17C09C09D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3" authorId="49" shapeId="0" xr:uid="{14269DBB-C342-4BB4-97CA-9340EE203D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4" authorId="50" shapeId="0" xr:uid="{F000DF50-309A-4D0B-A4B7-31A7CA757FB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5" authorId="51" shapeId="0" xr:uid="{69F83E37-312E-4FA4-A2B2-87A072D4A4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6" authorId="52" shapeId="0" xr:uid="{657ECFE3-6E3B-4869-BD05-442D6B01543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8" authorId="53" shapeId="0" xr:uid="{94680D1A-4935-41D8-A208-A204539349C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9" authorId="54" shapeId="0" xr:uid="{7B979D23-367E-46DC-AE28-6A37F97F07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1" authorId="55" shapeId="0" xr:uid="{4EA2C2B0-B73F-4E3E-8115-666A457E5D0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2" authorId="56" shapeId="0" xr:uid="{EFF4D73D-0593-409F-9986-3F4B7A2502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3" authorId="57" shapeId="0" xr:uid="{8B4E98C5-F3BF-408A-9308-A13C79847A3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8" authorId="58" shapeId="0" xr:uid="{B685593A-43BA-4D1C-8351-34C578DFD9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9" authorId="59" shapeId="0" xr:uid="{C1C23093-E1FE-4BF5-A3AC-FDA4EDE5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0" authorId="60" shapeId="0" xr:uid="{D245BB24-4A21-4F13-B89A-C3043B2D2F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1" authorId="61" shapeId="0" xr:uid="{5D00805F-8D8B-4296-9F51-EAB411AAD5F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3" authorId="62" shapeId="0" xr:uid="{29637205-6623-49D1-9D36-A1615DCE2D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8" authorId="63" shapeId="0" xr:uid="{4D1E441E-491E-47CC-BAE7-68FC1D25115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0" authorId="64" shapeId="0" xr:uid="{52239394-6975-4F40-B0B0-39121E450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3" authorId="65" shapeId="0" xr:uid="{A9AFD1F4-A28B-4E43-9923-5140FB6A8C0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5" authorId="66" shapeId="0" xr:uid="{42BE803C-6BE9-4DAD-8824-9158F68A80B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7" authorId="67" shapeId="0" xr:uid="{04296963-A537-4F28-951E-587946A6D9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1" authorId="68" shapeId="0" xr:uid="{CB2BD630-2357-4E43-905E-5AE16855B0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2" authorId="69" shapeId="0" xr:uid="{F21711A7-8FAB-40D2-8A8C-4134DA150D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5" authorId="70" shapeId="0" xr:uid="{77C46820-74C4-45B2-A84A-BC36C98093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6" authorId="71" shapeId="0" xr:uid="{D1449DFD-8B55-4D69-8B92-4BC72F4D8A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8" authorId="72" shapeId="0" xr:uid="{DCFD5CB1-312B-4667-8327-99AFECEF1F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0" authorId="73" shapeId="0" xr:uid="{CB7E4D28-3D9A-4A25-A753-DAA677E66A0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3" authorId="74" shapeId="0" xr:uid="{EFF2D545-B2C0-4A37-9FE3-600E50BE31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6" authorId="75" shapeId="0" xr:uid="{5FFD0431-4BF0-4E5A-8DA3-502F980935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8" authorId="76" shapeId="0" xr:uid="{98E9B102-78B8-4AC2-AE99-839594FB1DB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1" authorId="77" shapeId="0" xr:uid="{FF52D94B-E341-47D9-95BB-111067F90A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3" authorId="78" shapeId="0" xr:uid="{576EC08D-5661-4F49-831B-8E90824999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8" authorId="79" shapeId="0" xr:uid="{7E5A28FC-FD0A-4206-AD18-9D9B900E43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9" authorId="80" shapeId="0" xr:uid="{8F53F1A3-41EF-4628-843C-0D55AE95E11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3" authorId="81" shapeId="0" xr:uid="{560AEB5A-5834-4A4E-AC5C-06F0F94C77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5" authorId="82" shapeId="0" xr:uid="{EF319C80-BB5E-4E9B-959F-1D5123808E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7" authorId="83" shapeId="0" xr:uid="{8056C9A1-5154-4F5E-B405-3E9D4D1A466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9" authorId="84" shapeId="0" xr:uid="{226AB6B2-F960-40E4-9DD8-2EC1F62288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0" authorId="85" shapeId="0" xr:uid="{EA9D23C9-2C8C-4BD2-8DA4-F0016B28C9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5" authorId="86" shapeId="0" xr:uid="{CF480CD5-1C0A-460E-A388-AD0F140D4F7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6" authorId="87" shapeId="0" xr:uid="{6F3066DD-1865-43F9-9E8E-6E6774B7CCF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9" authorId="88" shapeId="0" xr:uid="{45ADFE31-32F6-4B66-859B-BA65F5A50D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1" authorId="89" shapeId="0" xr:uid="{C2DA840D-CBF9-431D-B390-84DE5AEEBF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V232" authorId="90" shapeId="0" xr:uid="{193DED36-BCF1-4FBD-9C69-71E5DFC3C8F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this Incident Type</t>
      </text>
    </comment>
    <comment ref="AB234" authorId="91" shapeId="0" xr:uid="{9551506B-5E0C-452D-AEB7-F64BF96EFD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5" authorId="92" shapeId="0" xr:uid="{6CA132D2-D9E7-44C9-A93F-DE16CFC5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6" authorId="93" shapeId="0" xr:uid="{3B51BE7E-AED8-4B6A-BFFF-A8A041D22E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0" authorId="94" shapeId="0" xr:uid="{AFA48388-D0C9-47F0-B4A1-A32B4694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2" authorId="95" shapeId="0" xr:uid="{C5C754A8-3244-466D-AF0D-D1A5CAD1F0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4" authorId="96" shapeId="0" xr:uid="{6A9FBE10-2E10-4C0A-AFED-6B28D00F117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5" authorId="97" shapeId="0" xr:uid="{6C739655-B6A3-4F75-AB94-A92FFD4CB0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9" authorId="98" shapeId="0" xr:uid="{C4E0DD10-5858-4823-BF6A-236B807665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0" authorId="99" shapeId="0" xr:uid="{BFFEB144-621C-4E0F-B2DD-1E1556F0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1" authorId="100" shapeId="0" xr:uid="{4401D77D-BD3C-4AF6-A90A-2EC1FBC568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5" authorId="101" shapeId="0" xr:uid="{ADD00FCD-D702-431F-8BBD-462337D486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1" authorId="102" shapeId="0" xr:uid="{C87E4DAC-CDC7-4916-BC9F-EAD574B371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2" authorId="103" shapeId="0" xr:uid="{09353704-01CD-4DB5-998B-7BA78AA01E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3" authorId="104" shapeId="0" xr:uid="{356E2C2D-C702-49C6-9B43-BD6294949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5" authorId="105" shapeId="0" xr:uid="{EF733955-B82E-46D4-8084-616B4E914D0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8" authorId="106" shapeId="0" xr:uid="{68323E05-0416-4AF9-BEC1-169DAB5EF1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2" authorId="107" shapeId="0" xr:uid="{BA81B1A8-2983-4CAB-8F87-B53A5889CA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5" authorId="108" shapeId="0" xr:uid="{EFEABDAD-895C-4BB6-81A4-55046F8440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7" authorId="109" shapeId="0" xr:uid="{D0074C0B-E7B5-4DA5-8690-CA655AB29E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0" authorId="110" shapeId="0" xr:uid="{9517603D-8769-4AED-85AC-92E83A265D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5" authorId="111" shapeId="0" xr:uid="{58261A30-D0F6-4AD7-8910-AAD713D5BB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6" authorId="112" shapeId="0" xr:uid="{C480D93F-E697-4A13-923F-DEB5123F7B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9" authorId="113" shapeId="0" xr:uid="{B7BDA2D3-F1B1-41B5-BAF7-BD9471A4786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I292" authorId="114" shapeId="0" xr:uid="{2F6EA00B-4DB7-4358-924B-015EECAB66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negative was an error, just made it positive</t>
      </text>
    </comment>
    <comment ref="AB293" authorId="115" shapeId="0" xr:uid="{B92C1D7E-E3D2-47FD-A348-35F457CD6A9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4" authorId="116" shapeId="0" xr:uid="{B77A569D-791D-409B-AF92-5B2698C930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6" authorId="117" shapeId="0" xr:uid="{80E8B8B6-C185-48A2-AAA0-F194062788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7" authorId="118" shapeId="0" xr:uid="{219E1817-6009-4E9A-B5D3-B4B1F5F24F2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9" authorId="119" shapeId="0" xr:uid="{5444821D-CF1B-401E-9CBF-A353BBC76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5" authorId="120" shapeId="0" xr:uid="{EBA7EB0D-92DF-4028-B1F9-63EA569616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7" authorId="121" shapeId="0" xr:uid="{62B71600-A7ED-4F8F-94B5-6472ECEE08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8" authorId="122" shapeId="0" xr:uid="{F11697F2-973D-4031-9FA9-43E6C80651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0" authorId="123" shapeId="0" xr:uid="{22709183-9FC1-4112-83BA-80616B20F7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3" authorId="124" shapeId="0" xr:uid="{727A584C-A855-4107-BA61-1B67CA921F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4" authorId="125" shapeId="0" xr:uid="{1952121B-E92D-4E8D-A610-FE2C156661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5" authorId="126" shapeId="0" xr:uid="{5B71BBA0-9118-4D69-9817-097C2683EF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20" authorId="127" shapeId="0" xr:uid="{7373EC12-9172-456D-8E98-2D05ABF652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24" authorId="128" shapeId="0" xr:uid="{3B47AF1F-811B-4961-9D2F-26BE490678F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0" authorId="129" shapeId="0" xr:uid="{32074A81-A0C1-49B4-A841-E697AA7280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2" authorId="130" shapeId="0" xr:uid="{CF969157-34DB-4C60-BA69-FFC1281F2E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3" authorId="131" shapeId="0" xr:uid="{2D1B226B-609E-45B5-8055-DFE71303A0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5" authorId="132" shapeId="0" xr:uid="{FE7B2DC2-C7CA-40BC-9AF9-FB6836D309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6" authorId="133" shapeId="0" xr:uid="{6689C72A-3871-4833-BFA2-73C0BF3B55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0" authorId="134" shapeId="0" xr:uid="{65423775-ACB5-4397-B80F-19708B8861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1" authorId="135" shapeId="0" xr:uid="{08779450-C4E1-4F5B-936A-8CA3C486CE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4" authorId="136" shapeId="0" xr:uid="{243849D7-A50A-4FF6-8E0A-CF2804134B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5" authorId="137" shapeId="0" xr:uid="{BAB62D06-AF7E-4460-B14C-25B9EDDF29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6" authorId="138" shapeId="0" xr:uid="{162CA4CB-1069-4CF0-983D-A5266F35F4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9" authorId="139" shapeId="0" xr:uid="{EF4DA422-D337-4612-ACAA-C057C67EF3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1" authorId="140" shapeId="0" xr:uid="{61689B86-7E72-4F8E-86EC-B51B9A388D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3" authorId="141" shapeId="0" xr:uid="{440F0DFB-DD1C-46B4-905B-6E3D84A265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5" authorId="142" shapeId="0" xr:uid="{0A048048-9B1D-49D5-AE67-7E2A8C3269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0" authorId="143" shapeId="0" xr:uid="{C295C981-D41C-4A25-8172-7143971598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7" authorId="144" shapeId="0" xr:uid="{99B218F4-5DA2-4A51-B121-EFE6F1994B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8" authorId="145" shapeId="0" xr:uid="{05A2458D-B3DA-4562-B411-60F463DD8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0" authorId="146" shapeId="0" xr:uid="{0A261FA2-F93F-49B2-98EF-086D7AB9290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3" authorId="147" shapeId="0" xr:uid="{29E59694-5A59-4026-ABE9-7C3FE3D46B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6" authorId="148" shapeId="0" xr:uid="{9C1D4B99-9839-487F-8FBD-565B1CB858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7" authorId="149" shapeId="0" xr:uid="{FB03BA3C-83F5-410C-AAAC-4776AB18C3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8" authorId="150" shapeId="0" xr:uid="{BB5ED232-60E1-4FFD-AEF1-E7955225F2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9" authorId="151" shapeId="0" xr:uid="{EFE287DC-7EE4-4B48-AC18-C1243EA02C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0" authorId="152" shapeId="0" xr:uid="{E63BD5DF-155F-441F-A164-CF6442AAE8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1" authorId="153" shapeId="0" xr:uid="{E5DCD2CF-6926-4CA7-9DDA-DA7FAA865C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2" authorId="154" shapeId="0" xr:uid="{C5E6EB96-8CA6-4B8E-A884-786C3CFE30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4" authorId="155" shapeId="0" xr:uid="{C151BE62-E25A-4CF8-8CC0-54FAA7B561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9" authorId="156" shapeId="0" xr:uid="{F6B96989-5DB3-4C2E-B908-CD25CBC526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93" authorId="157" shapeId="0" xr:uid="{5BEF3F42-9439-46ED-A3DC-543878D9E8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95" authorId="158" shapeId="0" xr:uid="{DAC5A518-8B8F-41C0-A58D-339212FB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0" authorId="159" shapeId="0" xr:uid="{327B88C6-20FA-4FAA-B591-AB990DA10F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5" authorId="160" shapeId="0" xr:uid="{439EC7DD-5C51-48AF-9A7B-3E0B6715F80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7" authorId="161" shapeId="0" xr:uid="{FC4CA6E0-512B-4131-810F-2EE3B833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8" authorId="162" shapeId="0" xr:uid="{40C28990-83E4-4A7A-8CDD-564C70AD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9" authorId="163" shapeId="0" xr:uid="{EA9B5044-9D35-446A-9E53-2F92FD0D50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0" authorId="164" shapeId="0" xr:uid="{2628104D-2517-4564-AACC-34CC3566891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2" authorId="165" shapeId="0" xr:uid="{8A969DDC-1363-4446-BAD1-1CFBC64D66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5" authorId="166" shapeId="0" xr:uid="{3ADBCAFA-5B35-4B56-AAC6-3C8AD0603E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8" authorId="167" shapeId="0" xr:uid="{33DA3123-7CE5-4CF5-9127-D95464BC27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3" authorId="168" shapeId="0" xr:uid="{989FB4F7-0485-441F-AD20-BCC8607A36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4" authorId="169" shapeId="0" xr:uid="{5731466C-ADDC-4AB3-BB97-4C8C487E6C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5" authorId="170" shapeId="0" xr:uid="{750318CB-BB74-4364-8B95-B08B4E6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6" authorId="171" shapeId="0" xr:uid="{88E5A1C6-EBF9-476F-B376-19C44D7E2B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7" authorId="172" shapeId="0" xr:uid="{CD6146B5-7026-4A0C-9642-64AB7904B8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9" authorId="173" shapeId="0" xr:uid="{E8271693-4D7D-4654-BF96-7EBBBC461B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0" authorId="174" shapeId="0" xr:uid="{5F54764E-CF61-41B3-8E2C-790404EBCE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3" authorId="175" shapeId="0" xr:uid="{D3C188EF-D578-4E3D-B134-E6DD8EF44D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5" authorId="176" shapeId="0" xr:uid="{63DE5516-D04D-4A42-BE46-13B836BFE0E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6" authorId="177" shapeId="0" xr:uid="{31C04103-5414-42CC-A82D-72FF02AFDF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8" authorId="178" shapeId="0" xr:uid="{A3343CA7-439B-474F-BB16-186CD8B2AA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9" authorId="179" shapeId="0" xr:uid="{A776C924-40ED-4826-8C0E-729BD186CE0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1" authorId="180" shapeId="0" xr:uid="{46B39245-DEFD-4374-810E-F111B28185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5" authorId="181" shapeId="0" xr:uid="{75867DC9-3064-4DA2-B267-67A855698D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6" authorId="182" shapeId="0" xr:uid="{9787DAF3-0BEF-4E86-ACBD-54EF1A4D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8" authorId="183" shapeId="0" xr:uid="{7617FD98-F478-48BC-932A-6075478CC7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9" authorId="184" shapeId="0" xr:uid="{92D95F63-E9B5-4D8E-BBED-F94228B6FE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67" authorId="185" shapeId="0" xr:uid="{D09E5346-66B3-46C6-B1F3-C0F0D273756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69" authorId="186" shapeId="0" xr:uid="{CF377726-1B9E-4E5B-95CB-FB8CC804EE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0" authorId="187" shapeId="0" xr:uid="{A33B1236-4A96-4BBB-8A54-C7CFBE2A79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2" authorId="188" shapeId="0" xr:uid="{2C3AE62A-B2D7-45F3-8927-D13D50F08D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6" authorId="189" shapeId="0" xr:uid="{5E4FC64B-90E5-49F0-B90C-26948A0135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9" authorId="190" shapeId="0" xr:uid="{2A32B7D5-2447-446C-A98F-BDE3624455B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87" authorId="191" shapeId="0" xr:uid="{107CBD73-54EA-4A75-8B59-3DCEC0A64D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89" authorId="192" shapeId="0" xr:uid="{446D43CE-975A-4C95-9169-49FBEC2F0A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5" authorId="193" shapeId="0" xr:uid="{4204602B-B443-47BF-923C-16F34AB6EF7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7" authorId="194" shapeId="0" xr:uid="{C0ECB390-B64C-42A2-9548-0540CDBA9E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8" authorId="195" shapeId="0" xr:uid="{36C9B1CC-0C12-41CC-ABA1-0B1CFDD035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9" authorId="196" shapeId="0" xr:uid="{F4440EF6-0C0F-418E-A4EF-F15B8D41B1F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0" authorId="197" shapeId="0" xr:uid="{39F2C3D5-CC55-41E4-81BA-E73F21457D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2" authorId="198" shapeId="0" xr:uid="{DB00393A-0929-44BA-90E5-87E9E7C9EC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5" authorId="199" shapeId="0" xr:uid="{DFB6758E-65D2-49C0-A029-1CC889A8DC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0" authorId="200" shapeId="0" xr:uid="{22212907-216E-4FD2-8ED4-F29F5872C4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3" authorId="201" shapeId="0" xr:uid="{3D41B9F6-459F-40FC-8508-56624B03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4" authorId="202" shapeId="0" xr:uid="{6C3FF432-0AE1-4ECC-B6D4-AADC99C2EA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5" authorId="203" shapeId="0" xr:uid="{33C2FA36-D8DB-4823-8DD9-5E31A3C6FA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7" authorId="204" shapeId="0" xr:uid="{5D50F0F7-7EE8-4B9F-B370-624CC420BA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8" authorId="205" shapeId="0" xr:uid="{F3456D2A-2613-4D1A-B105-3AFD9872176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9" authorId="206" shapeId="0" xr:uid="{E93878DC-82A5-4894-BDB9-EC232E4924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0" authorId="207" shapeId="0" xr:uid="{4168F3D6-161B-491B-84B1-1C23C9C623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2" authorId="208" shapeId="0" xr:uid="{507E54D5-C45A-45E9-8564-BC8B3D09C59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3" authorId="209" shapeId="0" xr:uid="{64667960-15E8-4218-99CD-822E718D576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8" authorId="210" shapeId="0" xr:uid="{0E32450A-7138-417A-8DB7-455B5F1AD1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2" authorId="211" shapeId="0" xr:uid="{2CCB3C21-4803-42C8-80BB-8EDAA8339D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3" authorId="212" shapeId="0" xr:uid="{E57A37C1-92DF-4CF6-A71B-BA5B3DFE66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7" authorId="213" shapeId="0" xr:uid="{A9EF63A3-50D1-4AA0-AC1C-087E2358032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8" authorId="214" shapeId="0" xr:uid="{5E7F7A04-6D1D-4CA8-BF8B-C78580ACA3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0" authorId="215" shapeId="0" xr:uid="{9B96BDF1-80EB-434D-8267-563FA86265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1" authorId="216" shapeId="0" xr:uid="{DD8E8F03-2C10-4143-931A-BA6B9AA6AA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2" authorId="217" shapeId="0" xr:uid="{13333FED-A975-45BB-B07E-942626F110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8" authorId="218" shapeId="0" xr:uid="{3D8CD806-6E9F-4F99-94B7-7F32BBA22B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1" authorId="219" shapeId="0" xr:uid="{C2603177-9836-4095-A4B3-7790B86E175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4" authorId="220" shapeId="0" xr:uid="{BB54C174-1AE6-4714-8FE9-6E486880D4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6" authorId="221" shapeId="0" xr:uid="{796DEF91-44C7-4EF6-BA38-45F1555C18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9" authorId="222" shapeId="0" xr:uid="{FE1ADE37-A246-4DAC-AEA9-B07E8F0EBEA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78" authorId="223" shapeId="0" xr:uid="{A4528AB1-C9A5-4219-BB40-8B6E883D56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1" authorId="224" shapeId="0" xr:uid="{2B16C767-7781-4878-800B-D13595AD3C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6" authorId="225" shapeId="0" xr:uid="{C4E986FD-D85A-4453-A96E-2030978CF7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7" authorId="226" shapeId="0" xr:uid="{AB00E5B6-CC7E-4AE0-9184-904202A8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9" authorId="227" shapeId="0" xr:uid="{6BB38C65-E894-4831-A88C-71C719E52D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1" authorId="228" shapeId="0" xr:uid="{6893A698-251C-45CA-A28B-DA1D5F1053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2" authorId="229" shapeId="0" xr:uid="{B29C1AE5-1C6A-4404-AE77-BB8FCAF94B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3" authorId="230" shapeId="0" xr:uid="{27AA4F42-4B24-4AE8-97BC-D2A7E424C4B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8" authorId="231" shapeId="0" xr:uid="{2CB0581A-0638-4E9A-BC8E-99E8EAA81F3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9" authorId="232" shapeId="0" xr:uid="{0F961866-0457-4B10-9420-CFFCB10453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0" authorId="233" shapeId="0" xr:uid="{7DF5797D-B39D-4059-A40A-C92B4654644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2" authorId="234" shapeId="0" xr:uid="{490413B6-A1A6-46FF-954B-B7819B50F2B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3" authorId="235" shapeId="0" xr:uid="{0B753529-DC3C-4559-A8C9-283FC5854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6" authorId="236" shapeId="0" xr:uid="{432DE981-ABC0-457A-A424-BDA74389EC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8" authorId="237" shapeId="0" xr:uid="{319B6FDE-EF5A-4661-9D9A-22F14641CB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3" authorId="238" shapeId="0" xr:uid="{B588C39A-2BF9-477E-B9F3-37D46C7209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4" authorId="239" shapeId="0" xr:uid="{88C525E4-5FB6-4E52-B998-B58F2AB04A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6" authorId="240" shapeId="0" xr:uid="{69F0A780-70BD-4A09-A110-A10D25DD231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7" authorId="241" shapeId="0" xr:uid="{52FE768D-928A-4D25-BD2A-B22AFB4AA2D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8" authorId="242" shapeId="0" xr:uid="{FD8A02F7-453D-40EE-AC52-6BC1960B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0" authorId="243" shapeId="0" xr:uid="{5C76B3F9-C868-44BC-A17C-E6BC80AA371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2" authorId="244" shapeId="0" xr:uid="{741356D5-E71B-432D-A7EC-69A7A87DDF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3" authorId="245" shapeId="0" xr:uid="{C0E6F07D-7A44-4F6A-ACF5-486A2032673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4" authorId="246" shapeId="0" xr:uid="{F9FC5338-57A1-430A-91A9-DC67D65B7FA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5" authorId="247" shapeId="0" xr:uid="{9FE31E0E-1769-4BCF-91D3-9B515FADC7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9" authorId="248" shapeId="0" xr:uid="{08DD8B98-0D76-4B3B-B39E-DEB0B6DAFF1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1" authorId="249" shapeId="0" xr:uid="{25FB2BA4-88A2-4B13-B3F4-2F8BEDBB1E6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2" authorId="250" shapeId="0" xr:uid="{D0603B73-9933-46FD-AD21-AFA158C8319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7" authorId="251" shapeId="0" xr:uid="{ED75AA7E-2A83-41F2-B41D-9D6CA7DD9B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0" authorId="252" shapeId="0" xr:uid="{23AE1DC6-F875-42B3-9159-978251FC675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1" authorId="253" shapeId="0" xr:uid="{C264788B-22E0-47E2-AA16-9DFFB353F8E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2" authorId="254" shapeId="0" xr:uid="{4D7BE16C-5C9F-4BC4-A028-2DCA844D7F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4" authorId="255" shapeId="0" xr:uid="{047DAA14-FB0C-4268-8B47-9C0FB05495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6" authorId="256" shapeId="0" xr:uid="{7843F652-6747-4718-B06A-9B2FEFDF9D3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0" authorId="257" shapeId="0" xr:uid="{B3D977D1-9390-4B55-82B9-C00DC053ECC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1" authorId="258" shapeId="0" xr:uid="{FCE4D2F1-BDB0-4727-A32C-FEDF64D3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8" authorId="259" shapeId="0" xr:uid="{F95691D8-95D2-4EB6-9F5D-0F3534A7BE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9" authorId="260" shapeId="0" xr:uid="{CF94F0A4-48EE-4B81-B51C-36BC9B4294F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0" authorId="261" shapeId="0" xr:uid="{1645C3A0-4BD0-4AD8-94CD-439418AC17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1" authorId="262" shapeId="0" xr:uid="{AB8D584F-09D7-4C61-8EB7-68CCD4437C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6" authorId="263" shapeId="0" xr:uid="{2460546C-2DAD-4032-B1F3-75432C3C63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8" authorId="264" shapeId="0" xr:uid="{93A54D36-87C3-470A-8337-81501E23887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72" authorId="265" shapeId="0" xr:uid="{E75E62FC-8082-4AE5-8618-C84F302F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75" authorId="266" shapeId="0" xr:uid="{2612A407-85BE-4FAA-85BC-69DC1661B3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0" authorId="267" shapeId="0" xr:uid="{521034B9-C1D8-4F4C-A257-A66D25E5B5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2" authorId="268" shapeId="0" xr:uid="{0BC4BBC0-8A1E-4ABF-A651-0952B3F90A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9" authorId="269" shapeId="0" xr:uid="{70FE3EB1-00B0-4C24-B5A5-7CF1CED065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3" authorId="270" shapeId="0" xr:uid="{6251CAAF-021D-4D58-8BD5-39E98A35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6" authorId="271" shapeId="0" xr:uid="{5ED45B7E-D7D6-4140-8F67-B172301C00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8" authorId="272" shapeId="0" xr:uid="{D79BF1EA-847A-4580-8011-C55CB5302D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9" authorId="273" shapeId="0" xr:uid="{A5E17F47-0CEF-450D-A93D-BB896EA578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05" authorId="274" shapeId="0" xr:uid="{1F3A3226-A5A7-4F36-8452-52C3C7C20E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14" authorId="275" shapeId="0" xr:uid="{8EC4CF3B-EAB1-4BCE-9C79-AB883FC708E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3" authorId="276" shapeId="0" xr:uid="{BFAA3A5D-3A8B-464C-BEEE-AAF5B824BA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7" authorId="277" shapeId="0" xr:uid="{C448C2ED-A71F-49B5-A353-CF6C641CFF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0" authorId="278" shapeId="0" xr:uid="{E2D67910-3F1E-4215-A418-0E1207B525B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1" authorId="279" shapeId="0" xr:uid="{6B69DD3C-65CA-4328-9492-0DCBCB58DC6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3" authorId="280" shapeId="0" xr:uid="{DC9D1F6F-4059-46BA-85C4-9DDE702E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5" authorId="281" shapeId="0" xr:uid="{B13B963E-43DC-414B-95F2-FDD6DCFAB1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9" authorId="282" shapeId="0" xr:uid="{2066F6CC-1D7E-4168-9F9D-46E0653C23E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0" authorId="283" shapeId="0" xr:uid="{C53E7FE3-003E-4559-B0FC-6B25424080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2" authorId="284" shapeId="0" xr:uid="{BA7F931B-FFD5-4B4F-A6E4-9FB839A5F4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6" authorId="285" shapeId="0" xr:uid="{8AF7092C-B483-4B53-8A48-6E208EA4FC3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5" authorId="286" shapeId="0" xr:uid="{EFF9BEC2-6A6F-4EC5-A959-548948E95E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7" authorId="287" shapeId="0" xr:uid="{3DF3001F-4F63-4075-A768-2E0FD3D7D8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8" authorId="288" shapeId="0" xr:uid="{719FE0DA-C741-4555-BF81-9EAAD5218C3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1" authorId="289" shapeId="0" xr:uid="{9BB7666B-46ED-4A77-B153-A78ADA7C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2" authorId="290" shapeId="0" xr:uid="{16A5E079-B524-4B04-A576-EAC0BCB6D53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4" authorId="291" shapeId="0" xr:uid="{76EC79E1-AF5C-4986-8E46-8A40F5FE05A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5" authorId="292" shapeId="0" xr:uid="{B0C14B23-421C-46C4-B3AD-873F788D91C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7" authorId="293" shapeId="0" xr:uid="{0C62EBEF-B24B-4F9F-875C-ED50F3D252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1" authorId="294" shapeId="0" xr:uid="{F78EE7BC-4E6D-4AA2-B79E-7FC5D820BF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3" authorId="295" shapeId="0" xr:uid="{AE9D3A64-D1D3-4C16-B277-7D439B2AA8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4" authorId="296" shapeId="0" xr:uid="{D4F9DD98-9CF1-4761-BC60-066C47D144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9" authorId="297" shapeId="0" xr:uid="{59ABF1C0-C9C8-4EF3-890E-3F667C19B6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81" authorId="298" shapeId="0" xr:uid="{EEFC9510-762E-44CF-919E-B68344D51C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82" authorId="299" shapeId="0" xr:uid="{BDC23942-A633-43CE-BE69-D3FD77D0B7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1" authorId="300" shapeId="0" xr:uid="{D7C37FD4-2068-4969-8A09-231EFDD222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7" authorId="301" shapeId="0" xr:uid="{3FD9D253-5B64-49C3-9469-0E0E4C3267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8" authorId="302" shapeId="0" xr:uid="{338D7D80-4F91-45E3-B65C-876DF356901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03" authorId="303" shapeId="0" xr:uid="{08052780-6821-4DAC-95CF-F9DCD1B2FC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04" authorId="304" shapeId="0" xr:uid="{1309D628-8FCE-4216-BEDE-E11AA4FC7C4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0" authorId="305" shapeId="0" xr:uid="{7215AD24-B78E-4092-8D3D-0A8BAE2DB61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1" authorId="306" shapeId="0" xr:uid="{9F5ED8B3-4D42-4C86-9B90-82EB441A11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5" authorId="307" shapeId="0" xr:uid="{B337E5D7-7F8C-49DF-BA13-D10D47B3A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7" authorId="308" shapeId="0" xr:uid="{6E9AB864-6C8C-4AB8-8DFA-C8F6C21F55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8" authorId="309" shapeId="0" xr:uid="{32833DF3-E1C3-4F49-B945-2E7C9DA88F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9" authorId="310" shapeId="0" xr:uid="{63306357-EF09-4F99-890F-FDEE65BBE8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2" authorId="311" shapeId="0" xr:uid="{B49E7566-6043-49C4-9B7E-24323DB2467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3" authorId="312" shapeId="0" xr:uid="{16DC97DA-5EF6-465F-9BB3-5F361EE426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4" authorId="313" shapeId="0" xr:uid="{AFBB7EAB-8AC7-495D-A8C6-43A1366D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7" authorId="314" shapeId="0" xr:uid="{1091273C-173C-4634-B9A9-555777B65D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8" authorId="315" shapeId="0" xr:uid="{815AC343-C129-4B55-8811-6128F47243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37" authorId="316" shapeId="0" xr:uid="{A998754C-CF5E-4387-A777-78527F6CB5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3" authorId="317" shapeId="0" xr:uid="{7C1BAA92-FD86-4F73-8D30-2E12486B8E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5" authorId="318" shapeId="0" xr:uid="{B501175D-6B64-494F-95B5-74E32F9B3D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7" authorId="319" shapeId="0" xr:uid="{0002BB6D-2611-4682-B179-EAE0ED8639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57" authorId="320" shapeId="0" xr:uid="{DB800D28-8DC2-48D2-8C07-8F73C40929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58" authorId="321" shapeId="0" xr:uid="{CF2544DE-8E4C-44E9-A401-99F0256D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0" authorId="322" shapeId="0" xr:uid="{DF9E7525-9106-4024-8F2F-94007FBAE0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5" authorId="323" shapeId="0" xr:uid="{8D7EBDD1-D31F-426E-81E3-59E47B94372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7" authorId="324" shapeId="0" xr:uid="{EE9FCF3C-8163-4C32-985E-1400E7844F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2" authorId="325" shapeId="0" xr:uid="{1996E43C-827F-4853-902C-ED7B7B1C33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5" authorId="326" shapeId="0" xr:uid="{E06A0B33-2067-4FE8-9B47-8D3463FF3C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9" authorId="327" shapeId="0" xr:uid="{C307B85E-3ADE-439C-990A-E36460EB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83" authorId="328" shapeId="0" xr:uid="{5CD19BDA-39A6-45C2-A577-0053E874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84" authorId="329" shapeId="0" xr:uid="{2B56503D-6248-496D-BE86-BB22F9FB0D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3" authorId="330" shapeId="0" xr:uid="{6AA214AC-532F-466B-9D58-EB2704C416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4" authorId="331" shapeId="0" xr:uid="{F1B008D1-10C1-4185-9A1F-F5DAAC2F93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6" authorId="332" shapeId="0" xr:uid="{05EC66D2-6948-41BF-92D3-E6AC6EFAD5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7" authorId="333" shapeId="0" xr:uid="{B0D7FB42-6524-4CE3-B4B5-B7FD499671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09" authorId="334" shapeId="0" xr:uid="{EBBCC126-7331-49DD-BF5A-21742EDBE6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1" authorId="335" shapeId="0" xr:uid="{9FB003FA-6979-4EBD-B52F-A1164816BE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3" authorId="336" shapeId="0" xr:uid="{73875283-D551-4E2C-A144-1BF30205BF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5" authorId="337" shapeId="0" xr:uid="{A27EF8D6-DBBB-4DEB-954E-AAE6A1ECF5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8" authorId="338" shapeId="0" xr:uid="{51CD5FC8-F3B6-4B57-BFB1-5C9406FFA5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27" authorId="339" shapeId="0" xr:uid="{02A8D334-404F-4E19-B547-217A6EB8A3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28" authorId="340" shapeId="0" xr:uid="{4B7D52B5-D5D5-4CC0-8108-5F7407F05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4" authorId="341" shapeId="0" xr:uid="{3D1A7BB8-057A-4CDB-9918-A7A536786D0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7" authorId="342" shapeId="0" xr:uid="{C0686A19-3CEF-4E85-85C2-ECED0140F1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8" authorId="343" shapeId="0" xr:uid="{9DB0E3E3-FB60-4350-BA9F-EEF851A89C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9" authorId="344" shapeId="0" xr:uid="{2A645555-50F3-4850-B276-822F256A84D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0" authorId="345" shapeId="0" xr:uid="{B18521C1-FC7D-40CF-A047-223F347AC59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1" authorId="346" shapeId="0" xr:uid="{AAA7D603-E16B-42BC-B982-964C2C890BD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2" authorId="347" shapeId="0" xr:uid="{449DED71-D783-4F10-96D9-03AA86FCF50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3" authorId="348" shapeId="0" xr:uid="{2CB8BA6D-6FC6-422B-AFD5-62177912F4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8" authorId="349" shapeId="0" xr:uid="{0E5767C6-23FF-4F5D-ABD7-5CD6F6E0D0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51" authorId="350" shapeId="0" xr:uid="{C4BE83B2-08D6-4CE2-B23F-6B5EB4383E3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53" authorId="351" shapeId="0" xr:uid="{AB194719-3C36-40DA-A7C2-8BA207E46C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3" authorId="352" shapeId="0" xr:uid="{243CE153-69F8-4CCD-BE23-83D01EE6D9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6" authorId="353" shapeId="0" xr:uid="{19D28068-722C-4991-97C1-6C7D1047A3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7" authorId="354" shapeId="0" xr:uid="{70B20289-E89D-4D46-B458-EE28DB4185F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1" authorId="355" shapeId="0" xr:uid="{8C2DA57B-4E06-4846-B06D-6180B2FC0C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4" authorId="356" shapeId="0" xr:uid="{EA939269-C6DC-455B-9F0B-82767B429D4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8" authorId="357" shapeId="0" xr:uid="{0A026B4F-BD6D-4E1E-8FEE-30AA0311C3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9" authorId="358" shapeId="0" xr:uid="{6D89308D-D81E-4229-B3B7-29231F40AF9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0" authorId="359" shapeId="0" xr:uid="{56E390D7-53C9-4C0B-841A-A80CE7FBF1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3" authorId="360" shapeId="0" xr:uid="{2CDF31A4-2C61-4E59-94C4-7D11DD0A55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4" authorId="361" shapeId="0" xr:uid="{56C5A083-7BF9-48B4-B806-70C4B039B48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5" authorId="362" shapeId="0" xr:uid="{DFFC093B-FAA8-4B1B-910B-C965BD058B5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7" authorId="363" shapeId="0" xr:uid="{E33F2E39-8FDD-4A74-B0BB-6291B8C6D80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9" authorId="364" shapeId="0" xr:uid="{2EE91FBA-3DAA-40B2-98E1-7A25B93B7A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2" authorId="365" shapeId="0" xr:uid="{18D871F4-9032-438E-9BC1-4DFE209AEC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5" authorId="366" shapeId="0" xr:uid="{BEFC8224-8F92-4DD0-816B-8CAE721E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6" authorId="367" shapeId="0" xr:uid="{C252BD14-804F-4179-B150-29B5845F94C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9" authorId="368" shapeId="0" xr:uid="{44C305EB-CC46-472B-9081-359F6070B7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0" authorId="369" shapeId="0" xr:uid="{D6CEB826-58BF-4F7C-9F55-FFFE9EBD04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1" authorId="370" shapeId="0" xr:uid="{BB79DD99-B41D-4037-9C76-608D6E3B633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tc={A41343CC-FFB9-462C-AFA2-C038BA87D16C}</author>
    <author>tc={C07EB953-319E-409D-8C43-9AED65308BA0}</author>
    <author>tc={67834DEE-5102-4525-A983-5C4F66D6C752}</author>
    <author>tc={AE70F49A-F8FB-46E8-AA0C-97B7DCAA1687}</author>
    <author>tc={EEEE0B9C-945A-433E-A364-3D99E42CDBB5}</author>
    <author>tc={6A79B66A-4EDD-4411-AA38-DD555ADD7018}</author>
    <author>tc={6891C002-04BB-446F-8C6A-DFB8D0317A60}</author>
    <author>tc={37CD0214-1F15-4275-BA34-EA951CCA287E}</author>
    <author>tc={76B6057F-2E4A-4E4B-8619-8C78EE845769}</author>
    <author>tc={4948A4A4-52BB-42D4-8ED6-BCC636197BD7}</author>
    <author>tc={0DCF728C-9712-4885-9B91-30D571756EE1}</author>
    <author>tc={3A0584AC-3EDE-463D-84BF-5BD32619B1B7}</author>
    <author>tc={6A330D5B-896B-4F45-8939-00FA68C86C3A}</author>
    <author>tc={DC31571B-8B04-4C60-AD00-829B41CBC66A}</author>
    <author>tc={2EC58277-1B4C-49CF-AC21-AFD09E0381A9}</author>
    <author>tc={014A0950-7FE6-4B15-97B0-D9D5908D44B3}</author>
    <author>tc={A1CE823D-D4CB-4693-940F-41BFCF9049DC}</author>
    <author>tc={D0DD42BD-03FC-4B0E-B5AE-9F61FED263DC}</author>
    <author>tc={A7C62836-52D7-42E0-B0D9-8D7FBF42752C}</author>
    <author>tc={7F9955CC-D22A-4599-87B3-31AE17F4EBA3}</author>
    <author>tc={F1D36629-FED3-457C-B984-B63933FCE345}</author>
    <author>tc={BCDBE4C2-4E06-4B33-8EAB-0285308FC95E}</author>
    <author>tc={5295150A-4EA4-473D-8223-C941459820D9}</author>
    <author>tc={2A8DCFB0-584E-4D59-8679-80B449A818F8}</author>
    <author>tc={44422C8F-AC22-4A03-9919-DC1DD603D445}</author>
    <author>tc={030A3F57-AC56-4ACF-8685-364931655D70}</author>
    <author>tc={A2A34C80-A576-4C3A-B1EA-CAFAE709EDB5}</author>
    <author>tc={FA4BA6BD-9752-44FD-B684-74F27488E7CF}</author>
    <author>tc={84916E42-E2D5-401A-8B56-959A94E43F53}</author>
    <author>tc={D6A57063-8CE9-439C-B9AF-1E15428572BF}</author>
    <author>tc={19F10499-6660-434B-9D5A-E18068F469CA}</author>
    <author>tc={B8E97EAC-9DD8-4C5F-B022-1BF822B7C543}</author>
    <author>tc={09AE51D4-AFE4-4CE3-A8BF-CFE245A62AF7}</author>
    <author>tc={92C7F11C-1901-4EA2-B4E3-9CD4921E4935}</author>
    <author>tc={E3C0B2B7-33F3-4F58-BE0A-6D274BDCA661}</author>
    <author>tc={1DBC8FE7-3E51-4D88-9391-29673C37A167}</author>
    <author>tc={27ABD3D5-A815-4383-ADFB-1A1302B5E1A4}</author>
    <author>tc={2669F5FA-6DA3-44C0-8C94-B747775A0353}</author>
    <author>tc={49985ADC-F1B2-4665-9AF7-420923472B2B}</author>
    <author>tc={FDDB398F-F600-4370-882A-2FE7FA5F8C56}</author>
    <author>tc={E4309726-7B5C-4A8A-A205-4B4DF6F93F94}</author>
    <author>tc={DC2C2C1F-9BBF-472F-8E9E-24F78B9AEB83}</author>
    <author>tc={521FD166-636F-4876-B886-5556D5D5FCF3}</author>
    <author>tc={78054BBB-BCBA-4499-A087-C8DA3F61CF3E}</author>
    <author>tc={BE7833BE-78B1-4B94-A5A3-2A8E4E1069CA}</author>
    <author>tc={A6F88312-0D2B-4C4C-AEF5-D5851657293C}</author>
    <author>tc={093EE047-BD93-4820-9A3B-837E4D74027E}</author>
    <author>tc={727FBFF5-6605-484E-8111-82179DDA46E8}</author>
    <author>tc={E2A91420-BDFC-4D10-AA5B-5D621A468617}</author>
    <author>tc={AD17E24B-3E8A-4418-AF1E-0C6ED9E9FCA8}</author>
    <author>tc={A0F4CD04-075F-415A-87BD-ADD232F66FB4}</author>
    <author>tc={5E31BBC0-61CE-450A-9C25-DBA5E209674E}</author>
    <author>tc={D9B1F810-9F96-4176-8271-B9111181F9C8}</author>
    <author>tc={D404CEF7-5F0C-495B-B76A-FC3517374DDC}</author>
    <author>tc={F04C8A08-A23B-490A-AD9E-E43E2A48D256}</author>
    <author>tc={83FA780E-B92C-4DCB-B71D-540CD99CB298}</author>
    <author>tc={5FDB37FE-8FB4-4246-83B0-5CDA6E1E22E7}</author>
    <author>tc={2322B99F-799B-46C3-B898-F17D8862A4C5}</author>
    <author>tc={03901120-3C76-495E-B825-00174A487A9B}</author>
    <author>tc={B44C9B7C-61E8-4379-945F-7D159A535833}</author>
    <author>tc={107950A9-4C6A-4A47-A70A-5B456B4CD321}</author>
    <author>tc={F78C3230-83DC-451A-8E9F-285E34FA6DDB}</author>
    <author>tc={8D2B64FF-6F8A-4BBA-A772-C7CDDF1B0063}</author>
    <author>tc={9C3BB467-F627-48FD-B092-263C35FA014C}</author>
    <author>tc={7CB38331-9878-445C-BCBE-7CF7DE2FDF3B}</author>
    <author>tc={D381F9AF-5B5E-44BC-8312-12A28B1E1B4C}</author>
    <author>tc={56BC7885-C7E5-4F2E-ADBD-80CDFD440FD0}</author>
    <author>tc={EA5E2B30-EDB4-4099-8566-1C3AD5CD7720}</author>
    <author>tc={319AE6E2-50D8-4634-B5DC-39AC9BDECA60}</author>
    <author>tc={A6F041E2-7A05-422B-BDD9-DCF6FF3BCB02}</author>
    <author>tc={4DE124A9-1373-4A18-A6E7-EE921B49ACB0}</author>
    <author>tc={2B60AEF8-20D6-4C00-84AA-13DB6BCD872B}</author>
    <author>tc={6DFD68E7-631D-4BC0-9827-4779833B6835}</author>
    <author>tc={F435F4BA-F279-4A6A-8139-037458CDDC22}</author>
    <author>tc={A5CACFF1-0D36-4AE5-A611-D43F1566FB8D}</author>
    <author>tc={08FB4F0B-E672-4393-8E32-1C962D3B5936}</author>
    <author>tc={6DFB702D-9CDB-44EA-A5B2-60392C8AE64D}</author>
    <author>tc={F540D4A6-24EB-40AD-A143-253E80284317}</author>
    <author>tc={3F8A2314-65CB-4959-9C1C-77D2D7568C95}</author>
    <author>tc={0F131AAA-5AFC-4FC1-9586-544D789A99A5}</author>
    <author>tc={C044451E-5284-4107-AE7A-64178D154BF6}</author>
    <author>tc={962DAE9D-3D72-49BB-AF4D-187A3AEA1262}</author>
    <author>tc={B4F08BE1-54EF-4145-A01B-3BABDF1C226F}</author>
    <author>tc={E3A0A2FC-9798-4B09-8EA1-B6F800CA6480}</author>
    <author>tc={3A795BF0-C24D-40AE-9F3F-5EAB9E0A0AF9}</author>
    <author>tc={2E95E390-3981-4D45-9D1D-652EF4679D35}</author>
    <author>tc={A4D52230-7352-4027-8A0E-866A536009F8}</author>
    <author>tc={92268526-ACCF-41EC-BF3C-0F0C31C248C6}</author>
    <author>tc={926A2236-0501-495E-847A-82EF93EF8AA1}</author>
    <author>tc={3BCD073B-6A88-426A-9812-D11B9086F3E7}</author>
    <author>tc={A913903A-7BCE-448D-B3C7-BC1EA7DB11D7}</author>
    <author>tc={315118E9-AB0B-446F-ABEA-50646EEE5894}</author>
    <author>tc={94A9247D-F27F-447F-86B0-A6C46AC74A96}</author>
    <author>tc={DA256C77-EFAB-4D77-994E-0B68121E3049}</author>
    <author>tc={82446744-D955-44FB-B4F8-A4DAEBE4B8FA}</author>
    <author>tc={30C83EED-8F3A-4DD2-A525-254B890D9869}</author>
    <author>tc={D5804615-EFC5-49F2-BA10-28FBB2C63610}</author>
    <author>tc={E087CBF5-E77A-4203-B92F-C3B31C2B48D2}</author>
    <author>tc={0D5CE95E-4867-4EF0-8E18-7E9C812B9173}</author>
    <author>tc={29A8E6FC-1E5E-4C77-9884-EBE052E8E371}</author>
    <author>tc={B873472A-5C1F-472D-883F-61FF0A007149}</author>
    <author>tc={B1E06621-D295-44F4-A17D-57773F1C3153}</author>
    <author>tc={78386CEF-D7E0-43F5-8423-0E77DC67BA27}</author>
    <author>tc={EC4DB3EC-527F-4E84-9081-026B733450F6}</author>
    <author>tc={83BC25FE-87C0-49C8-9679-177761048518}</author>
    <author>tc={970FB24E-CCED-4737-AF61-A0F7E055082A}</author>
    <author>tc={234E7A8F-2C1B-4D9E-AC60-C5C9B41819F8}</author>
    <author>tc={26D86461-039B-4AA4-A7E2-9E380114B89A}</author>
    <author>tc={DD555A25-4ABE-4E67-B0BC-6AEE7118F0EB}</author>
    <author>tc={AB8D68FA-DE16-4A6D-93E1-6D20F7EFAA3E}</author>
    <author>tc={7BFB6E73-0B30-489E-80A2-D421B3407C9B}</author>
    <author>tc={EA856292-F092-4E1C-A004-BA9DF0F6BF2D}</author>
    <author>tc={0C7018B9-9D8B-4EBE-A9BE-14BA0B55E29E}</author>
    <author>tc={135509D0-C9A8-4122-BD8C-BE6F2FD2F977}</author>
    <author>tc={660C95E7-B609-40B1-AA90-89B97452618E}</author>
    <author>tc={650D8350-E3AC-4FBF-8E4B-729795EB21C1}</author>
    <author>tc={9EA9010B-2660-4787-81EF-E9246E846F2F}</author>
    <author>tc={13F8A928-6A55-4285-A397-14B27D0A2806}</author>
    <author>tc={8545F075-32F0-4B32-88AC-837C75BFACFF}</author>
    <author>tc={61F1B731-F14D-4771-8A58-5F49338C8B11}</author>
    <author>tc={72DAB8ED-609B-4CAA-806C-FA3F3B0BAC3D}</author>
    <author>tc={8C51E148-57D1-45D7-B9C8-514D4B50923F}</author>
    <author>tc={EFAEAFC0-86A7-4013-B7B4-F2EAD2AB8868}</author>
    <author>tc={C1C625E5-2DCE-4D60-8CF6-7BC8FD75747F}</author>
    <author>tc={0874BFB8-C470-4CD1-835F-C611E37D01C1}</author>
    <author>tc={8B158815-28CF-46E0-BF75-F14123C6B6FE}</author>
    <author>tc={E44ED0A7-1339-47F0-9243-A25B036CE469}</author>
    <author>tc={651BD523-77F4-4196-B25D-A74657074ED1}</author>
    <author>tc={69474F66-4A05-4487-B799-0D926B19F788}</author>
    <author>tc={C4C767D3-61E8-4655-A1A9-10F72558B9B3}</author>
    <author>tc={BC397177-C981-48EA-BDCF-F983CB54E2AB}</author>
    <author>tc={3383BC29-1276-4057-8523-95F29ABCFD60}</author>
    <author>tc={A23C98E9-A6DA-4F42-BB66-756E2F28A0CF}</author>
    <author>tc={BBC012A4-2419-4BAB-ACEC-68D818F6D419}</author>
    <author>tc={143F1316-BB97-426A-9119-EFE3C8FDC92A}</author>
    <author>tc={105895F2-97A6-44D8-9AB4-4BFB0BE7A2FF}</author>
    <author>tc={A6C59F81-D7B4-4D2A-B1D1-C6E32C2D7460}</author>
    <author>tc={1A695A12-E981-4E02-80F2-79877532538F}</author>
    <author>tc={6808A1D5-B775-4C89-B202-13ECC04BD4B2}</author>
    <author>tc={BF93669D-4FEA-42BC-8053-40D4ABE39FE6}</author>
    <author>tc={CD33B795-A97F-4A7E-A777-CB3E499322DB}</author>
    <author>tc={8000A566-384E-4990-859F-866B84B2C463}</author>
    <author>tc={D10FEC3C-67C7-4D93-87A9-55D2A6739D81}</author>
    <author>tc={B4A6A15D-3BDF-442A-9B9E-E6AAF49D1221}</author>
    <author>tc={C3ACD1E2-D57D-4882-8830-257CA041335C}</author>
    <author>tc={8CBAD772-FE0B-49F8-8EB9-EC80FE11FF30}</author>
    <author>tc={A7A0168F-8AE0-4205-A782-8CE995EEB574}</author>
    <author>tc={42BEC734-FE6D-407E-8F3B-0CE1C6EDDE14}</author>
    <author>tc={4346AD7D-52E7-4769-9A04-6FBA7F3E787E}</author>
    <author>tc={BCFF574B-F3E5-4B03-9476-64CC85A08EFB}</author>
    <author>tc={CD085AA4-3326-45A4-944F-957571D1FCEE}</author>
    <author>tc={65401503-63B8-4117-A712-2E5931565F69}</author>
    <author>tc={9A2C7545-F99B-452B-B1E7-01C880933480}</author>
    <author>tc={750EB852-A2FA-4DEF-925D-005CAFC63D60}</author>
    <author>tc={5EA3903A-642D-4840-B558-FD3DF4ACDBFA}</author>
    <author>tc={B5919A03-09B6-4EB2-A79F-1C98144BFA8C}</author>
    <author>tc={3B04D152-978F-4874-9BEC-9DE222780004}</author>
    <author>tc={5C2D8A07-3C11-4BF3-B3C8-8FDB318FA5F6}</author>
    <author>tc={6CCC4B70-A586-427A-9228-6B7923380992}</author>
    <author>tc={48EAE589-BD38-4A36-BC92-C2B4BAD50A3D}</author>
    <author>tc={43726ACC-0E4B-4DB6-A4F7-C9AEDA5B07B4}</author>
    <author>tc={38056B20-1560-4E37-B0F8-CE6004CB2023}</author>
    <author>tc={494A11FB-2A7B-4823-8004-BF46E31254C0}</author>
    <author>tc={88138F9E-2225-4024-9B59-01409B423BAE}</author>
    <author>tc={33A058BF-2026-4973-8271-A113FC74ABBB}</author>
    <author>tc={905DCF7F-A591-48EB-9060-75E8CDB1B991}</author>
    <author>tc={1AE88C15-53FA-484B-81AB-EF60DBC3BFC4}</author>
    <author>tc={4D1ECFF1-36A1-4D23-8AFF-304763B54F73}</author>
    <author>tc={2780242D-8D1C-4D64-B135-D45A2BC6BE0B}</author>
    <author>tc={0C6D33CC-A89A-4D24-AB71-F20A46EBC234}</author>
    <author>tc={F4951A2E-A44A-4DA4-89B1-F45FDA0F1719}</author>
    <author>tc={FC049A96-2AC0-4A96-B6BA-17D4D34940A2}</author>
    <author>tc={CF75F324-B068-43CF-9AC6-C1732B95F3FA}</author>
    <author>tc={B6B3FE2B-35E3-4C09-B1CE-FD2C17CDB07C}</author>
    <author>tc={991695EE-1949-42CA-8515-B0AE5B570776}</author>
    <author>tc={0EDF8CB8-E5ED-4A2D-B7F0-E8979ADE4D7E}</author>
    <author>tc={84D64AA0-8AC4-4210-80EA-0E60207769EF}</author>
    <author>tc={04566E20-8ECD-474B-9EE7-B98A872337A4}</author>
    <author>tc={D4FC0596-C683-4FC4-9CB8-3858A6D4A4CF}</author>
    <author>tc={232EABDD-8027-421A-BC5F-6C9FAAA247B1}</author>
    <author>tc={995AE381-0481-40E7-BE95-76996CAD9994}</author>
    <author>tc={3D5F7DBD-3006-4CBB-8164-3A350C7F251D}</author>
    <author>tc={F508FAC1-6069-4EB7-8CBF-61B70E229FBE}</author>
    <author>tc={099C8298-5485-4FCB-AB2B-B4EC3D7E985E}</author>
    <author>tc={EAFC745C-A33C-4233-99DC-83C09FCAE36D}</author>
    <author>tc={F920AA80-26FF-461A-ACC3-889DF2D1C09E}</author>
    <author>tc={00763435-18FB-450F-9D47-3627C7342C14}</author>
    <author>tc={DEF6272E-4D29-4FC7-BCB2-4F1CAA4F3337}</author>
    <author>tc={7EC30C93-C8A9-473B-8A0C-8FC6262D85F8}</author>
    <author>tc={CEC68497-9E4C-4A82-A4AE-3AC7F4E8D404}</author>
    <author>tc={77AF8DE6-3D6E-4E48-8902-A27E02342417}</author>
    <author>tc={03FE9EC9-DE9E-4BB1-BBE1-FBC738BD2392}</author>
    <author>tc={C9E488A1-DF6A-4E33-8BD8-D96C808A2A8E}</author>
    <author>tc={4283192A-560C-47F7-A59E-8B4C31F5092B}</author>
    <author>tc={D3A50753-5A16-44B2-9F22-FA8B30E2C2D9}</author>
    <author>tc={7E12821A-F871-4CE3-BE14-7754F5C4CD0B}</author>
    <author>tc={0A74EEB8-E3C8-463E-B189-CE603AB780CC}</author>
    <author>tc={0F15055A-9A36-4899-ACCC-786D23F51C7D}</author>
    <author>tc={BC317595-95CC-42F2-B391-2130C00FF108}</author>
    <author>tc={961E39B1-2668-4508-B77F-914A609490CA}</author>
    <author>tc={A505A3F4-A068-446E-A679-1A4528D9CDCC}</author>
    <author>tc={F113F741-F70C-4038-A493-35C5A7AEB197}</author>
    <author>tc={A34669EB-A277-4EDE-9385-B64952E7639C}</author>
    <author>tc={8FDDCD90-53B9-4D27-A234-C7388B473DBB}</author>
    <author>tc={FFB98D54-59E9-4C1C-B8B1-4EAFE935E505}</author>
    <author>tc={E89D13B9-DECA-4A40-8C68-D2C0221C0D84}</author>
    <author>tc={BF9FC082-DEE4-4744-ADAB-19E9E6D72EBF}</author>
    <author>tc={63354195-1439-4426-AC60-F77257B05246}</author>
    <author>tc={CA13C89B-ED45-47D2-B55D-F03E65142896}</author>
    <author>tc={E470EC3A-4D3A-4706-9A72-CEC89F493279}</author>
    <author>tc={53A24768-3069-4660-B8F8-6DB5C7767FD0}</author>
    <author>tc={EC7A2D6B-CB9C-427A-B4BA-7C0C49EC0DF6}</author>
    <author>tc={BD2E8425-0597-4834-B434-2183EA3752DA}</author>
    <author>tc={886AC5AD-73EB-41C7-BEA6-7483F701763B}</author>
    <author>tc={B85B193C-E365-4740-B49A-6A68D4D26CAC}</author>
    <author>tc={60676EE3-4A6F-4841-870B-145C262468D9}</author>
    <author>tc={AEE8BD03-1B1D-49CE-84DB-7375F25A4656}</author>
    <author>tc={485D3E87-33B5-4872-B195-DBBAD0417916}</author>
    <author>tc={A497DFE2-7443-465F-8CA2-5ACBC848DB2D}</author>
    <author>tc={556CEEBF-DDEA-48D1-9280-0A0ED6DCD2F9}</author>
    <author>tc={692CCEF6-39E5-4AA6-A824-CAF0F8B0DE8A}</author>
    <author>tc={6BE02860-A16B-45E1-8011-3E7E17DB8C5D}</author>
    <author>tc={6558C183-33CB-49AA-8E6C-F8FFC99755B9}</author>
    <author>tc={83F30F9A-A1F9-4C34-BC94-A0C435319715}</author>
    <author>tc={5662DA92-0633-4B8B-8366-E5088DA2E9A2}</author>
    <author>tc={73889B99-4BC6-452F-A624-D6A09B500876}</author>
    <author>tc={39E98900-75AC-4699-A6C6-E795935B2F8C}</author>
    <author>tc={604341CD-82E3-41F8-A653-104FB0BBFEEC}</author>
    <author>tc={C6EBEEB0-D37A-4082-BDDE-DCC99BCF1CF5}</author>
    <author>tc={8D7C3CCE-CB1E-4CB3-BF44-F1B6D1A48862}</author>
    <author>tc={CA06734B-A332-461C-90C2-4F0086CFD9AA}</author>
    <author>tc={DF546248-7486-458C-9C8D-59856B919760}</author>
    <author>tc={EFDF26FF-C3E7-4860-95E8-8E042D661ECE}</author>
    <author>tc={3E535902-A561-4434-A019-A79FD56499CD}</author>
    <author>tc={0A7886A6-A399-470B-89DD-3A11A86749E6}</author>
    <author>tc={B91BC752-FB84-41BD-BC0A-9C8B1773B0F3}</author>
    <author>tc={1FE098BC-DB30-4120-B9AA-9F29E6170BAA}</author>
    <author>tc={F511F271-547B-472E-9098-C072907568FF}</author>
    <author>tc={B6A412AD-71E2-486B-BA08-814052A237E4}</author>
    <author>tc={C6F33A52-E018-4144-8F1C-B4CE1FC764B2}</author>
    <author>tc={5CE8508E-D603-4744-BF5E-B2CDF376BC3D}</author>
    <author>tc={716670DB-4CD1-49AA-AFCF-3B8E4C7C0786}</author>
    <author>tc={4FB03643-F0C7-4420-ADDE-9E0713B1F600}</author>
    <author>tc={F6BCB70F-B36D-4398-9495-1CFECC1CB509}</author>
    <author>tc={20E809EA-ABD2-4373-AB12-AD9B63B38758}</author>
    <author>tc={DB13917F-C85E-483B-A27E-102E9353E4FE}</author>
    <author>tc={19FD890A-9FB4-4B69-99E8-E234372E4238}</author>
    <author>tc={66DF529B-8BB2-4657-9348-2E81F66E226D}</author>
    <author>tc={4EA5B296-F8C0-451A-9E70-ABAC95E26847}</author>
    <author>tc={9F5C414F-51FF-4F1D-95A1-0B1C6517F8B4}</author>
    <author>tc={68393348-33C3-4ED0-A962-F4B2262DAE15}</author>
    <author>tc={BD5550E3-6A1C-4FCA-9013-62A8A92A63C3}</author>
    <author>tc={B9E0A6FA-22B4-4CB9-850B-4136D048FE1E}</author>
    <author>tc={3281AE45-101E-405A-94CB-2DB9EDC3FE0F}</author>
    <author>tc={DF9B855B-A80B-4D11-AA02-792FC95192A8}</author>
    <author>tc={6EAAE6D7-0FB2-4763-BDB0-D0F3ACCE5B9C}</author>
    <author>tc={4831F61A-3E88-4D80-9643-80ACAFCB2637}</author>
    <author>tc={F6DA9197-495B-4483-A6DA-A759743B941F}</author>
    <author>tc={1794563B-C234-4831-A554-D81543DE0AA9}</author>
    <author>tc={E0E9ED71-C40B-4609-9DAC-7F2406E41FC7}</author>
    <author>tc={E11700CB-B433-4E41-A6D8-D012CCDF9437}</author>
    <author>tc={3AD23EB6-43CB-4E05-A151-DBF792FBB7F9}</author>
    <author>tc={8F45BAE5-0E7C-438B-9173-99761F7BCD51}</author>
    <author>tc={795D794C-7EA4-4302-B4B9-E6A14E1385F3}</author>
    <author>tc={6E363A36-62A6-4295-B3DD-33EB4C19536E}</author>
    <author>tc={722F0BDD-909B-40DB-A7C7-B99D1C074433}</author>
    <author>tc={4F313205-4A71-4AB8-839A-2C7A48D271A3}</author>
    <author>tc={B4947789-5EF4-4B86-B4C7-93AA974CC5E8}</author>
    <author>tc={55F7B4BF-C825-4BDF-8551-14019087FD22}</author>
    <author>tc={7FA5C203-70E0-49C9-B41A-938203FB5B40}</author>
    <author>tc={C030E547-8E8B-4D1F-9077-82278C990DC7}</author>
    <author>tc={6087FE33-DB27-4EB4-A7F7-3A32228347E4}</author>
    <author>tc={D7F08A8E-352C-4AE2-BD5B-BA62BD1620C8}</author>
    <author>tc={34742C79-DA39-468A-9171-A6EBF407D6FC}</author>
    <author>tc={D618FF91-17F3-4CA9-8FC4-E6F8400318D9}</author>
    <author>tc={7A2F15D9-8D92-4817-A8A5-B906E56BC3A6}</author>
    <author>tc={BE3E85B4-EF7D-4DF6-A679-B6E48F10B420}</author>
    <author>tc={3FC9FECD-CED0-4204-AA5D-F5F6AE0AAC4C}</author>
    <author>tc={056FB430-CC83-4D83-A276-69305F7E4115}</author>
    <author>tc={5E8C4BB7-6985-4775-AFD4-A1FD87BBBF71}</author>
    <author>tc={E3E1C135-0D76-4075-A537-CCF73B719C6E}</author>
    <author>tc={3E17A10A-9185-478B-8329-E89BA54F60EC}</author>
    <author>tc={AFAB03EE-2C8B-4423-A19D-9D45D4BCC14C}</author>
    <author>tc={B4543C9F-ACE1-46FC-944F-2435736E00B2}</author>
    <author>tc={67DEB245-3322-4C65-B224-41CC99A45ACF}</author>
    <author>tc={8D9FE035-EA32-4306-88F3-E71EA546A021}</author>
    <author>tc={0389713D-593C-40A9-8CEE-E629FA401E2B}</author>
    <author>tc={670760C1-F6B3-4F92-9170-636587742ECA}</author>
    <author>tc={DB24CF46-4CAE-4565-B52D-4C0632732E4B}</author>
    <author>tc={D3C600A2-8ABC-453F-BC61-F8DFDD0AC48F}</author>
    <author>tc={F68EBFB7-DD33-4364-93BD-F2ADC90CFB4D}</author>
    <author>tc={DCB506BA-0FCA-47C1-9478-91487C812059}</author>
    <author>tc={64384E17-AFCE-4567-8F3A-7DE77B485BCE}</author>
    <author>tc={6DB1F6E1-1C3D-422F-ACDD-FC0C7B2779A2}</author>
    <author>tc={EC537A46-2E0C-411C-81B9-84E4DD206E16}</author>
    <author>tc={319A3757-3B36-4708-AACA-9C7AB986A6DD}</author>
    <author>tc={AF77C1A6-1E14-4A83-84E6-C7689CA8C102}</author>
    <author>tc={B8FA3B54-1E31-4EE2-86C7-5ED838B82098}</author>
    <author>tc={1E59A449-EECF-4E41-AA51-76F3ADA8EEAA}</author>
    <author>tc={30D66E09-0B34-4290-AEE3-D21C8A11AEF4}</author>
    <author>tc={47628A07-C077-4D19-8298-10BB93312E37}</author>
    <author>tc={AA11D0AB-6746-4B4B-A764-DA314A133FBE}</author>
    <author>tc={59B7CA90-B247-4A83-BC41-CFDD1ADFBCF1}</author>
    <author>tc={222F919A-194C-4F7C-9F7B-BAA9183115D3}</author>
    <author>tc={E1079D5F-ADFD-43CC-BC3F-281E124A5B4C}</author>
    <author>tc={7994C574-EB64-4433-BC47-3E5B8FA5F902}</author>
    <author>tc={8C6D4A09-F50A-40FC-B7DA-1B31676EA4A3}</author>
    <author>tc={26359DE7-11AB-495C-9F03-708A7674E253}</author>
    <author>tc={52FD366A-F793-4E2A-94AF-03F6BA013629}</author>
    <author>tc={F41918D8-FC73-447D-9951-3E504F522A71}</author>
    <author>tc={A93E6A76-DAA2-47B7-8929-29AEF6D7FCEE}</author>
    <author>tc={A99A477D-6F59-477F-BCF1-F14203B53D81}</author>
    <author>tc={9B658252-2568-4C51-AF3F-254EAF71DB31}</author>
    <author>tc={C484588C-9B6A-443F-9885-0D20A08F044D}</author>
    <author>tc={26523411-EE16-4833-B82F-6A70C3ECCD23}</author>
    <author>tc={C7DA9781-C381-4447-B8BD-B3171375FED1}</author>
    <author>tc={7BDAE162-F7F2-45B9-8E38-E836D69F0832}</author>
    <author>tc={2F294E22-B6C1-48A2-AD56-B66E21F3A9E2}</author>
    <author>tc={AB4EAE09-CB76-43CE-BDC1-FCD06B2CF5AA}</author>
    <author>tc={B82CC923-19F3-4888-8777-750DC792509F}</author>
    <author>tc={5FA9972A-D9F1-488B-9420-76F9F1CF31AE}</author>
    <author>tc={84B523D6-59D1-4E44-B1AD-8005DC2F9A91}</author>
    <author>tc={774E1FEB-7740-4654-9D28-FB1A8C30A804}</author>
    <author>tc={7E771537-5EEF-4C64-A3E8-365F0112A9A7}</author>
    <author>tc={C05C0CB3-D810-406D-BB91-D7ACC61C860C}</author>
    <author>tc={E98A996E-206E-42E4-8ACA-AF14798504C5}</author>
    <author>tc={0BE191E9-4E9A-4AD1-BBE0-90C054820DE7}</author>
    <author>tc={2B7FC600-2EC4-4FD0-8670-C2AB8B135138}</author>
    <author>tc={D2E4E66A-AAEC-45C6-B65E-B357775C6CA8}</author>
    <author>tc={1996C2BF-0D18-45B8-950F-707AE9BD03ED}</author>
    <author>tc={40D303E2-EFAA-44A1-AC25-885440FA8189}</author>
    <author>tc={AD92C5AE-ECA5-4B07-9B46-16468CFF1EAE}</author>
    <author>tc={735EA875-2769-4888-8948-06D0A9439BAA}</author>
    <author>tc={D4982F56-2D8C-43F4-8E09-9DED8B8BEA7C}</author>
    <author>tc={3E988F0D-409C-4E5C-9420-9B3959662494}</author>
    <author>tc={5E709C54-BFE3-422F-9723-FE2BC66BF78F}</author>
    <author>tc={B5BAC141-A7CC-4A9D-92C5-A775EFF5E8FF}</author>
    <author>tc={069ED2DB-B58A-4FB5-9A00-C1D04A2C9B62}</author>
    <author>tc={482DEF0A-577D-4D78-8CE0-319B3A09773D}</author>
    <author>tc={3EE28AE9-7B21-42C2-ABE0-BF2BC2F262AA}</author>
    <author>tc={FC8447B9-1885-4A81-9B9F-3E13741D2CD8}</author>
    <author>tc={688F3A23-7B3C-46D3-AA40-A1D109D1F785}</author>
    <author>tc={9CBFEF99-3356-4F0E-85D6-AF00BEB04FF1}</author>
    <author>tc={428BBBCB-FB38-4A75-BE38-098410535F90}</author>
    <author>tc={4D48C898-DD76-4127-8FFC-D3CE2C7DD573}</author>
    <author>tc={7941BD27-833F-4376-B8FD-84A78E273F79}</author>
    <author>tc={4C9E41AC-C85B-4A5C-A7A6-F2340C870A8A}</author>
    <author>tc={3F0DAB12-4D7D-40AA-A395-47617EE5024F}</author>
    <author>tc={E1D5F1C5-5474-4E65-8036-E02319C44237}</author>
    <author>tc={C30722DA-D9A8-4BEB-A096-AA90A970BD2C}</author>
    <author>tc={20EC29B0-EF3B-4343-9005-770F53AD931D}</author>
    <author>tc={EBD9935B-4A59-4632-9A5C-0D95F89D8F54}</author>
    <author>tc={E5BEA97D-8C2C-47E3-B5B7-178F9A35E2E2}</author>
    <author>tc={79FA1598-DF09-40ED-B85D-7DC6B2955A23}</author>
    <author>tc={670EF82C-515B-4B79-8E80-772438A53D1C}</author>
    <author>tc={97332399-123B-4B54-9921-5A1583468214}</author>
    <author>tc={5890312A-391F-4128-AD31-8A7A6363E78A}</author>
    <author>tc={1EA02A7D-B42D-4212-B963-1BCC131FE9D4}</author>
    <author>tc={F41AD369-5AD9-4DB8-B296-A59C7A9F5994}</author>
    <author>tc={F0EAF937-3AF6-407C-B229-DF8CB9DF53B6}</author>
    <author>tc={C096593D-0BDB-4A1B-9FA4-56985B31E2D3}</author>
    <author>tc={32C19324-8D0A-48DF-A8A6-B99F934FE224}</author>
    <author>tc={E709C8C8-FC66-4A10-BC86-0E6B9EB955EF}</author>
    <author>tc={409DE9E5-3CF3-4D59-A3F2-3D7F7466AFEA}</author>
    <author>tc={DC51AFC0-9781-4D1B-9CD7-71FD1F86898E}</author>
    <author>tc={5FB974C4-89F6-49A6-959A-C482F7C02896}</author>
    <author>tc={24F518D5-74CC-4D87-8419-6B19157B5E5B}</author>
    <author>tc={4842F611-D857-4BD6-A6BF-EF9E3347D0EC}</author>
    <author>tc={AF56EC4D-92B9-471C-99FA-2C1D1853750C}</author>
    <author>tc={E4609EA2-7EC5-413F-AF63-0770868CFE67}</author>
    <author>tc={5AC08D93-4F99-490D-860B-F650E05B40C1}</author>
  </authors>
  <commentList>
    <comment ref="AB3" authorId="0" shapeId="0" xr:uid="{A41343CC-FFB9-462C-AFA2-C038BA87D1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N5" authorId="1" shapeId="0" xr:uid="{C07EB953-319E-409D-8C43-9AED65308BA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Females in Armed Forces</t>
      </text>
    </comment>
    <comment ref="AB5" authorId="2" shapeId="0" xr:uid="{67834DEE-5102-4525-A983-5C4F66D6C7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N6" authorId="3" shapeId="0" xr:uid="{AE70F49A-F8FB-46E8-AA0C-97B7DCAA1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males in Sales occupation</t>
      </text>
    </comment>
    <comment ref="L8" authorId="4" shapeId="0" xr:uid="{EEEE0B9C-945A-433E-A364-3D99E42CDBB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of Males in Prof-Speciality</t>
      </text>
    </comment>
    <comment ref="AB8" authorId="5" shapeId="0" xr:uid="{6A79B66A-4EDD-4411-AA38-DD555ADD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" authorId="6" shapeId="0" xr:uid="{6891C002-04BB-446F-8C6A-DFB8D0317A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H13" authorId="7" shapeId="0" xr:uid="{37CD0214-1F15-4275-BA34-EA951CCA287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gender and age bank</t>
      </text>
    </comment>
    <comment ref="AB18" authorId="8" shapeId="0" xr:uid="{76B6057F-2E4A-4E4B-8619-8C78EE8457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" authorId="9" shapeId="0" xr:uid="{4948A4A4-52BB-42D4-8ED6-BCC636197B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" authorId="10" shapeId="0" xr:uid="{0DCF728C-9712-4885-9B91-30D571756E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" authorId="11" shapeId="0" xr:uid="{3A0584AC-3EDE-463D-84BF-5BD32619B1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P26" authorId="12" shapeId="0" xr:uid="{6A330D5B-896B-4F45-8939-00FA68C8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than half entries have zero</t>
      </text>
    </comment>
    <comment ref="P27" authorId="13" shapeId="0" xr:uid="{DC31571B-8B04-4C60-AD00-829B41CBC66A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than half entries have zero</t>
      </text>
    </comment>
    <comment ref="AB38" authorId="14" shapeId="0" xr:uid="{2EC58277-1B4C-49CF-AC21-AFD09E0381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" authorId="15" shapeId="0" xr:uid="{014A0950-7FE6-4B15-97B0-D9D5908D44B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" authorId="16" shapeId="0" xr:uid="{A1CE823D-D4CB-4693-940F-41BFCF9049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" authorId="17" shapeId="0" xr:uid="{D0DD42BD-03FC-4B0E-B5AE-9F61FED263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B44" authorId="18" shapeId="0" xr:uid="{A7C62836-52D7-42E0-B0D9-8D7FBF4275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age for the gender and education level</t>
      </text>
    </comment>
    <comment ref="AB50" authorId="19" shapeId="0" xr:uid="{7F9955CC-D22A-4599-87B3-31AE17F4EB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2" authorId="20" shapeId="0" xr:uid="{F1D36629-FED3-457C-B984-B63933FC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" authorId="21" shapeId="0" xr:uid="{BCDBE4C2-4E06-4B33-8EAB-0285308FC9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" authorId="22" shapeId="0" xr:uid="{5295150A-4EA4-473D-8223-C941459820D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" authorId="23" shapeId="0" xr:uid="{2A8DCFB0-584E-4D59-8679-80B449A818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" authorId="24" shapeId="0" xr:uid="{44422C8F-AC22-4A03-9919-DC1DD603D4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" authorId="25" shapeId="0" xr:uid="{030A3F57-AC56-4ACF-8685-364931655D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B83" authorId="26" shapeId="0" xr:uid="{A2A34C80-A576-4C3A-B1EA-CAFAE709EDB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age for the gender and education level</t>
      </text>
    </comment>
    <comment ref="AB83" authorId="27" shapeId="0" xr:uid="{FA4BA6BD-9752-44FD-B684-74F27488E7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" authorId="28" shapeId="0" xr:uid="{84916E42-E2D5-401A-8B56-959A94E43F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" authorId="29" shapeId="0" xr:uid="{D6A57063-8CE9-439C-B9AF-1E15428572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" authorId="30" shapeId="0" xr:uid="{19F10499-6660-434B-9D5A-E18068F469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4" authorId="31" shapeId="0" xr:uid="{B8E97EAC-9DD8-4C5F-B022-1BF822B7C54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8" authorId="32" shapeId="0" xr:uid="{09AE51D4-AFE4-4CE3-A8BF-CFE245A62AF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0" authorId="33" shapeId="0" xr:uid="{92C7F11C-1901-4EA2-B4E3-9CD4921E493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2" authorId="34" shapeId="0" xr:uid="{E3C0B2B7-33F3-4F58-BE0A-6D274BDC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4" authorId="35" shapeId="0" xr:uid="{1DBC8FE7-3E51-4D88-9391-29673C37A1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5" authorId="36" shapeId="0" xr:uid="{27ABD3D5-A815-4383-ADFB-1A1302B5E1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19" authorId="37" shapeId="0" xr:uid="{2669F5FA-6DA3-44C0-8C94-B747775A03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21" authorId="38" shapeId="0" xr:uid="{49985ADC-F1B2-4665-9AF7-420923472B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V123" authorId="39" shapeId="0" xr:uid="{FDDB398F-F600-4370-882A-2FE7FA5F8C56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this Incident Type</t>
      </text>
    </comment>
    <comment ref="AB124" authorId="40" shapeId="0" xr:uid="{E4309726-7B5C-4A8A-A205-4B4DF6F93F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29" authorId="41" shapeId="0" xr:uid="{DC2C2C1F-9BBF-472F-8E9E-24F78B9AEB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1" authorId="42" shapeId="0" xr:uid="{521FD166-636F-4876-B886-5556D5D5FC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3" authorId="43" shapeId="0" xr:uid="{78054BBB-BCBA-4499-A087-C8DA3F61CF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4" authorId="44" shapeId="0" xr:uid="{BE7833BE-78B1-4B94-A5A3-2A8E4E1069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5" authorId="45" shapeId="0" xr:uid="{A6F88312-0D2B-4C4C-AEF5-D585165729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6" authorId="46" shapeId="0" xr:uid="{093EE047-BD93-4820-9A3B-837E4D7402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38" authorId="47" shapeId="0" xr:uid="{727FBFF5-6605-484E-8111-82179DDA46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0" authorId="48" shapeId="0" xr:uid="{E2A91420-BDFC-4D10-AA5B-5D621A4686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3" authorId="49" shapeId="0" xr:uid="{AD17E24B-3E8A-4418-AF1E-0C6ED9E9FC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4" authorId="50" shapeId="0" xr:uid="{A0F4CD04-075F-415A-87BD-ADD232F6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5" authorId="51" shapeId="0" xr:uid="{5E31BBC0-61CE-450A-9C25-DBA5E20967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6" authorId="52" shapeId="0" xr:uid="{D9B1F810-9F96-4176-8271-B9111181F9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8" authorId="53" shapeId="0" xr:uid="{D404CEF7-5F0C-495B-B76A-FC3517374D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49" authorId="54" shapeId="0" xr:uid="{F04C8A08-A23B-490A-AD9E-E43E2A48D25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1" authorId="55" shapeId="0" xr:uid="{83FA780E-B92C-4DCB-B71D-540CD99CB2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2" authorId="56" shapeId="0" xr:uid="{5FDB37FE-8FB4-4246-83B0-5CDA6E1E2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3" authorId="57" shapeId="0" xr:uid="{2322B99F-799B-46C3-B898-F17D8862A4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8" authorId="58" shapeId="0" xr:uid="{03901120-3C76-495E-B825-00174A487A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59" authorId="59" shapeId="0" xr:uid="{B44C9B7C-61E8-4379-945F-7D159A53583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0" authorId="60" shapeId="0" xr:uid="{107950A9-4C6A-4A47-A70A-5B456B4CD32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1" authorId="61" shapeId="0" xr:uid="{F78C3230-83DC-451A-8E9F-285E34FA6D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3" authorId="62" shapeId="0" xr:uid="{8D2B64FF-6F8A-4BBA-A772-C7CDDF1B00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68" authorId="63" shapeId="0" xr:uid="{9C3BB467-F627-48FD-B092-263C35FA01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0" authorId="64" shapeId="0" xr:uid="{7CB38331-9878-445C-BCBE-7CF7DE2FDF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3" authorId="65" shapeId="0" xr:uid="{D381F9AF-5B5E-44BC-8312-12A28B1E1B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5" authorId="66" shapeId="0" xr:uid="{56BC7885-C7E5-4F2E-ADBD-80CDFD440FD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77" authorId="67" shapeId="0" xr:uid="{EA5E2B30-EDB4-4099-8566-1C3AD5CD77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1" authorId="68" shapeId="0" xr:uid="{319AE6E2-50D8-4634-B5DC-39AC9BDECA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2" authorId="69" shapeId="0" xr:uid="{A6F041E2-7A05-422B-BDD9-DCF6FF3BCB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5" authorId="70" shapeId="0" xr:uid="{4DE124A9-1373-4A18-A6E7-EE921B49ACB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6" authorId="71" shapeId="0" xr:uid="{2B60AEF8-20D6-4C00-84AA-13DB6BCD87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88" authorId="72" shapeId="0" xr:uid="{6DFD68E7-631D-4BC0-9827-4779833B683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0" authorId="73" shapeId="0" xr:uid="{F435F4BA-F279-4A6A-8139-037458CDDC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3" authorId="74" shapeId="0" xr:uid="{A5CACFF1-0D36-4AE5-A611-D43F1566FB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6" authorId="75" shapeId="0" xr:uid="{08FB4F0B-E672-4393-8E32-1C962D3B593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98" authorId="76" shapeId="0" xr:uid="{6DFB702D-9CDB-44EA-A5B2-60392C8AE64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1" authorId="77" shapeId="0" xr:uid="{F540D4A6-24EB-40AD-A143-253E802843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3" authorId="78" shapeId="0" xr:uid="{3F8A2314-65CB-4959-9C1C-77D2D7568C9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8" authorId="79" shapeId="0" xr:uid="{0F131AAA-5AFC-4FC1-9586-544D789A99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09" authorId="80" shapeId="0" xr:uid="{C044451E-5284-4107-AE7A-64178D154B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3" authorId="81" shapeId="0" xr:uid="{962DAE9D-3D72-49BB-AF4D-187A3AEA126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5" authorId="82" shapeId="0" xr:uid="{B4F08BE1-54EF-4145-A01B-3BABDF1C22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7" authorId="83" shapeId="0" xr:uid="{E3A0A2FC-9798-4B09-8EA1-B6F800CA64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19" authorId="84" shapeId="0" xr:uid="{3A795BF0-C24D-40AE-9F3F-5EAB9E0A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0" authorId="85" shapeId="0" xr:uid="{2E95E390-3981-4D45-9D1D-652EF4679D3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5" authorId="86" shapeId="0" xr:uid="{A4D52230-7352-4027-8A0E-866A536009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6" authorId="87" shapeId="0" xr:uid="{92268526-ACCF-41EC-BF3C-0F0C31C248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29" authorId="88" shapeId="0" xr:uid="{926A2236-0501-495E-847A-82EF93EF8A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1" authorId="89" shapeId="0" xr:uid="{3BCD073B-6A88-426A-9812-D11B9086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V232" authorId="90" shapeId="0" xr:uid="{A913903A-7BCE-448D-B3C7-BC1EA7DB11D7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 for this Incident Type</t>
      </text>
    </comment>
    <comment ref="AB234" authorId="91" shapeId="0" xr:uid="{315118E9-AB0B-446F-ABEA-50646EEE58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5" authorId="92" shapeId="0" xr:uid="{94A9247D-F27F-447F-86B0-A6C46AC74A9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36" authorId="93" shapeId="0" xr:uid="{DA256C77-EFAB-4D77-994E-0B68121E30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0" authorId="94" shapeId="0" xr:uid="{82446744-D955-44FB-B4F8-A4DAEBE4B8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2" authorId="95" shapeId="0" xr:uid="{30C83EED-8F3A-4DD2-A525-254B890D98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4" authorId="96" shapeId="0" xr:uid="{D5804615-EFC5-49F2-BA10-28FBB2C636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5" authorId="97" shapeId="0" xr:uid="{E087CBF5-E77A-4203-B92F-C3B31C2B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49" authorId="98" shapeId="0" xr:uid="{0D5CE95E-4867-4EF0-8E18-7E9C812B91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0" authorId="99" shapeId="0" xr:uid="{29A8E6FC-1E5E-4C77-9884-EBE052E8E3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1" authorId="100" shapeId="0" xr:uid="{B873472A-5C1F-472D-883F-61FF0A0071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55" authorId="101" shapeId="0" xr:uid="{B1E06621-D295-44F4-A17D-57773F1C31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1" authorId="102" shapeId="0" xr:uid="{78386CEF-D7E0-43F5-8423-0E77DC67BA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2" authorId="103" shapeId="0" xr:uid="{EC4DB3EC-527F-4E84-9081-026B733450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3" authorId="104" shapeId="0" xr:uid="{83BC25FE-87C0-49C8-9679-1777610485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5" authorId="105" shapeId="0" xr:uid="{970FB24E-CCED-4737-AF61-A0F7E05508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68" authorId="106" shapeId="0" xr:uid="{234E7A8F-2C1B-4D9E-AC60-C5C9B41819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2" authorId="107" shapeId="0" xr:uid="{26D86461-039B-4AA4-A7E2-9E380114B8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5" authorId="108" shapeId="0" xr:uid="{DD555A25-4ABE-4E67-B0BC-6AEE7118F0E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77" authorId="109" shapeId="0" xr:uid="{AB8D68FA-DE16-4A6D-93E1-6D20F7EF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0" authorId="110" shapeId="0" xr:uid="{7BFB6E73-0B30-489E-80A2-D421B3407C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5" authorId="111" shapeId="0" xr:uid="{EA856292-F092-4E1C-A004-BA9DF0F6BF2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6" authorId="112" shapeId="0" xr:uid="{0C7018B9-9D8B-4EBE-A9BE-14BA0B55E2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89" authorId="113" shapeId="0" xr:uid="{135509D0-C9A8-4122-BD8C-BE6F2FD2F9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I292" authorId="114" shapeId="0" xr:uid="{660C95E7-B609-40B1-AA90-89B974526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negative was an error, just made it positive</t>
      </text>
    </comment>
    <comment ref="AB293" authorId="115" shapeId="0" xr:uid="{650D8350-E3AC-4FBF-8E4B-729795EB21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4" authorId="116" shapeId="0" xr:uid="{9EA9010B-2660-4787-81EF-E9246E846F2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6" authorId="117" shapeId="0" xr:uid="{13F8A928-6A55-4285-A397-14B27D0A280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7" authorId="118" shapeId="0" xr:uid="{8545F075-32F0-4B32-88AC-837C75BFAC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299" authorId="119" shapeId="0" xr:uid="{61F1B731-F14D-4771-8A58-5F49338C8B1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5" authorId="120" shapeId="0" xr:uid="{72DAB8ED-609B-4CAA-806C-FA3F3B0BAC3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7" authorId="121" shapeId="0" xr:uid="{8C51E148-57D1-45D7-B9C8-514D4B50923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08" authorId="122" shapeId="0" xr:uid="{EFAEAFC0-86A7-4013-B7B4-F2EAD2AB88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0" authorId="123" shapeId="0" xr:uid="{C1C625E5-2DCE-4D60-8CF6-7BC8FD75747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3" authorId="124" shapeId="0" xr:uid="{0874BFB8-C470-4CD1-835F-C611E37D01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4" authorId="125" shapeId="0" xr:uid="{8B158815-28CF-46E0-BF75-F14123C6B6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15" authorId="126" shapeId="0" xr:uid="{E44ED0A7-1339-47F0-9243-A25B036CE4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20" authorId="127" shapeId="0" xr:uid="{651BD523-77F4-4196-B25D-A74657074ED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24" authorId="128" shapeId="0" xr:uid="{69474F66-4A05-4487-B799-0D926B19F7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0" authorId="129" shapeId="0" xr:uid="{C4C767D3-61E8-4655-A1A9-10F72558B9B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2" authorId="130" shapeId="0" xr:uid="{BC397177-C981-48EA-BDCF-F983CB54E2A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3" authorId="131" shapeId="0" xr:uid="{3383BC29-1276-4057-8523-95F29ABCFD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5" authorId="132" shapeId="0" xr:uid="{A23C98E9-A6DA-4F42-BB66-756E2F28A0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36" authorId="133" shapeId="0" xr:uid="{BBC012A4-2419-4BAB-ACEC-68D818F6D4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0" authorId="134" shapeId="0" xr:uid="{143F1316-BB97-426A-9119-EFE3C8FDC9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1" authorId="135" shapeId="0" xr:uid="{105895F2-97A6-44D8-9AB4-4BFB0BE7A2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4" authorId="136" shapeId="0" xr:uid="{A6C59F81-D7B4-4D2A-B1D1-C6E32C2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5" authorId="137" shapeId="0" xr:uid="{1A695A12-E981-4E02-80F2-7987753253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6" authorId="138" shapeId="0" xr:uid="{6808A1D5-B775-4C89-B202-13ECC04BD4B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49" authorId="139" shapeId="0" xr:uid="{BF93669D-4FEA-42BC-8053-40D4ABE39F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1" authorId="140" shapeId="0" xr:uid="{CD33B795-A97F-4A7E-A777-CB3E499322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3" authorId="141" shapeId="0" xr:uid="{8000A566-384E-4990-859F-866B84B2C4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55" authorId="142" shapeId="0" xr:uid="{D10FEC3C-67C7-4D93-87A9-55D2A6739D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0" authorId="143" shapeId="0" xr:uid="{B4A6A15D-3BDF-442A-9B9E-E6AAF49D122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7" authorId="144" shapeId="0" xr:uid="{C3ACD1E2-D57D-4882-8830-257CA04133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68" authorId="145" shapeId="0" xr:uid="{8CBAD772-FE0B-49F8-8EB9-EC80FE11FF3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0" authorId="146" shapeId="0" xr:uid="{A7A0168F-8AE0-4205-A782-8CE995EEB5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3" authorId="147" shapeId="0" xr:uid="{42BEC734-FE6D-407E-8F3B-0CE1C6EDDE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6" authorId="148" shapeId="0" xr:uid="{4346AD7D-52E7-4769-9A04-6FBA7F3E78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7" authorId="149" shapeId="0" xr:uid="{BCFF574B-F3E5-4B03-9476-64CC85A08EF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8" authorId="150" shapeId="0" xr:uid="{CD085AA4-3326-45A4-944F-957571D1FCE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79" authorId="151" shapeId="0" xr:uid="{65401503-63B8-4117-A712-2E5931565F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0" authorId="152" shapeId="0" xr:uid="{9A2C7545-F99B-452B-B1E7-01C8809334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1" authorId="153" shapeId="0" xr:uid="{750EB852-A2FA-4DEF-925D-005CAFC63D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2" authorId="154" shapeId="0" xr:uid="{5EA3903A-642D-4840-B558-FD3DF4ACD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4" authorId="155" shapeId="0" xr:uid="{B5919A03-09B6-4EB2-A79F-1C98144BFA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89" authorId="156" shapeId="0" xr:uid="{3B04D152-978F-4874-9BEC-9DE2227800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93" authorId="157" shapeId="0" xr:uid="{5C2D8A07-3C11-4BF3-B3C8-8FDB318FA5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395" authorId="158" shapeId="0" xr:uid="{6CCC4B70-A586-427A-9228-6B79233809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0" authorId="159" shapeId="0" xr:uid="{48EAE589-BD38-4A36-BC92-C2B4BAD50A3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5" authorId="160" shapeId="0" xr:uid="{43726ACC-0E4B-4DB6-A4F7-C9AEDA5B07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7" authorId="161" shapeId="0" xr:uid="{38056B20-1560-4E37-B0F8-CE6004CB20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8" authorId="162" shapeId="0" xr:uid="{494A11FB-2A7B-4823-8004-BF46E31254C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09" authorId="163" shapeId="0" xr:uid="{88138F9E-2225-4024-9B59-01409B423B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0" authorId="164" shapeId="0" xr:uid="{33A058BF-2026-4973-8271-A113FC74ABB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2" authorId="165" shapeId="0" xr:uid="{905DCF7F-A591-48EB-9060-75E8CDB1B9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5" authorId="166" shapeId="0" xr:uid="{1AE88C15-53FA-484B-81AB-EF60DBC3BFC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18" authorId="167" shapeId="0" xr:uid="{4D1ECFF1-36A1-4D23-8AFF-304763B54F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3" authorId="168" shapeId="0" xr:uid="{2780242D-8D1C-4D64-B135-D45A2BC6BE0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4" authorId="169" shapeId="0" xr:uid="{0C6D33CC-A89A-4D24-AB71-F20A46EBC2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5" authorId="170" shapeId="0" xr:uid="{F4951A2E-A44A-4DA4-89B1-F45FDA0F17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6" authorId="171" shapeId="0" xr:uid="{FC049A96-2AC0-4A96-B6BA-17D4D34940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7" authorId="172" shapeId="0" xr:uid="{CF75F324-B068-43CF-9AC6-C1732B95F3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29" authorId="173" shapeId="0" xr:uid="{B6B3FE2B-35E3-4C09-B1CE-FD2C17CDB0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0" authorId="174" shapeId="0" xr:uid="{991695EE-1949-42CA-8515-B0AE5B57077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3" authorId="175" shapeId="0" xr:uid="{0EDF8CB8-E5ED-4A2D-B7F0-E8979ADE4D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5" authorId="176" shapeId="0" xr:uid="{84D64AA0-8AC4-4210-80EA-0E60207769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6" authorId="177" shapeId="0" xr:uid="{04566E20-8ECD-474B-9EE7-B98A872337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8" authorId="178" shapeId="0" xr:uid="{D4FC0596-C683-4FC4-9CB8-3858A6D4A4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39" authorId="179" shapeId="0" xr:uid="{232EABDD-8027-421A-BC5F-6C9FAAA247B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1" authorId="180" shapeId="0" xr:uid="{995AE381-0481-40E7-BE95-76996CAD99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5" authorId="181" shapeId="0" xr:uid="{3D5F7DBD-3006-4CBB-8164-3A350C7F251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6" authorId="182" shapeId="0" xr:uid="{F508FAC1-6069-4EB7-8CBF-61B70E229F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8" authorId="183" shapeId="0" xr:uid="{099C8298-5485-4FCB-AB2B-B4EC3D7E9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59" authorId="184" shapeId="0" xr:uid="{EAFC745C-A33C-4233-99DC-83C09FCAE3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67" authorId="185" shapeId="0" xr:uid="{F920AA80-26FF-461A-ACC3-889DF2D1C0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69" authorId="186" shapeId="0" xr:uid="{00763435-18FB-450F-9D47-3627C7342C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0" authorId="187" shapeId="0" xr:uid="{DEF6272E-4D29-4FC7-BCB2-4F1CAA4F33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2" authorId="188" shapeId="0" xr:uid="{7EC30C93-C8A9-473B-8A0C-8FC6262D85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6" authorId="189" shapeId="0" xr:uid="{CEC68497-9E4C-4A82-A4AE-3AC7F4E8D4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79" authorId="190" shapeId="0" xr:uid="{77AF8DE6-3D6E-4E48-8902-A27E023424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87" authorId="191" shapeId="0" xr:uid="{03FE9EC9-DE9E-4BB1-BBE1-FBC738BD23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89" authorId="192" shapeId="0" xr:uid="{C9E488A1-DF6A-4E33-8BD8-D96C808A2A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5" authorId="193" shapeId="0" xr:uid="{4283192A-560C-47F7-A59E-8B4C31F509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7" authorId="194" shapeId="0" xr:uid="{D3A50753-5A16-44B2-9F22-FA8B30E2C2D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8" authorId="195" shapeId="0" xr:uid="{7E12821A-F871-4CE3-BE14-7754F5C4CD0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499" authorId="196" shapeId="0" xr:uid="{0A74EEB8-E3C8-463E-B189-CE603AB780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0" authorId="197" shapeId="0" xr:uid="{0F15055A-9A36-4899-ACCC-786D23F51C7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2" authorId="198" shapeId="0" xr:uid="{BC317595-95CC-42F2-B391-2130C00F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05" authorId="199" shapeId="0" xr:uid="{961E39B1-2668-4508-B77F-914A609490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0" authorId="200" shapeId="0" xr:uid="{A505A3F4-A068-446E-A679-1A4528D9CD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3" authorId="201" shapeId="0" xr:uid="{F113F741-F70C-4038-A493-35C5A7AEB19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4" authorId="202" shapeId="0" xr:uid="{A34669EB-A277-4EDE-9385-B64952E763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5" authorId="203" shapeId="0" xr:uid="{8FDDCD90-53B9-4D27-A234-C7388B473DB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7" authorId="204" shapeId="0" xr:uid="{FFB98D54-59E9-4C1C-B8B1-4EAFE935E50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8" authorId="205" shapeId="0" xr:uid="{E89D13B9-DECA-4A40-8C68-D2C0221C0D8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19" authorId="206" shapeId="0" xr:uid="{BF9FC082-DEE4-4744-ADAB-19E9E6D72E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0" authorId="207" shapeId="0" xr:uid="{63354195-1439-4426-AC60-F77257B052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2" authorId="208" shapeId="0" xr:uid="{CA13C89B-ED45-47D2-B55D-F03E6514289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3" authorId="209" shapeId="0" xr:uid="{E470EC3A-4D3A-4706-9A72-CEC89F4932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38" authorId="210" shapeId="0" xr:uid="{53A24768-3069-4660-B8F8-6DB5C7767FD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2" authorId="211" shapeId="0" xr:uid="{EC7A2D6B-CB9C-427A-B4BA-7C0C49EC0D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3" authorId="212" shapeId="0" xr:uid="{BD2E8425-0597-4834-B434-2183EA3752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7" authorId="213" shapeId="0" xr:uid="{886AC5AD-73EB-41C7-BEA6-7483F70176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48" authorId="214" shapeId="0" xr:uid="{B85B193C-E365-4740-B49A-6A68D4D26CA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0" authorId="215" shapeId="0" xr:uid="{60676EE3-4A6F-4841-870B-145C262468D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1" authorId="216" shapeId="0" xr:uid="{AEE8BD03-1B1D-49CE-84DB-7375F25A465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2" authorId="217" shapeId="0" xr:uid="{485D3E87-33B5-4872-B195-DBBAD04179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58" authorId="218" shapeId="0" xr:uid="{A497DFE2-7443-465F-8CA2-5ACBC848DB2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1" authorId="219" shapeId="0" xr:uid="{556CEEBF-DDEA-48D1-9280-0A0ED6DCD2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4" authorId="220" shapeId="0" xr:uid="{692CCEF6-39E5-4AA6-A824-CAF0F8B0DE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6" authorId="221" shapeId="0" xr:uid="{6BE02860-A16B-45E1-8011-3E7E17DB8C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69" authorId="222" shapeId="0" xr:uid="{6558C183-33CB-49AA-8E6C-F8FFC99755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78" authorId="223" shapeId="0" xr:uid="{83F30F9A-A1F9-4C34-BC94-A0C43531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1" authorId="224" shapeId="0" xr:uid="{5662DA92-0633-4B8B-8366-E5088DA2E9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6" authorId="225" shapeId="0" xr:uid="{73889B99-4BC6-452F-A624-D6A09B50087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7" authorId="226" shapeId="0" xr:uid="{39E98900-75AC-4699-A6C6-E795935B2F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89" authorId="227" shapeId="0" xr:uid="{604341CD-82E3-41F8-A653-104FB0BBFE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1" authorId="228" shapeId="0" xr:uid="{C6EBEEB0-D37A-4082-BDDE-DCC99BCF1C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2" authorId="229" shapeId="0" xr:uid="{8D7C3CCE-CB1E-4CB3-BF44-F1B6D1A4886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3" authorId="230" shapeId="0" xr:uid="{CA06734B-A332-461C-90C2-4F0086CFD9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8" authorId="231" shapeId="0" xr:uid="{DF546248-7486-458C-9C8D-59856B9197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599" authorId="232" shapeId="0" xr:uid="{EFDF26FF-C3E7-4860-95E8-8E042D661E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0" authorId="233" shapeId="0" xr:uid="{3E535902-A561-4434-A019-A79FD56499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2" authorId="234" shapeId="0" xr:uid="{0A7886A6-A399-470B-89DD-3A11A86749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3" authorId="235" shapeId="0" xr:uid="{B91BC752-FB84-41BD-BC0A-9C8B1773B0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6" authorId="236" shapeId="0" xr:uid="{1FE098BC-DB30-4120-B9AA-9F29E6170B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08" authorId="237" shapeId="0" xr:uid="{F511F271-547B-472E-9098-C072907568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3" authorId="238" shapeId="0" xr:uid="{B6A412AD-71E2-486B-BA08-814052A237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4" authorId="239" shapeId="0" xr:uid="{C6F33A52-E018-4144-8F1C-B4CE1FC764B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6" authorId="240" shapeId="0" xr:uid="{5CE8508E-D603-4744-BF5E-B2CDF376BC3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7" authorId="241" shapeId="0" xr:uid="{716670DB-4CD1-49AA-AFCF-3B8E4C7C07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18" authorId="242" shapeId="0" xr:uid="{4FB03643-F0C7-4420-ADDE-9E0713B1F6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0" authorId="243" shapeId="0" xr:uid="{F6BCB70F-B36D-4398-9495-1CFECC1CB50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2" authorId="244" shapeId="0" xr:uid="{20E809EA-ABD2-4373-AB12-AD9B63B3875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3" authorId="245" shapeId="0" xr:uid="{DB13917F-C85E-483B-A27E-102E9353E4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4" authorId="246" shapeId="0" xr:uid="{19FD890A-9FB4-4B69-99E8-E234372E42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5" authorId="247" shapeId="0" xr:uid="{66DF529B-8BB2-4657-9348-2E81F66E22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29" authorId="248" shapeId="0" xr:uid="{4EA5B296-F8C0-451A-9E70-ABAC95E2684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1" authorId="249" shapeId="0" xr:uid="{9F5C414F-51FF-4F1D-95A1-0B1C6517F8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2" authorId="250" shapeId="0" xr:uid="{68393348-33C3-4ED0-A962-F4B2262DAE1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37" authorId="251" shapeId="0" xr:uid="{BD5550E3-6A1C-4FCA-9013-62A8A92A63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0" authorId="252" shapeId="0" xr:uid="{B9E0A6FA-22B4-4CB9-850B-4136D048FE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1" authorId="253" shapeId="0" xr:uid="{3281AE45-101E-405A-94CB-2DB9EDC3FE0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2" authorId="254" shapeId="0" xr:uid="{DF9B855B-A80B-4D11-AA02-792FC95192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4" authorId="255" shapeId="0" xr:uid="{6EAAE6D7-0FB2-4763-BDB0-D0F3ACCE5B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46" authorId="256" shapeId="0" xr:uid="{4831F61A-3E88-4D80-9643-80ACAFCB26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0" authorId="257" shapeId="0" xr:uid="{F6DA9197-495B-4483-A6DA-A759743B94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1" authorId="258" shapeId="0" xr:uid="{1794563B-C234-4831-A554-D81543DE0A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8" authorId="259" shapeId="0" xr:uid="{E0E9ED71-C40B-4609-9DAC-7F2406E41F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59" authorId="260" shapeId="0" xr:uid="{E11700CB-B433-4E41-A6D8-D012CCDF94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0" authorId="261" shapeId="0" xr:uid="{3AD23EB6-43CB-4E05-A151-DBF792FBB7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1" authorId="262" shapeId="0" xr:uid="{8F45BAE5-0E7C-438B-9173-99761F7BC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6" authorId="263" shapeId="0" xr:uid="{795D794C-7EA4-4302-B4B9-E6A14E1385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68" authorId="264" shapeId="0" xr:uid="{6E363A36-62A6-4295-B3DD-33EB4C19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72" authorId="265" shapeId="0" xr:uid="{722F0BDD-909B-40DB-A7C7-B99D1C07443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75" authorId="266" shapeId="0" xr:uid="{4F313205-4A71-4AB8-839A-2C7A48D271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0" authorId="267" shapeId="0" xr:uid="{B4947789-5EF4-4B86-B4C7-93AA974CC5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2" authorId="268" shapeId="0" xr:uid="{55F7B4BF-C825-4BDF-8551-14019087FD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89" authorId="269" shapeId="0" xr:uid="{7FA5C203-70E0-49C9-B41A-938203FB5B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3" authorId="270" shapeId="0" xr:uid="{C030E547-8E8B-4D1F-9077-82278C990D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6" authorId="271" shapeId="0" xr:uid="{6087FE33-DB27-4EB4-A7F7-3A322283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8" authorId="272" shapeId="0" xr:uid="{D7F08A8E-352C-4AE2-BD5B-BA62BD1620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699" authorId="273" shapeId="0" xr:uid="{34742C79-DA39-468A-9171-A6EBF407D6F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05" authorId="274" shapeId="0" xr:uid="{D618FF91-17F3-4CA9-8FC4-E6F8400318D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14" authorId="275" shapeId="0" xr:uid="{7A2F15D9-8D92-4817-A8A5-B906E56BC3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3" authorId="276" shapeId="0" xr:uid="{BE3E85B4-EF7D-4DF6-A679-B6E48F10B4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27" authorId="277" shapeId="0" xr:uid="{3FC9FECD-CED0-4204-AA5D-F5F6AE0AAC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0" authorId="278" shapeId="0" xr:uid="{056FB430-CC83-4D83-A276-69305F7E411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1" authorId="279" shapeId="0" xr:uid="{5E8C4BB7-6985-4775-AFD4-A1FD87BBBF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3" authorId="280" shapeId="0" xr:uid="{E3E1C135-0D76-4075-A537-CCF73B719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5" authorId="281" shapeId="0" xr:uid="{3E17A10A-9185-478B-8329-E89BA54F60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39" authorId="282" shapeId="0" xr:uid="{AFAB03EE-2C8B-4423-A19D-9D45D4BCC1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0" authorId="283" shapeId="0" xr:uid="{B4543C9F-ACE1-46FC-944F-2435736E00B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2" authorId="284" shapeId="0" xr:uid="{67DEB245-3322-4C65-B224-41CC99A45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46" authorId="285" shapeId="0" xr:uid="{8D9FE035-EA32-4306-88F3-E71EA546A02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5" authorId="286" shapeId="0" xr:uid="{0389713D-593C-40A9-8CEE-E629FA401E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7" authorId="287" shapeId="0" xr:uid="{670760C1-F6B3-4F92-9170-636587742E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58" authorId="288" shapeId="0" xr:uid="{DB24CF46-4CAE-4565-B52D-4C0632732E4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1" authorId="289" shapeId="0" xr:uid="{D3C600A2-8ABC-453F-BC61-F8DFDD0AC4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2" authorId="290" shapeId="0" xr:uid="{F68EBFB7-DD33-4364-93BD-F2ADC90CFB4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4" authorId="291" shapeId="0" xr:uid="{DCB506BA-0FCA-47C1-9478-91487C81205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5" authorId="292" shapeId="0" xr:uid="{64384E17-AFCE-4567-8F3A-7DE77B485B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67" authorId="293" shapeId="0" xr:uid="{6DB1F6E1-1C3D-422F-ACDD-FC0C7B2779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1" authorId="294" shapeId="0" xr:uid="{EC537A46-2E0C-411C-81B9-84E4DD206E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3" authorId="295" shapeId="0" xr:uid="{319A3757-3B36-4708-AACA-9C7AB986A6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4" authorId="296" shapeId="0" xr:uid="{AF77C1A6-1E14-4A83-84E6-C7689CA8C1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79" authorId="297" shapeId="0" xr:uid="{B8FA3B54-1E31-4EE2-86C7-5ED838B8209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81" authorId="298" shapeId="0" xr:uid="{1E59A449-EECF-4E41-AA51-76F3ADA8EE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82" authorId="299" shapeId="0" xr:uid="{30D66E09-0B34-4290-AEE3-D21C8A11AEF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1" authorId="300" shapeId="0" xr:uid="{47628A07-C077-4D19-8298-10BB93312E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7" authorId="301" shapeId="0" xr:uid="{AA11D0AB-6746-4B4B-A764-DA314A133F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798" authorId="302" shapeId="0" xr:uid="{59B7CA90-B247-4A83-BC41-CFDD1ADFBC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03" authorId="303" shapeId="0" xr:uid="{222F919A-194C-4F7C-9F7B-BAA9183115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04" authorId="304" shapeId="0" xr:uid="{E1079D5F-ADFD-43CC-BC3F-281E124A5B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0" authorId="305" shapeId="0" xr:uid="{7994C574-EB64-4433-BC47-3E5B8FA5F9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1" authorId="306" shapeId="0" xr:uid="{8C6D4A09-F50A-40FC-B7DA-1B31676EA4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5" authorId="307" shapeId="0" xr:uid="{26359DE7-11AB-495C-9F03-708A7674E2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7" authorId="308" shapeId="0" xr:uid="{52FD366A-F793-4E2A-94AF-03F6BA01362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8" authorId="309" shapeId="0" xr:uid="{F41918D8-FC73-447D-9951-3E504F522A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19" authorId="310" shapeId="0" xr:uid="{A93E6A76-DAA2-47B7-8929-29AEF6D7FCE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2" authorId="311" shapeId="0" xr:uid="{A99A477D-6F59-477F-BCF1-F14203B53D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3" authorId="312" shapeId="0" xr:uid="{9B658252-2568-4C51-AF3F-254EAF71DB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4" authorId="313" shapeId="0" xr:uid="{C484588C-9B6A-443F-9885-0D20A08F044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7" authorId="314" shapeId="0" xr:uid="{26523411-EE16-4833-B82F-6A70C3ECCD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28" authorId="315" shapeId="0" xr:uid="{C7DA9781-C381-4447-B8BD-B3171375FED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37" authorId="316" shapeId="0" xr:uid="{7BDAE162-F7F2-45B9-8E38-E836D69F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3" authorId="317" shapeId="0" xr:uid="{2F294E22-B6C1-48A2-AD56-B66E21F3A9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5" authorId="318" shapeId="0" xr:uid="{AB4EAE09-CB76-43CE-BDC1-FCD06B2CF5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47" authorId="319" shapeId="0" xr:uid="{B82CC923-19F3-4888-8777-750DC79250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57" authorId="320" shapeId="0" xr:uid="{5FA9972A-D9F1-488B-9420-76F9F1CF31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58" authorId="321" shapeId="0" xr:uid="{84B523D6-59D1-4E44-B1AD-8005DC2F9A9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0" authorId="322" shapeId="0" xr:uid="{774E1FEB-7740-4654-9D28-FB1A8C30A8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5" authorId="323" shapeId="0" xr:uid="{7E771537-5EEF-4C64-A3E8-365F011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67" authorId="324" shapeId="0" xr:uid="{C05C0CB3-D810-406D-BB91-D7ACC61C86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2" authorId="325" shapeId="0" xr:uid="{E98A996E-206E-42E4-8ACA-AF1479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5" authorId="326" shapeId="0" xr:uid="{0BE191E9-4E9A-4AD1-BBE0-90C054820DE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79" authorId="327" shapeId="0" xr:uid="{2B7FC600-2EC4-4FD0-8670-C2AB8B1351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83" authorId="328" shapeId="0" xr:uid="{D2E4E66A-AAEC-45C6-B65E-B357775C6C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84" authorId="329" shapeId="0" xr:uid="{1996C2BF-0D18-45B8-950F-707AE9BD03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3" authorId="330" shapeId="0" xr:uid="{40D303E2-EFAA-44A1-AC25-885440FA81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4" authorId="331" shapeId="0" xr:uid="{AD92C5AE-ECA5-4B07-9B46-16468CFF1EA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6" authorId="332" shapeId="0" xr:uid="{735EA875-2769-4888-8948-06D0A9439B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897" authorId="333" shapeId="0" xr:uid="{D4982F56-2D8C-43F4-8E09-9DED8B8B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09" authorId="334" shapeId="0" xr:uid="{3E988F0D-409C-4E5C-9420-9B39596624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1" authorId="335" shapeId="0" xr:uid="{5E709C54-BFE3-422F-9723-FE2BC66BF7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3" authorId="336" shapeId="0" xr:uid="{B5BAC141-A7CC-4A9D-92C5-A775EFF5E8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5" authorId="337" shapeId="0" xr:uid="{069ED2DB-B58A-4FB5-9A00-C1D04A2C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18" authorId="338" shapeId="0" xr:uid="{482DEF0A-577D-4D78-8CE0-319B3A09773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27" authorId="339" shapeId="0" xr:uid="{3EE28AE9-7B21-42C2-ABE0-BF2BC2F262A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28" authorId="340" shapeId="0" xr:uid="{FC8447B9-1885-4A81-9B9F-3E13741D2CD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4" authorId="341" shapeId="0" xr:uid="{688F3A23-7B3C-46D3-AA40-A1D109D1F78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7" authorId="342" shapeId="0" xr:uid="{9CBFEF99-3356-4F0E-85D6-AF00BEB04F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8" authorId="343" shapeId="0" xr:uid="{428BBBCB-FB38-4A75-BE38-098410535F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39" authorId="344" shapeId="0" xr:uid="{4D48C898-DD76-4127-8FFC-D3CE2C7DD5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0" authorId="345" shapeId="0" xr:uid="{7941BD27-833F-4376-B8FD-84A78E273F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1" authorId="346" shapeId="0" xr:uid="{4C9E41AC-C85B-4A5C-A7A6-F2340C870A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2" authorId="347" shapeId="0" xr:uid="{3F0DAB12-4D7D-40AA-A395-47617EE502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3" authorId="348" shapeId="0" xr:uid="{E1D5F1C5-5474-4E65-8036-E02319C442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48" authorId="349" shapeId="0" xr:uid="{C30722DA-D9A8-4BEB-A096-AA90A970BD2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51" authorId="350" shapeId="0" xr:uid="{20EC29B0-EF3B-4343-9005-770F53AD931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53" authorId="351" shapeId="0" xr:uid="{EBD9935B-4A59-4632-9A5C-0D95F89D8F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3" authorId="352" shapeId="0" xr:uid="{E5BEA97D-8C2C-47E3-B5B7-178F9A35E2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6" authorId="353" shapeId="0" xr:uid="{79FA1598-DF09-40ED-B85D-7DC6B2955A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67" authorId="354" shapeId="0" xr:uid="{670EF82C-515B-4B79-8E80-772438A53D1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1" authorId="355" shapeId="0" xr:uid="{97332399-123B-4B54-9921-5A15834682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4" authorId="356" shapeId="0" xr:uid="{5890312A-391F-4128-AD31-8A7A6363E7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8" authorId="357" shapeId="0" xr:uid="{1EA02A7D-B42D-4212-B963-1BCC131FE9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79" authorId="358" shapeId="0" xr:uid="{F41AD369-5AD9-4DB8-B296-A59C7A9F59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0" authorId="359" shapeId="0" xr:uid="{F0EAF937-3AF6-407C-B229-DF8CB9DF53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3" authorId="360" shapeId="0" xr:uid="{C096593D-0BDB-4A1B-9FA4-56985B31E2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4" authorId="361" shapeId="0" xr:uid="{32C19324-8D0A-48DF-A8A6-B99F934FE2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5" authorId="362" shapeId="0" xr:uid="{E709C8C8-FC66-4A10-BC86-0E6B9EB955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7" authorId="363" shapeId="0" xr:uid="{409DE9E5-3CF3-4D59-A3F2-3D7F7466AFE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89" authorId="364" shapeId="0" xr:uid="{DC51AFC0-9781-4D1B-9CD7-71FD1F8689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2" authorId="365" shapeId="0" xr:uid="{5FB974C4-89F6-49A6-959A-C482F7C0289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5" authorId="366" shapeId="0" xr:uid="{24F518D5-74CC-4D87-8419-6B19157B5E5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6" authorId="367" shapeId="0" xr:uid="{4842F611-D857-4BD6-A6BF-EF9E3347D0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999" authorId="368" shapeId="0" xr:uid="{AF56EC4D-92B9-471C-99FA-2C1D185375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0" authorId="369" shapeId="0" xr:uid="{E4609EA2-7EC5-413F-AF63-0770868CFE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  <comment ref="AB1001" authorId="370" shapeId="0" xr:uid="{5AC08D93-4F99-490D-860B-F650E05B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? as:
Yes, if there is property claim amount.
No if no property claim amount.</t>
      </text>
    </comment>
  </commentList>
</comments>
</file>

<file path=xl/sharedStrings.xml><?xml version="1.0" encoding="utf-8"?>
<sst xmlns="http://schemas.openxmlformats.org/spreadsheetml/2006/main" count="56988" uniqueCount="1195">
  <si>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</si>
  <si>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</si>
  <si>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</si>
  <si>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</si>
  <si>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</si>
  <si>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</si>
  <si>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</si>
  <si>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</si>
  <si>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</si>
  <si>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</si>
  <si>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</si>
  <si>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</si>
  <si>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</si>
  <si>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</si>
  <si>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</si>
  <si>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</si>
  <si>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</si>
  <si>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</si>
  <si>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</si>
  <si>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</si>
  <si>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</si>
  <si>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</si>
  <si>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</si>
  <si>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</si>
  <si>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</si>
  <si>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</si>
  <si>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</si>
  <si>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</si>
  <si>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</si>
  <si>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</si>
  <si>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</si>
  <si>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</si>
  <si>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</si>
  <si>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</si>
  <si>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</si>
  <si>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</si>
  <si>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</si>
  <si>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</si>
  <si>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</si>
  <si>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</si>
  <si>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</si>
  <si>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</si>
  <si>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</si>
  <si>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</si>
  <si>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</si>
  <si>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</si>
  <si>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</si>
  <si>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</si>
  <si>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</si>
  <si>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</si>
  <si>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</si>
  <si>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</si>
  <si>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</si>
  <si>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</si>
  <si>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</si>
  <si>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</si>
  <si>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</si>
  <si>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</si>
  <si>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</si>
  <si>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</si>
  <si>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</si>
  <si>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</si>
  <si>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</si>
  <si>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</si>
  <si>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</si>
  <si>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</si>
  <si>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</si>
  <si>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</si>
  <si>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</si>
  <si>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</si>
  <si>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</si>
  <si>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</si>
  <si>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</si>
  <si>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</si>
  <si>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</si>
  <si>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</si>
  <si>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</si>
  <si>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</si>
  <si>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</si>
  <si>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</si>
  <si>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</si>
  <si>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</si>
  <si>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</si>
  <si>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</si>
  <si>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</si>
  <si>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</si>
  <si>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</si>
  <si>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</si>
  <si>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</si>
  <si>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</si>
  <si>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</si>
  <si>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</si>
  <si>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</si>
  <si>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</si>
  <si>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</si>
  <si>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</si>
  <si>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</si>
  <si>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</si>
  <si>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</si>
  <si>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</si>
  <si>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</si>
  <si>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</si>
  <si>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</si>
  <si>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</si>
  <si>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</si>
  <si>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</si>
  <si>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</si>
  <si>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</si>
  <si>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</si>
  <si>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</si>
  <si>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</si>
  <si>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</si>
  <si>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</si>
  <si>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</si>
  <si>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</si>
  <si>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</si>
  <si>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</si>
  <si>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</si>
  <si>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</si>
  <si>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</si>
  <si>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</si>
  <si>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</si>
  <si>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</si>
  <si>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</si>
  <si>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</si>
  <si>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</si>
  <si>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</si>
  <si>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</si>
  <si>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</si>
  <si>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</si>
  <si>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</si>
  <si>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</si>
  <si>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</si>
  <si>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</si>
  <si>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</si>
  <si>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</si>
  <si>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</si>
  <si>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</si>
  <si>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</si>
  <si>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</si>
  <si>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</si>
  <si>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</si>
  <si>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</si>
  <si>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</si>
  <si>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</si>
  <si>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</si>
  <si>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</si>
  <si>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</si>
  <si>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</si>
  <si>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</si>
  <si>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</si>
  <si>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</si>
  <si>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</si>
  <si>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</si>
  <si>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</si>
  <si>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</si>
  <si>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</si>
  <si>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</si>
  <si>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</si>
  <si>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</si>
  <si>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</si>
  <si>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</si>
  <si>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</si>
  <si>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</si>
  <si>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</si>
  <si>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</si>
  <si>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</si>
  <si>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</si>
  <si>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</si>
  <si>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</si>
  <si>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</si>
  <si>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</si>
  <si>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</si>
  <si>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</si>
  <si>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</si>
  <si>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</si>
  <si>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</si>
  <si>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</si>
  <si>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</si>
  <si>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</si>
  <si>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</si>
  <si>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</si>
  <si>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</si>
  <si>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</si>
  <si>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</si>
  <si>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</si>
  <si>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</si>
  <si>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</si>
  <si>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</si>
  <si>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</si>
  <si>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</si>
  <si>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</si>
  <si>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</si>
  <si>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</si>
  <si>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</si>
  <si>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</si>
  <si>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</si>
  <si>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</si>
  <si>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</si>
  <si>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</si>
  <si>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</si>
  <si>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</si>
  <si>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</si>
  <si>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</si>
  <si>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</si>
  <si>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</si>
  <si>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</si>
  <si>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</si>
  <si>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</si>
  <si>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</si>
  <si>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</si>
  <si>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</si>
  <si>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</si>
  <si>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</si>
  <si>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</si>
  <si>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</si>
  <si>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</si>
  <si>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</si>
  <si>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</si>
  <si>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</si>
  <si>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</si>
  <si>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</si>
  <si>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</si>
  <si>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</si>
  <si>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</si>
  <si>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</si>
  <si>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</si>
  <si>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</si>
  <si>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</si>
  <si>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</si>
  <si>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</si>
  <si>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</si>
  <si>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</si>
  <si>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</si>
  <si>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</si>
  <si>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</si>
  <si>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</si>
  <si>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</si>
  <si>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</si>
  <si>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</si>
  <si>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</si>
  <si>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</si>
  <si>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</si>
  <si>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</si>
  <si>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</si>
  <si>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</si>
  <si>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</si>
  <si>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</si>
  <si>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</si>
  <si>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</si>
  <si>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</si>
  <si>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</si>
  <si>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</si>
  <si>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</si>
  <si>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</si>
  <si>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</si>
  <si>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</si>
  <si>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</si>
  <si>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</si>
  <si>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</si>
  <si>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</si>
  <si>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</si>
  <si>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</si>
  <si>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</si>
  <si>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</si>
  <si>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</si>
  <si>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</si>
  <si>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</si>
  <si>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</si>
  <si>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</si>
  <si>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</si>
  <si>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</si>
  <si>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</si>
  <si>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</si>
  <si>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</si>
  <si>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</si>
  <si>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</si>
  <si>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</si>
  <si>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</si>
  <si>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</si>
  <si>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</si>
  <si>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</si>
  <si>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</si>
  <si>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</si>
  <si>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</si>
  <si>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</si>
  <si>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</si>
  <si>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</si>
  <si>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</si>
  <si>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</si>
  <si>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</si>
  <si>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</si>
  <si>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</si>
  <si>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</si>
  <si>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</si>
  <si>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</si>
  <si>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</si>
  <si>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</si>
  <si>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</si>
  <si>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</si>
  <si>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</si>
  <si>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</si>
  <si>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</si>
  <si>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</si>
  <si>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</si>
  <si>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</si>
  <si>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</si>
  <si>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</si>
  <si>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</si>
  <si>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</si>
  <si>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</si>
  <si>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</si>
  <si>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</si>
  <si>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</si>
  <si>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</si>
  <si>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</si>
  <si>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</si>
  <si>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</si>
  <si>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</si>
  <si>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</si>
  <si>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</si>
  <si>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</si>
  <si>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</si>
  <si>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</si>
  <si>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</si>
  <si>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</si>
  <si>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</si>
  <si>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</si>
  <si>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</si>
  <si>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</si>
  <si>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</si>
  <si>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</si>
  <si>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</si>
  <si>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</si>
  <si>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</si>
  <si>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</si>
  <si>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</si>
  <si>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</si>
  <si>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</si>
  <si>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</si>
  <si>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</si>
  <si>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</si>
  <si>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</si>
  <si>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</si>
  <si>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</si>
  <si>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</si>
  <si>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</si>
  <si>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</si>
  <si>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</si>
  <si>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</si>
  <si>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</si>
  <si>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</si>
  <si>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</si>
  <si>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</si>
  <si>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</si>
  <si>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</si>
  <si>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</si>
  <si>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</si>
  <si>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</si>
  <si>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</si>
  <si>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</si>
  <si>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</si>
  <si>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</si>
  <si>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</si>
  <si>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</si>
  <si>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</si>
  <si>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</si>
  <si>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</si>
  <si>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</si>
  <si>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</si>
  <si>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</si>
  <si>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</si>
  <si>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</si>
  <si>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</si>
  <si>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</si>
  <si>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</si>
  <si>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</si>
  <si>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</si>
  <si>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</si>
  <si>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</si>
  <si>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</si>
  <si>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</si>
  <si>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</si>
  <si>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</si>
  <si>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</si>
  <si>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</si>
  <si>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</si>
  <si>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</si>
  <si>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</si>
  <si>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</si>
  <si>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</si>
  <si>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</si>
  <si>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</si>
  <si>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</si>
  <si>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</si>
  <si>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</si>
  <si>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</si>
  <si>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</si>
  <si>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</si>
  <si>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</si>
  <si>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</si>
  <si>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</si>
  <si>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</si>
  <si>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</si>
  <si>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</si>
  <si>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</si>
  <si>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</si>
  <si>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</si>
  <si>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</si>
  <si>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</si>
  <si>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</si>
  <si>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</si>
  <si>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</si>
  <si>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</si>
  <si>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</si>
  <si>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</si>
  <si>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</si>
  <si>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</si>
  <si>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</si>
  <si>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</si>
  <si>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</si>
  <si>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</si>
  <si>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</si>
  <si>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</si>
  <si>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</si>
  <si>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</si>
  <si>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</si>
  <si>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</si>
  <si>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</si>
  <si>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</si>
  <si>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</si>
  <si>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</si>
  <si>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</si>
  <si>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</si>
  <si>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</si>
  <si>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</si>
  <si>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</si>
  <si>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</si>
  <si>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</si>
  <si>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</si>
  <si>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</si>
  <si>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</si>
  <si>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</si>
  <si>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</si>
  <si>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</si>
  <si>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</si>
  <si>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</si>
  <si>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</si>
  <si>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</si>
  <si>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</si>
  <si>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</si>
  <si>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</si>
  <si>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</si>
  <si>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</si>
  <si>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</si>
  <si>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</si>
  <si>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</si>
  <si>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</si>
  <si>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</si>
  <si>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</si>
  <si>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</si>
  <si>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</si>
  <si>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</si>
  <si>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</si>
  <si>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</si>
  <si>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</si>
  <si>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</si>
  <si>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</si>
  <si>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</si>
  <si>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</si>
  <si>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</si>
  <si>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</si>
  <si>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</si>
  <si>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</si>
  <si>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</si>
  <si>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</si>
  <si>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</si>
  <si>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</si>
  <si>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</si>
  <si>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</si>
  <si>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</si>
  <si>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</si>
  <si>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</si>
  <si>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</si>
  <si>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</si>
  <si>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</si>
  <si>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</si>
  <si>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</si>
  <si>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</si>
  <si>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</si>
  <si>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</si>
  <si>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</si>
  <si>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</si>
  <si>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</si>
  <si>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</si>
  <si>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</si>
  <si>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</si>
  <si>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</si>
  <si>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</si>
  <si>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</si>
  <si>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</si>
  <si>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</si>
  <si>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</si>
  <si>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</si>
  <si>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</si>
  <si>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</si>
  <si>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</si>
  <si>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</si>
  <si>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</si>
  <si>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</si>
  <si>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</si>
  <si>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</si>
  <si>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</si>
  <si>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</si>
  <si>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</si>
  <si>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</si>
  <si>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</si>
  <si>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</si>
  <si>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</si>
  <si>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</si>
  <si>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</si>
  <si>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</si>
  <si>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</si>
  <si>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</si>
  <si>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</si>
  <si>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</si>
  <si>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</si>
  <si>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</si>
  <si>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</si>
  <si>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</si>
  <si>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</si>
  <si>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</si>
  <si>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</si>
  <si>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</si>
  <si>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</si>
  <si>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</si>
  <si>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</si>
  <si>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</si>
  <si>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</si>
  <si>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</si>
  <si>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</si>
  <si>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</si>
  <si>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</si>
  <si>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</si>
  <si>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</si>
  <si>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</si>
  <si>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</si>
  <si>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</si>
  <si>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</si>
  <si>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</si>
  <si>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</si>
  <si>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</si>
  <si>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</si>
  <si>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</si>
  <si>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</si>
  <si>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</si>
  <si>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</si>
  <si>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</si>
  <si>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</si>
  <si>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</si>
  <si>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</si>
  <si>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</si>
  <si>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</si>
  <si>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</si>
  <si>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</si>
  <si>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</si>
  <si>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</si>
  <si>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</si>
  <si>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</si>
  <si>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</si>
  <si>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</si>
  <si>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</si>
  <si>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</si>
  <si>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</si>
  <si>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</si>
  <si>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</si>
  <si>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</si>
  <si>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</si>
  <si>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</si>
  <si>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</si>
  <si>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</si>
  <si>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</si>
  <si>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</si>
  <si>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</si>
  <si>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</si>
  <si>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</si>
  <si>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</si>
  <si>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</si>
  <si>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</si>
  <si>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</si>
  <si>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</si>
  <si>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</si>
  <si>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</si>
  <si>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</si>
  <si>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</si>
  <si>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</si>
  <si>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</si>
  <si>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</si>
  <si>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</si>
  <si>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</si>
  <si>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</si>
  <si>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</si>
  <si>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</si>
  <si>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</si>
  <si>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</si>
  <si>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</si>
  <si>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</si>
  <si>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</si>
  <si>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</si>
  <si>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</si>
  <si>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</si>
  <si>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</si>
  <si>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</si>
  <si>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</si>
  <si>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</si>
  <si>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</si>
  <si>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</si>
  <si>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</si>
  <si>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</si>
  <si>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</si>
  <si>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</si>
  <si>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</si>
  <si>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</si>
  <si>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</si>
  <si>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</si>
  <si>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</si>
  <si>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</si>
  <si>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</si>
  <si>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</si>
  <si>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</si>
  <si>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</si>
  <si>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</si>
  <si>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</si>
  <si>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</si>
  <si>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</si>
  <si>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</si>
  <si>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</si>
  <si>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</si>
  <si>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</si>
  <si>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</si>
  <si>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</si>
  <si>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</si>
  <si>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</si>
  <si>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</si>
  <si>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</si>
  <si>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</si>
  <si>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</si>
  <si>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</si>
  <si>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</si>
  <si>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</si>
  <si>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</si>
  <si>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</si>
  <si>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</si>
  <si>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</si>
  <si>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</si>
  <si>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</si>
  <si>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</si>
  <si>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</si>
  <si>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</si>
  <si>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</si>
  <si>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</si>
  <si>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</si>
  <si>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</si>
  <si>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</si>
  <si>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</si>
  <si>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</si>
  <si>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</si>
  <si>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</si>
  <si>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</si>
  <si>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</si>
  <si>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</si>
  <si>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</si>
  <si>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</si>
  <si>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</si>
  <si>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</si>
  <si>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</si>
  <si>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</si>
  <si>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</si>
  <si>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</si>
  <si>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</si>
  <si>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</si>
  <si>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</si>
  <si>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</si>
  <si>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</si>
  <si>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</si>
  <si>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</si>
  <si>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</si>
  <si>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</si>
  <si>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</si>
  <si>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</si>
  <si>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</si>
  <si>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</si>
  <si>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</si>
  <si>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</si>
  <si>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</si>
  <si>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</si>
  <si>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</si>
  <si>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</si>
  <si>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</si>
  <si>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</si>
  <si>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</si>
  <si>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</si>
  <si>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</si>
  <si>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</si>
  <si>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</si>
  <si>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</si>
  <si>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</si>
  <si>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</si>
  <si>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</si>
  <si>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</si>
  <si>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</si>
  <si>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</si>
  <si>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</si>
  <si>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</si>
  <si>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</si>
  <si>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</si>
  <si>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</si>
  <si>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</si>
  <si>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</si>
  <si>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</si>
  <si>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</si>
  <si>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</si>
  <si>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</si>
  <si>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</si>
  <si>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</si>
  <si>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</si>
  <si>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</si>
  <si>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</si>
  <si>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</si>
  <si>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</si>
  <si>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</si>
  <si>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</si>
  <si>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</si>
  <si>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</si>
  <si>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</si>
  <si>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</si>
  <si>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</si>
  <si>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</si>
  <si>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</si>
  <si>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</si>
  <si>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</si>
  <si>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</si>
  <si>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</si>
  <si>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</si>
  <si>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</si>
  <si>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</si>
  <si>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</si>
  <si>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</si>
  <si>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</si>
  <si>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</si>
  <si>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</si>
  <si>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</si>
  <si>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</si>
  <si>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</si>
  <si>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</si>
  <si>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</si>
  <si>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</si>
  <si>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</si>
  <si>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</si>
  <si>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</si>
  <si>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</si>
  <si>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</si>
  <si>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</si>
  <si>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</si>
  <si>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</si>
  <si>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</si>
  <si>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</si>
  <si>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</si>
  <si>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</si>
  <si>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</si>
  <si>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</si>
  <si>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</si>
  <si>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</si>
  <si>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</si>
  <si>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</si>
  <si>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</si>
  <si>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</si>
  <si>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</si>
  <si>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</si>
  <si>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</si>
  <si>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</si>
  <si>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</si>
  <si>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</si>
  <si>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</si>
  <si>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</si>
  <si>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</si>
  <si>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</si>
  <si>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</si>
  <si>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</si>
  <si>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</si>
  <si>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</si>
  <si>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</si>
  <si>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</si>
  <si>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</si>
  <si>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</si>
  <si>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</si>
  <si>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</si>
  <si>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</si>
  <si>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</si>
  <si>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</si>
  <si>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</si>
  <si>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</si>
  <si>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</si>
  <si>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</si>
  <si>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</si>
  <si>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</si>
  <si>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</si>
  <si>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</si>
  <si>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</si>
  <si>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</si>
  <si>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</si>
  <si>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</si>
  <si>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</si>
  <si>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</si>
  <si>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</si>
  <si>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</si>
  <si>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</si>
  <si>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</si>
  <si>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</si>
  <si>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</si>
  <si>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</si>
  <si>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</si>
  <si>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</si>
  <si>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</si>
  <si>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</si>
  <si>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</si>
  <si>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</si>
  <si>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</si>
  <si>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</si>
  <si>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</si>
  <si>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</si>
  <si>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</si>
  <si>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</si>
  <si>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</si>
  <si>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</si>
  <si>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</si>
  <si>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</si>
  <si>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</si>
  <si>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</si>
  <si>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</si>
  <si>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</si>
  <si>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</si>
  <si>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</si>
  <si>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</si>
  <si>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</si>
  <si>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</si>
  <si>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</si>
  <si>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</si>
  <si>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</si>
  <si>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</si>
  <si>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</si>
  <si>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</si>
  <si>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</si>
  <si>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</si>
  <si>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</si>
  <si>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</si>
  <si>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</si>
  <si>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</si>
  <si>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</si>
  <si>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</si>
  <si>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</si>
  <si>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</si>
  <si>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</si>
  <si>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</si>
  <si>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</si>
  <si>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</si>
  <si>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</si>
  <si>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</si>
  <si>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</si>
  <si>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</si>
  <si>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</si>
  <si>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</si>
  <si>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</si>
  <si>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</si>
  <si>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</si>
  <si>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</si>
  <si>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</si>
  <si>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</si>
  <si>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</si>
  <si>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</si>
  <si>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</si>
  <si>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</si>
  <si>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</si>
  <si>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</si>
  <si>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</si>
  <si>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</si>
  <si>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</si>
  <si>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</si>
  <si>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</si>
  <si>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</si>
  <si>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</si>
  <si>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</si>
  <si>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</si>
  <si>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</si>
  <si>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</si>
  <si>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</si>
  <si>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</si>
  <si>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</si>
  <si>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</si>
  <si>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</si>
  <si>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</si>
  <si>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</si>
  <si>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</si>
  <si>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</si>
  <si>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</si>
  <si>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</si>
  <si>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</si>
  <si>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</si>
  <si>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</si>
  <si>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</si>
  <si>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</si>
  <si>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</si>
  <si>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</si>
  <si>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</si>
  <si>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</si>
  <si>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</si>
  <si>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</si>
  <si>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</si>
  <si>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</si>
  <si>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</si>
  <si>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</si>
  <si>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</si>
  <si>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</si>
  <si>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</si>
  <si>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</si>
  <si>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</si>
  <si>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</si>
  <si>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</si>
  <si>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</si>
  <si>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</si>
  <si>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</si>
  <si>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</si>
  <si>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</si>
  <si>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</si>
  <si>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</si>
  <si>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</si>
  <si>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</si>
  <si>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</si>
  <si>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</si>
  <si>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</si>
  <si>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</si>
  <si>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</si>
  <si>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</si>
  <si>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</si>
  <si>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</si>
  <si>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</si>
  <si>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</si>
  <si>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</si>
  <si>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</si>
  <si>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</si>
  <si>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</si>
  <si>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</si>
  <si>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</si>
  <si>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</si>
  <si>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</si>
  <si>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</si>
  <si>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</si>
  <si>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</si>
  <si>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</si>
  <si>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</si>
  <si>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</si>
  <si>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</si>
  <si>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</si>
  <si>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</si>
  <si>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</si>
  <si>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</si>
  <si>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</si>
  <si>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</si>
  <si>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</si>
  <si>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</si>
  <si>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</si>
  <si>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</si>
  <si>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</si>
  <si>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</si>
  <si>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</si>
  <si>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</si>
  <si>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</si>
  <si>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</si>
  <si>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</si>
  <si>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</si>
  <si>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</si>
  <si>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</si>
  <si>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</si>
  <si>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</si>
  <si>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</si>
  <si>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</si>
  <si>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</si>
  <si>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</si>
  <si>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</si>
  <si>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</si>
  <si>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</si>
  <si>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</si>
  <si>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</si>
  <si>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</si>
  <si>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</si>
  <si>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</si>
  <si>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</si>
  <si>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</si>
  <si>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</si>
  <si>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</si>
  <si>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</si>
  <si>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</si>
  <si>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</si>
  <si>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</si>
  <si>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</si>
  <si>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</si>
  <si>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</si>
  <si>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</si>
  <si>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</si>
  <si>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</si>
  <si>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</si>
  <si>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</si>
  <si>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</si>
  <si>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</si>
  <si>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</si>
  <si>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</si>
  <si>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</si>
  <si>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</si>
  <si>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</si>
  <si>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</si>
  <si>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</si>
  <si>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</si>
  <si>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</si>
  <si>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</si>
  <si>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</si>
  <si>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</si>
  <si>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</si>
  <si>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</si>
  <si>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</si>
  <si>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</si>
  <si>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</si>
  <si>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</si>
  <si>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</si>
  <si>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</si>
  <si>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</si>
  <si>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</si>
  <si>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</si>
  <si>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</si>
  <si>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</si>
  <si>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</si>
  <si>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</si>
  <si>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</si>
  <si>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</si>
  <si>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</si>
  <si>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</si>
  <si>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</si>
  <si>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</si>
  <si>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</si>
  <si>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</si>
  <si>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</si>
  <si>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</si>
  <si>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</si>
  <si>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</si>
  <si>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</si>
  <si>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</si>
  <si>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</si>
  <si>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</si>
  <si>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</si>
  <si>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</si>
  <si>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</si>
  <si>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</si>
  <si>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</si>
  <si>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</si>
  <si>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</si>
  <si>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</si>
  <si>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</si>
  <si>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</si>
  <si>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</si>
  <si>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</si>
  <si>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</si>
  <si>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</si>
  <si>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</si>
  <si>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</si>
  <si>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</si>
  <si>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</si>
  <si>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</si>
  <si>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</si>
  <si>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</si>
  <si>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</si>
  <si>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</si>
  <si>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</si>
  <si>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</si>
  <si>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</si>
  <si>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</si>
  <si>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</si>
  <si>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</si>
  <si>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</si>
  <si>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</si>
  <si>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</si>
  <si>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</si>
  <si>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</si>
  <si>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</si>
  <si>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</si>
  <si>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</si>
  <si>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</si>
  <si>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</si>
  <si>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</si>
  <si>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</si>
  <si>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</si>
  <si>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</si>
  <si>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</si>
  <si>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</si>
  <si>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</si>
  <si>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</si>
  <si>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</si>
  <si>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</si>
  <si>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</si>
  <si>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</si>
  <si>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</si>
  <si>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</si>
  <si>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</si>
  <si>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</si>
  <si>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</si>
  <si>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</si>
  <si>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</si>
  <si>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</si>
  <si>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</si>
  <si>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</si>
  <si>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</si>
  <si>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</si>
  <si>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</si>
  <si>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</si>
  <si>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</si>
  <si>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</si>
  <si>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</si>
  <si>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</si>
  <si>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</si>
  <si>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</si>
  <si>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</si>
  <si>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</si>
  <si>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</si>
  <si>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</si>
  <si>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</si>
  <si>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</si>
  <si>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</si>
  <si>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</si>
  <si>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</si>
  <si>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</si>
  <si>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</si>
  <si>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</si>
  <si>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</si>
  <si>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</si>
  <si>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</si>
  <si>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</si>
  <si>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</si>
  <si>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</si>
  <si>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</si>
  <si>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</si>
  <si>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</si>
  <si>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</si>
  <si>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</si>
  <si>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</si>
  <si>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</si>
  <si>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</si>
  <si>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</si>
  <si>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</si>
  <si>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</si>
  <si>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</si>
  <si>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</si>
  <si>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</si>
  <si>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</si>
  <si>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</si>
  <si>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</si>
  <si>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</si>
  <si>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</si>
  <si>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</si>
  <si>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</si>
  <si>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</si>
  <si>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</si>
  <si>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</si>
  <si>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</si>
  <si>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</si>
  <si>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</si>
  <si>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</si>
  <si>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</si>
  <si>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</si>
  <si>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</si>
  <si>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</si>
  <si>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</si>
  <si>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</si>
  <si>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No_Blanks</t>
  </si>
  <si>
    <t>NO_Missing</t>
  </si>
  <si>
    <t>Min</t>
  </si>
  <si>
    <t>Max</t>
  </si>
  <si>
    <t>Median</t>
  </si>
  <si>
    <t>Mean</t>
  </si>
  <si>
    <t>Mode</t>
  </si>
  <si>
    <t>Average of age</t>
  </si>
  <si>
    <t>Column Labels</t>
  </si>
  <si>
    <t>(blank)</t>
  </si>
  <si>
    <t>Grand Total</t>
  </si>
  <si>
    <t>Row Labels</t>
  </si>
  <si>
    <t>Sum of policy_deductable</t>
  </si>
  <si>
    <t>Unkown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</si>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</sst>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de Simbosini" id="{88188958-00C1-4E42-872B-4540FF23AE00}" userId="def58435e694a30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e Simbosini" refreshedDate="45462.441122337965" createdVersion="8" refreshedVersion="8" minRefreshableVersion="3" recordCount="1000" xr:uid="{310C9E5B-E74D-485E-A749-145C85BF3337}">
  <cacheSource type="worksheet">
    <worksheetSource ref="B9:AN1009" sheet="insurance_claims - raw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 count="995">
        <n v="466132"/>
        <n v="468176"/>
        <n v="430632"/>
        <n v="608117"/>
        <n v="610706"/>
        <n v="478456"/>
        <n v="441716"/>
        <n v="603195"/>
        <n v="601734"/>
        <n v="600983"/>
        <n v="462283"/>
        <n v="615561"/>
        <n v="432220"/>
        <n v="464652"/>
        <n v="476685"/>
        <n v="458733"/>
        <n v="619884"/>
        <n v="470610"/>
        <n v="472135"/>
        <n v="477670"/>
        <n v="618845"/>
        <n v="442479"/>
        <n v="443920"/>
        <n v="453148"/>
        <n v="434733"/>
        <n v="613982"/>
        <n v="436984"/>
        <n v="607730"/>
        <n v="609837"/>
        <n v="432211"/>
        <n v="473328"/>
        <n v="610393"/>
        <n v="614780"/>
        <n v="472248"/>
        <n v="603381"/>
        <n v="479224"/>
        <n v="430141"/>
        <n v="620757"/>
        <n v="615901"/>
        <n v="474615"/>
        <n v="456446"/>
        <n v="470577"/>
        <n v="441648"/>
        <n v="433782"/>
        <n v="468104"/>
        <n v="459407"/>
        <n v="472573"/>
        <n v="433473"/>
        <n v="446326"/>
        <n v="435481"/>
        <n v="477310"/>
        <n v="609930"/>
        <n v="603993"/>
        <n v="437818"/>
        <n v="478423"/>
        <n v="467784"/>
        <n v="606714"/>
        <n v="464691"/>
        <n v="431683"/>
        <n v="431725"/>
        <n v="609216"/>
        <n v="452787"/>
        <n v="468767"/>
        <n v="435489"/>
        <n v="450149"/>
        <n v="458364"/>
        <n v="476458"/>
        <n v="602433"/>
        <n v="478575"/>
        <n v="449718"/>
        <n v="463181"/>
        <n v="441992"/>
        <n v="452597"/>
        <n v="614417"/>
        <n v="472895"/>
        <n v="475847"/>
        <n v="476978"/>
        <n v="600648"/>
        <n v="608335"/>
        <n v="471600"/>
        <n v="441175"/>
        <n v="603123"/>
        <n v="457767"/>
        <n v="618498"/>
        <n v="605486"/>
        <n v="617970"/>
        <n v="432934"/>
        <n v="456762"/>
        <n v="601748"/>
        <n v="607763"/>
        <n v="436973"/>
        <n v="471300"/>
        <n v="453277"/>
        <n v="465100"/>
        <n v="603248"/>
        <n v="601112"/>
        <n v="438830"/>
        <n v="464959"/>
        <n v="439787"/>
        <n v="464839"/>
        <n v="448984"/>
        <n v="440327"/>
        <n v="460742"/>
        <n v="446895"/>
        <n v="609374"/>
        <n v="451672"/>
        <n v="604450"/>
        <n v="432896"/>
        <n v="618929"/>
        <n v="451312"/>
        <n v="605141"/>
        <n v="459504"/>
        <n v="432781"/>
        <n v="452748"/>
        <n v="618316"/>
        <n v="455365"/>
        <n v="470603"/>
        <n v="475292"/>
        <n v="467743"/>
        <n v="460675"/>
        <n v="618123"/>
        <n v="607452"/>
        <n v="606352"/>
        <n v="603527"/>
        <n v="445601"/>
        <n v="603948"/>
        <n v="435758"/>
        <n v="611586"/>
        <n v="465263"/>
        <n v="617858"/>
        <n v="607889"/>
        <n v="455689"/>
        <n v="450341"/>
        <n v="431277"/>
        <n v="454656"/>
        <n v="605169"/>
        <n v="444822"/>
        <n v="447442"/>
        <n v="474360"/>
        <n v="447925"/>
        <n v="451586"/>
        <n v="477519"/>
        <n v="603639"/>
        <n v="463993"/>
        <n v="441491"/>
        <n v="469429"/>
        <n v="472214"/>
        <n v="614945"/>
        <n v="476727"/>
        <n v="438555"/>
        <n v="440961"/>
        <n v="616714"/>
        <n v="434247"/>
        <n v="436547"/>
        <n v="619540"/>
        <n v="466283"/>
        <n v="449557"/>
        <n v="473329"/>
        <n v="470117"/>
        <n v="600702"/>
        <n v="615921"/>
        <n v="475588"/>
        <n v="609409"/>
        <n v="479852"/>
        <n v="452249"/>
        <n v="441536"/>
        <n v="601617"/>
        <n v="442598"/>
        <n v="430987"/>
        <n v="430104"/>
        <n v="612904"/>
        <n v="430886"/>
        <n v="467947"/>
        <n v="604804"/>
        <n v="460308"/>
        <n v="618862"/>
        <n v="462479"/>
        <n v="457555"/>
        <n v="459984"/>
        <n v="434982"/>
        <n v="614233"/>
        <n v="605258"/>
        <n v="604377"/>
        <n v="434923"/>
        <n v="476456"/>
        <n v="446788"/>
        <n v="477382"/>
        <n v="600275"/>
        <n v="461958"/>
        <n v="472720"/>
        <n v="442395"/>
        <n v="455340"/>
        <n v="613247"/>
        <n v="454985"/>
        <n v="468813"/>
        <n v="452747"/>
        <n v="615611"/>
        <n v="451400"/>
        <n v="464874"/>
        <n v="452496"/>
        <n v="430714"/>
        <n v="472634"/>
        <n v="608371"/>
        <n v="468168"/>
        <n v="464107"/>
        <n v="466959"/>
        <n v="443522"/>
        <n v="441726"/>
        <n v="473412"/>
        <n v="466201"/>
        <n v="469621"/>
        <n v="466676"/>
        <n v="615346"/>
        <n v="440106"/>
        <n v="450332"/>
        <n v="615226"/>
        <n v="437688"/>
        <n v="437387"/>
        <n v="458139"/>
        <n v="443191"/>
        <n v="613647"/>
        <n v="460820"/>
        <n v="431121"/>
        <n v="619735"/>
        <n v="470485"/>
        <n v="620473"/>
        <n v="449800"/>
        <n v="602402"/>
        <n v="452456"/>
        <n v="439269"/>
        <n v="617774"/>
        <n v="477678"/>
        <n v="444913"/>
        <n v="456602"/>
        <n v="451560"/>
        <n v="453407"/>
        <n v="618655"/>
        <n v="612550"/>
        <n v="466718"/>
        <n v="617947"/>
        <n v="606238"/>
        <n v="463842"/>
        <n v="610354"/>
        <n v="461328"/>
        <n v="458727"/>
        <n v="452587"/>
        <n v="433184"/>
        <n v="451280"/>
        <n v="603269"/>
        <n v="442632"/>
        <n v="447300"/>
        <n v="441783"/>
        <n v="468702"/>
        <n v="467942"/>
        <n v="463678"/>
        <n v="615220"/>
        <n v="432711"/>
        <n v="463583"/>
        <n v="439502"/>
        <n v="613287"/>
        <n v="620104"/>
        <n v="431531"/>
        <n v="605408"/>
        <n v="457551"/>
        <n v="619892"/>
        <n v="445853"/>
        <n v="475483"/>
        <n v="606290"/>
        <n v="611852"/>
        <n v="444734"/>
        <n v="433683"/>
        <n v="448882"/>
        <n v="466838"/>
        <n v="605490"/>
        <n v="466137"/>
        <n v="466970"/>
        <n v="474801"/>
        <n v="450703"/>
        <n v="478172"/>
        <n v="604668"/>
        <n v="471806"/>
        <n v="475705"/>
        <n v="459122"/>
        <n v="476737"/>
        <n v="460359"/>
        <n v="452735"/>
        <n v="613583"/>
        <n v="605692"/>
        <n v="438178"/>
        <n v="449221"/>
        <n v="459322"/>
        <n v="472657"/>
        <n v="608331"/>
        <n v="438546"/>
        <n v="441981"/>
        <n v="602177"/>
        <n v="441659"/>
        <n v="614812"/>
        <n v="458470"/>
        <n v="469646"/>
        <n v="611118"/>
        <n v="465158"/>
        <n v="457130"/>
        <n v="607893"/>
        <n v="464736"/>
        <n v="476198"/>
        <n v="444903"/>
        <n v="464336"/>
        <n v="471453"/>
        <n v="466191"/>
        <n v="440930"/>
        <n v="430380"/>
        <n v="613178"/>
        <n v="460564"/>
        <n v="439929"/>
        <n v="605756"/>
        <n v="451184"/>
        <n v="459588"/>
        <n v="616637"/>
        <n v="447979"/>
        <n v="460176"/>
        <n v="459429"/>
        <n v="465456"/>
        <n v="464665"/>
        <n v="430853"/>
        <n v="615712"/>
        <n v="608228"/>
        <n v="457535"/>
        <n v="442540"/>
        <n v="455332"/>
        <n v="439534"/>
        <n v="462420"/>
        <n v="448913"/>
        <n v="440837"/>
        <n v="466634"/>
        <n v="446435"/>
        <n v="438237"/>
        <n v="468313"/>
        <n v="476303"/>
        <n v="450339"/>
        <n v="476502"/>
        <n v="600561"/>
        <n v="600754"/>
        <n v="439304"/>
        <n v="460722"/>
        <n v="618632"/>
        <n v="452204"/>
        <n v="454530"/>
        <n v="474848"/>
        <n v="435985"/>
        <n v="457942"/>
        <n v="436522"/>
        <n v="471704"/>
        <n v="455810"/>
        <n v="446544"/>
        <n v="461919"/>
        <n v="470128"/>
        <n v="462836"/>
        <n v="475407"/>
        <n v="473611"/>
        <n v="608425"/>
        <n v="476227"/>
        <n v="452701"/>
        <n v="456789"/>
        <n v="600904"/>
        <n v="450889"/>
        <n v="478837"/>
        <n v="611322"/>
        <n v="438180"/>
        <n v="449793"/>
        <n v="450730"/>
        <n v="608758"/>
        <n v="445339"/>
        <n v="438328"/>
        <n v="479913"/>
        <n v="460760"/>
        <n v="444797"/>
        <n v="436711"/>
        <n v="432491"/>
        <n v="617527"/>
        <n v="601213"/>
        <n v="604138"/>
        <n v="431361"/>
        <n v="477695"/>
        <n v="612597"/>
        <n v="445638"/>
        <n v="476185"/>
        <n v="435995"/>
        <n v="430232"/>
        <n v="443861"/>
        <n v="460801"/>
        <n v="605121"/>
        <n v="458622"/>
        <n v="478661"/>
        <n v="435299"/>
        <n v="601961"/>
        <n v="604328"/>
        <n v="614385"/>
        <n v="438584"/>
        <n v="478703"/>
        <n v="615683"/>
        <n v="455672"/>
        <n v="602942"/>
        <n v="616706"/>
        <n v="473243"/>
        <n v="435552"/>
        <n v="434206"/>
        <n v="469895"/>
        <n v="457722"/>
        <n v="473645"/>
        <n v="619108"/>
        <n v="610479"/>
        <n v="474998"/>
        <n v="616341"/>
        <n v="460535"/>
        <n v="606487"/>
        <n v="620737"/>
        <n v="445904"/>
        <n v="464145"/>
        <n v="466818"/>
        <n v="464237"/>
        <n v="618455"/>
        <n v="616126"/>
        <n v="468508"/>
        <n v="431937"/>
        <n v="448603"/>
        <n v="444500"/>
        <n v="601117"/>
        <n v="615383"/>
        <n v="434342"/>
        <n v="435100"/>
        <n v="431278"/>
        <n v="445648"/>
        <n v="448857"/>
        <n v="435267"/>
        <n v="461275"/>
        <n v="613816"/>
        <n v="608767"/>
        <n v="620869"/>
        <n v="478981"/>
        <n v="464630"/>
        <n v="466303"/>
        <n v="452647"/>
        <n v="441370"/>
        <n v="619166"/>
        <n v="472803"/>
        <n v="442308"/>
        <n v="469383"/>
        <n v="614383"/>
        <n v="438617"/>
        <n v="613936"/>
        <n v="472163"/>
        <n v="447458"/>
        <n v="474792"/>
        <n v="470559"/>
        <n v="432399"/>
        <n v="607605"/>
        <n v="600153"/>
        <n v="465979"/>
        <n v="466555"/>
        <n v="444155"/>
        <n v="465764"/>
        <n v="446898"/>
        <n v="453274"/>
        <n v="479320"/>
        <n v="443462"/>
        <n v="446158"/>
        <n v="602514"/>
        <n v="477356"/>
        <n v="434669"/>
        <n v="609322"/>
        <n v="614265"/>
        <n v="606177"/>
        <n v="461514"/>
        <n v="454685"/>
        <n v="477260"/>
        <n v="469126"/>
        <n v="443402"/>
        <n v="479408"/>
        <n v="467227"/>
        <n v="468433"/>
        <n v="604289"/>
        <n v="471366"/>
        <n v="450746"/>
        <n v="614948"/>
        <n v="473935"/>
        <n v="617267"/>
        <n v="470670"/>
        <n v="450368"/>
        <n v="448809"/>
        <n v="469653"/>
        <n v="615688"/>
        <n v="465631"/>
        <n v="443344"/>
        <n v="441363"/>
        <n v="462683"/>
        <n v="463184"/>
        <n v="612826"/>
        <n v="433155"/>
        <n v="616120"/>
        <n v="461744"/>
        <n v="475916"/>
        <n v="454434"/>
        <n v="464353"/>
        <n v="610302"/>
        <n v="462106"/>
        <n v="431389"/>
        <n v="442866"/>
        <n v="446755"/>
        <n v="464743"/>
        <n v="437889"/>
        <n v="473638"/>
        <n v="444232"/>
        <n v="458237"/>
        <n v="441499"/>
        <n v="613436"/>
        <n v="448912"/>
        <n v="468872"/>
        <n v="619811"/>
        <n v="614166"/>
        <n v="456600"/>
        <n v="618405"/>
        <n v="430832"/>
        <n v="610989"/>
        <n v="447750"/>
        <n v="608708"/>
        <n v="469650"/>
        <n v="602304"/>
        <n v="459878"/>
        <n v="441142"/>
        <n v="465667"/>
        <n v="473109"/>
        <n v="619794"/>
        <n v="602258"/>
        <n v="479724"/>
        <n v="442210"/>
        <n v="463291"/>
        <n v="474898"/>
        <n v="431354"/>
        <n v="617460"/>
        <n v="609317"/>
        <n v="479821"/>
        <n v="473394"/>
        <n v="603882"/>
        <n v="615229"/>
        <n v="620197"/>
        <n v="438215"/>
        <n v="444583"/>
        <n v="471866"/>
        <n v="616884"/>
        <n v="448310"/>
        <n v="478902"/>
        <n v="442695"/>
        <n v="613826"/>
        <n v="476203"/>
        <n v="604333"/>
        <n v="442604"/>
        <n v="435663"/>
        <n v="470866"/>
        <n v="612908"/>
        <n v="441871"/>
        <n v="431496"/>
        <n v="436499"/>
        <n v="469853"/>
        <n v="605369"/>
        <n v="448466"/>
        <n v="432786"/>
        <n v="473591"/>
        <n v="618418"/>
        <n v="444558"/>
        <n v="457733"/>
        <n v="466161"/>
        <n v="450800"/>
        <n v="458993"/>
        <n v="468634"/>
        <n v="461264"/>
        <n v="600184"/>
        <n v="604874"/>
        <n v="462377"/>
        <n v="619657"/>
        <n v="437323"/>
        <n v="432148"/>
        <n v="439690"/>
        <n v="601848"/>
        <n v="615821"/>
        <n v="472475"/>
        <n v="457463"/>
        <n v="604861"/>
        <n v="471519"/>
        <n v="618682"/>
        <n v="441425"/>
        <n v="609336"/>
        <n v="603320"/>
        <n v="615446"/>
        <n v="435967"/>
        <n v="610246"/>
        <n v="479327"/>
        <n v="468300"/>
        <n v="612660"/>
        <n v="466691"/>
        <n v="468515"/>
        <n v="614521"/>
        <n v="465921"/>
        <n v="604555"/>
        <n v="616276"/>
        <n v="463356"/>
        <n v="450184"/>
        <n v="466393"/>
        <n v="471786"/>
        <n v="602289"/>
        <n v="445120"/>
        <n v="449260"/>
        <n v="472724"/>
        <n v="475173"/>
        <n v="443854"/>
        <n v="461418"/>
        <n v="616164"/>
        <n v="620962"/>
        <n v="465201"/>
        <n v="470488"/>
        <n v="462250"/>
        <n v="436408"/>
        <n v="464230"/>
        <n v="478609"/>
        <n v="437156"/>
        <n v="432218"/>
        <n v="620493"/>
        <n v="475391"/>
        <n v="440720"/>
        <n v="606942"/>
        <n v="446971"/>
        <n v="470538"/>
        <n v="601177"/>
        <n v="451470"/>
        <n v="438529"/>
        <n v="469742"/>
        <n v="435534"/>
        <n v="442239"/>
        <n v="468986"/>
        <n v="606988"/>
        <n v="453719"/>
        <n v="475524"/>
        <n v="617804"/>
        <n v="613399"/>
        <n v="453400"/>
        <n v="615767"/>
        <n v="615311"/>
        <n v="468470"/>
        <n v="461383"/>
        <n v="457727"/>
        <n v="613327"/>
        <n v="614941"/>
        <n v="440680"/>
        <n v="609949"/>
        <n v="479655"/>
        <n v="439964"/>
        <n v="478486"/>
        <n v="466498"/>
        <n v="430878"/>
        <n v="600127"/>
        <n v="431968"/>
        <n v="462804"/>
        <n v="435809"/>
        <n v="453193"/>
        <n v="459630"/>
        <n v="608982"/>
        <n v="452218"/>
        <n v="434150"/>
        <n v="460579"/>
        <n v="442142"/>
        <n v="608807"/>
        <n v="433153"/>
        <n v="436560"/>
        <n v="436784"/>
        <n v="430621"/>
        <n v="601574"/>
        <n v="433853"/>
        <n v="453164"/>
        <n v="613931"/>
        <n v="607458"/>
        <n v="463835"/>
        <n v="613945"/>
        <n v="432699"/>
        <n v="613119"/>
        <n v="472922"/>
        <n v="613849"/>
        <n v="603827"/>
        <n v="467780"/>
        <n v="460586"/>
        <n v="613842"/>
        <n v="435371"/>
        <n v="466289"/>
        <n v="436173"/>
        <n v="457234"/>
        <n v="474758"/>
        <n v="477373"/>
        <n v="613471"/>
        <n v="601581"/>
        <n v="612102"/>
        <n v="460263"/>
        <n v="479134"/>
        <n v="451467"/>
        <n v="602670"/>
        <n v="613607"/>
        <n v="611556"/>
        <n v="435518"/>
        <n v="465942"/>
        <n v="446174"/>
        <n v="611651"/>
        <n v="446657"/>
        <n v="612506"/>
        <n v="618493"/>
        <n v="612664"/>
        <n v="473653"/>
        <n v="454529"/>
        <n v="437422"/>
        <n v="619470"/>
        <n v="442666"/>
        <n v="620507"/>
        <n v="614867"/>
        <n v="609898"/>
        <n v="450702"/>
        <n v="600418"/>
        <n v="431202"/>
        <n v="457793"/>
        <n v="470190"/>
        <n v="603733"/>
        <n v="465136"/>
        <n v="611723"/>
        <n v="608963"/>
        <n v="454139"/>
        <n v="447560"/>
        <n v="444378"/>
        <n v="616583"/>
        <n v="455913"/>
        <n v="454399"/>
        <n v="602842"/>
        <n v="459428"/>
        <n v="613114"/>
        <n v="450709"/>
        <n v="444626"/>
        <n v="601206"/>
        <n v="470389"/>
        <n v="615218"/>
        <n v="606249"/>
        <n v="616161"/>
        <n v="442335"/>
        <n v="604952"/>
        <n v="441533"/>
        <n v="471784"/>
        <n v="453265"/>
        <n v="444922"/>
        <n v="474324"/>
        <n v="441298"/>
        <n v="446606"/>
        <n v="459537"/>
        <n v="440757"/>
        <n v="604948"/>
        <n v="433275"/>
        <n v="608309"/>
        <n v="462767"/>
        <n v="471785"/>
        <n v="601397"/>
        <n v="477636"/>
        <n v="441967"/>
        <n v="454776"/>
        <n v="431532"/>
        <n v="614169"/>
        <n v="601425"/>
        <n v="477346"/>
        <n v="613587"/>
        <n v="620358"/>
        <n v="617699"/>
        <n v="430567"/>
        <n v="439870"/>
        <n v="438837"/>
        <n v="458997"/>
        <n v="604147"/>
        <n v="606638"/>
        <n v="619620"/>
        <n v="441671"/>
        <n v="610381"/>
        <n v="602416"/>
        <n v="459562"/>
        <n v="463271"/>
        <n v="458132"/>
        <n v="448949"/>
        <n v="603732"/>
        <n v="608929"/>
        <n v="469875"/>
        <n v="443342"/>
        <n v="456363"/>
        <n v="470826"/>
        <n v="458582"/>
        <n v="454480"/>
        <n v="435632"/>
        <n v="442206"/>
        <n v="468303"/>
        <n v="467762"/>
        <n v="447188"/>
        <n v="469438"/>
        <n v="462519"/>
        <n v="432534"/>
        <n v="436467"/>
        <n v="465674"/>
        <n v="442389"/>
        <n v="471614"/>
        <n v="442936"/>
        <n v="437944"/>
        <n v="473705"/>
        <n v="469363"/>
        <n v="465376"/>
        <n v="438775"/>
        <n v="457962"/>
        <n v="477947"/>
        <n v="431104"/>
        <n v="456570"/>
        <n v="612986"/>
        <n v="615730"/>
        <n v="478640"/>
        <n v="470510"/>
        <n v="439360"/>
        <n v="440251"/>
        <n v="600313"/>
        <n v="452216"/>
        <n v="478532"/>
        <n v="616929"/>
        <n v="620207"/>
        <n v="605743"/>
        <n v="472814"/>
        <n v="464362"/>
        <n v="456203"/>
        <n v="468984"/>
        <n v="473349"/>
        <n v="474771"/>
        <n v="448294"/>
        <n v="606606"/>
        <n v="605220"/>
        <n v="466612"/>
        <n v="463331"/>
        <n v="457843"/>
        <n v="609226"/>
        <n v="452942"/>
        <n v="609390"/>
        <n v="446608"/>
        <n v="602500"/>
        <n v="463809"/>
        <n v="611996"/>
        <n v="459298"/>
        <n v="468158"/>
        <n v="440831"/>
        <n v="603848"/>
        <n v="617739"/>
        <n v="607133"/>
        <n v="437470"/>
        <n v="461372"/>
        <n v="476130"/>
        <n v="452438"/>
        <n v="460517"/>
        <n v="444896"/>
        <n v="448722"/>
        <n v="477856"/>
        <n v="617721"/>
        <n v="454176"/>
        <n v="618127"/>
        <n v="441923"/>
        <n v="604279"/>
        <n v="440833"/>
        <n v="451550"/>
        <n v="431853"/>
        <n v="614274"/>
        <n v="619148"/>
        <n v="456781"/>
        <n v="434293"/>
        <n v="460895"/>
        <n v="601600"/>
        <n v="465440"/>
        <n v="455482"/>
        <n v="438877"/>
        <n v="479824"/>
        <n v="477415"/>
        <n v="614372"/>
        <n v="465248"/>
        <n v="449421"/>
        <n v="445856"/>
        <n v="608525"/>
        <n v="608813"/>
        <n v="459295"/>
        <n v="606144"/>
        <n v="476315"/>
        <n v="475891"/>
        <n v="462525"/>
        <n v="606283"/>
        <n v="465252"/>
        <n v="449979"/>
        <n v="604681"/>
        <n v="466390"/>
        <n v="612316"/>
        <n v="474731"/>
        <n v="603260"/>
        <n v="434370"/>
        <n v="478388"/>
        <n v="617883"/>
        <n v="464808"/>
        <n v="609458"/>
        <n v="432405"/>
        <n v="457875"/>
        <n v="477268"/>
        <n v="437580"/>
        <n v="457121"/>
        <n v="436364"/>
        <n v="467654"/>
        <n v="471148"/>
        <n v="468202"/>
        <n v="456959"/>
        <n v="447274"/>
        <n v="608405"/>
        <n v="472253"/>
        <n v="438923"/>
        <n v="607131"/>
        <n v="601701"/>
        <n v="469220"/>
        <n v="433250"/>
        <n v="444413"/>
        <n v="433593"/>
        <n v="458143"/>
        <n v="474167"/>
        <n v="476413"/>
        <n v="600208"/>
        <n v="618926"/>
        <n v="606219"/>
        <n v="448436"/>
        <n v="447976"/>
        <n v="472236"/>
        <n v="468232"/>
        <n v="620819"/>
        <n v="452349"/>
        <n v="464646"/>
        <n v="472209"/>
        <n v="459955"/>
        <n v="473389"/>
        <n v="616767"/>
        <n v="442948"/>
        <n v="458936"/>
        <n v="613921"/>
        <n v="474598"/>
        <n v="440865"/>
        <n v="450947"/>
        <n v="473370"/>
        <n v="463153"/>
        <n v="612546"/>
        <n v="442919"/>
        <n v="449352"/>
        <n v="470104"/>
        <n v="459889"/>
        <n v="478868"/>
        <n v="463307"/>
        <n v="453620"/>
        <n v="466238"/>
        <n v="607697"/>
        <n v="477631"/>
        <n v="443625"/>
        <n v="472223"/>
        <n v="608328"/>
        <n v="474860"/>
        <n v="606858"/>
        <n v="477938"/>
        <n v="462698"/>
        <n v="454552"/>
        <n v="471585"/>
        <n v="455426"/>
        <n v="469856"/>
        <n v="454191"/>
        <n v="468454"/>
        <n v="614187"/>
        <n v="433974"/>
        <n v="604833"/>
        <n v="447469"/>
        <n v="451529"/>
        <n v="448190"/>
        <n v="453713"/>
        <n v="440153"/>
        <n v="619570"/>
        <n v="478947"/>
        <n v="443550"/>
        <n v="477644"/>
        <n v="433981"/>
        <n v="433696"/>
        <n v="443567"/>
        <n v="430665"/>
        <n v="431289"/>
        <n v="608177"/>
        <n v="442797"/>
        <n v="441714"/>
        <n v="612260"/>
      </sharedItems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x v="0"/>
    <x v="0"/>
    <x v="0"/>
    <x v="0"/>
    <s v="sleeping"/>
    <s v="husband"/>
    <n v="53300"/>
    <n v="0"/>
    <d v="2015-01-25T00:00:00"/>
    <s v="Single Vehicle Collision"/>
    <s v="Side Collision"/>
    <s v="Major Damage"/>
    <s v="Police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</r>
  <r>
    <n v="228"/>
    <n v="42"/>
    <n v="342868"/>
    <d v="2006-06-27T00:00:00"/>
    <s v="IN"/>
    <s v="250/500"/>
    <n v="2000"/>
    <n v="1197.22"/>
    <n v="5000000"/>
    <x v="1"/>
    <x v="0"/>
    <x v="0"/>
    <x v="1"/>
    <s v="reading"/>
    <s v="other-relative"/>
    <n v="0"/>
    <n v="0"/>
    <d v="2015-01-21T00:00:00"/>
    <s v="Vehicle Theft"/>
    <s v="?"/>
    <s v="Minor Damage"/>
    <s v="Police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</r>
  <r>
    <n v="134"/>
    <n v="29"/>
    <n v="687698"/>
    <d v="2000-09-06T00:00:00"/>
    <s v="OH"/>
    <s v="100/300"/>
    <n v="2000"/>
    <n v="1413.14"/>
    <n v="5000000"/>
    <x v="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</r>
  <r>
    <n v="256"/>
    <n v="41"/>
    <n v="227811"/>
    <d v="1990-05-25T00:00:00"/>
    <s v="IL"/>
    <s v="250/500"/>
    <n v="2000"/>
    <n v="1415.74"/>
    <n v="6000000"/>
    <x v="3"/>
    <x v="1"/>
    <x v="1"/>
    <x v="3"/>
    <m/>
    <s v="unmarried"/>
    <n v="48900"/>
    <n v="-62400"/>
    <d v="2015-01-10T00:00:00"/>
    <s v="Single Vehicle Collision"/>
    <s v="Front Collision"/>
    <s v="Major Damage"/>
    <s v="Police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</r>
  <r>
    <n v="228"/>
    <n v="44"/>
    <n v="367455"/>
    <d v="2014-06-06T00:00:00"/>
    <s v="IL"/>
    <s v="500/1000"/>
    <n v="1000"/>
    <n v="1583.91"/>
    <n v="6000000"/>
    <x v="4"/>
    <x v="0"/>
    <x v="2"/>
    <x v="2"/>
    <m/>
    <s v="unmarried"/>
    <n v="66000"/>
    <n v="-46000"/>
    <d v="2015-02-17T00:00:00"/>
    <s v="Vehicle Theft"/>
    <s v="?"/>
    <s v="Minor Damage"/>
    <s v="None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</r>
  <r>
    <n v="256"/>
    <n v="39"/>
    <n v="104594"/>
    <d v="2006-10-12T00:00:00"/>
    <s v="OH"/>
    <s v="250/500"/>
    <n v="1000"/>
    <n v="1351.1"/>
    <n v="0"/>
    <x v="5"/>
    <x v="1"/>
    <x v="1"/>
    <x v="4"/>
    <s v="bungie-jumping"/>
    <s v="unmarried"/>
    <n v="0"/>
    <n v="0"/>
    <d v="2015-01-02T00:00:00"/>
    <s v="Multi-vehicle Collision"/>
    <s v="Rear Collision"/>
    <s v="Major Damage"/>
    <s v="Fire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</r>
  <r>
    <n v="137"/>
    <n v="34"/>
    <n v="413978"/>
    <d v="2000-06-04T00:00:00"/>
    <s v="IN"/>
    <s v="250/500"/>
    <n v="1000"/>
    <n v="1333.35"/>
    <n v="0"/>
    <x v="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</r>
  <r>
    <n v="165"/>
    <n v="37"/>
    <n v="429027"/>
    <d v="1990-02-03T00:00:00"/>
    <s v="IL"/>
    <s v="100/300"/>
    <n v="1000"/>
    <n v="1137.03"/>
    <n v="0"/>
    <x v="7"/>
    <x v="0"/>
    <x v="2"/>
    <x v="4"/>
    <s v="base-jumping"/>
    <s v="unmarried"/>
    <n v="0"/>
    <n v="0"/>
    <d v="2015-02-27T00:00:00"/>
    <s v="Multi-vehicle Collision"/>
    <s v="Front Collision"/>
    <s v="Total Loss"/>
    <s v="Police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</r>
  <r>
    <n v="27"/>
    <n v="33"/>
    <n v="485665"/>
    <d v="1997-02-05T00:00:00"/>
    <s v="IL"/>
    <s v="100/300"/>
    <n v="500"/>
    <n v="1442.99"/>
    <n v="0"/>
    <x v="8"/>
    <x v="1"/>
    <x v="1"/>
    <x v="6"/>
    <s v="golf"/>
    <s v="own-child"/>
    <n v="0"/>
    <n v="0"/>
    <d v="2015-01-30T00:00:00"/>
    <s v="Single Vehicle Collision"/>
    <s v="Front Collision"/>
    <s v="Total Loss"/>
    <s v="Police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</r>
  <r>
    <n v="212"/>
    <n v="42"/>
    <n v="636550"/>
    <d v="2011-07-25T00:00:00"/>
    <s v="IL"/>
    <s v="100/300"/>
    <n v="500"/>
    <n v="1315.68"/>
    <n v="0"/>
    <x v="9"/>
    <x v="0"/>
    <x v="1"/>
    <x v="7"/>
    <s v="camping"/>
    <s v="wife"/>
    <n v="0"/>
    <n v="-39300"/>
    <d v="2015-01-05T00:00:00"/>
    <s v="Single Vehicle Collision"/>
    <s v="Rear Collision"/>
    <s v="Total Loss"/>
    <s v="Other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</r>
  <r>
    <n v="235"/>
    <n v="42"/>
    <n v="543610"/>
    <d v="2002-05-26T00:00:00"/>
    <s v="OH"/>
    <s v="100/300"/>
    <n v="500"/>
    <n v="1253.1199999999999"/>
    <n v="4000000"/>
    <x v="10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</r>
  <r>
    <n v="447"/>
    <n v="61"/>
    <n v="214618"/>
    <d v="1999-05-29T00:00:00"/>
    <s v="OH"/>
    <s v="100/300"/>
    <n v="2000"/>
    <m/>
    <n v="0"/>
    <x v="1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</r>
  <r>
    <n v="60"/>
    <n v="23"/>
    <n v="842643"/>
    <d v="1997-11-20T00:00:00"/>
    <s v="OH"/>
    <s v="500/1000"/>
    <n v="500"/>
    <n v="1215.3599999999999"/>
    <n v="3000000"/>
    <x v="12"/>
    <x v="0"/>
    <x v="0"/>
    <x v="9"/>
    <s v="reading"/>
    <s v="wife"/>
    <n v="0"/>
    <n v="0"/>
    <d v="2015-01-22T00:00:00"/>
    <s v="Single Vehicle Collision"/>
    <s v="Rear Collision"/>
    <s v="Total Loss"/>
    <s v="Ambulance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</r>
  <r>
    <n v="121"/>
    <n v="34"/>
    <n v="626808"/>
    <d v="2012-10-26T00:00:00"/>
    <s v="OH"/>
    <s v="100/300"/>
    <n v="1000"/>
    <n v="936.61"/>
    <n v="0"/>
    <x v="13"/>
    <x v="1"/>
    <x v="0"/>
    <x v="3"/>
    <s v="bungie-jumping"/>
    <s v="wife"/>
    <n v="52800"/>
    <n v="-32800"/>
    <d v="2015-01-08T00:00:00"/>
    <s v="Parked Car"/>
    <s v="?"/>
    <s v="Minor Damage"/>
    <s v="None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</r>
  <r>
    <n v="180"/>
    <n v="38"/>
    <n v="644081"/>
    <d v="1998-12-28T00:00:00"/>
    <s v="OH"/>
    <s v="250/500"/>
    <n v="2000"/>
    <n v="1301.1300000000001"/>
    <n v="0"/>
    <x v="14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</r>
  <r>
    <n v="473"/>
    <n v="58"/>
    <n v="892874"/>
    <d v="1992-10-19T00:00:00"/>
    <s v="IN"/>
    <s v="100/300"/>
    <n v="2000"/>
    <n v="1131.4000000000001"/>
    <n v="0"/>
    <x v="15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</r>
  <r>
    <n v="70"/>
    <n v="26"/>
    <n v="558938"/>
    <d v="2005-06-08T00:00:00"/>
    <s v="OH"/>
    <s v="500/1000"/>
    <n v="1000"/>
    <n v="1199.44"/>
    <n v="5000000"/>
    <x v="16"/>
    <x v="0"/>
    <x v="6"/>
    <x v="1"/>
    <s v="hiking"/>
    <s v="own-child"/>
    <n v="63600"/>
    <n v="0"/>
    <d v="2015-02-22T00:00:00"/>
    <s v="Multi-vehicle Collision"/>
    <s v="Rear Collision"/>
    <s v="Major Damage"/>
    <s v="Other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</r>
  <r>
    <n v="140"/>
    <n v="31"/>
    <n v="275265"/>
    <d v="2004-11-15T00:00:00"/>
    <s v="IN"/>
    <s v="500/1000"/>
    <n v="500"/>
    <n v="708.64"/>
    <n v="6000000"/>
    <x v="17"/>
    <x v="0"/>
    <x v="5"/>
    <x v="1"/>
    <s v="reading"/>
    <s v="unmarried"/>
    <n v="53500"/>
    <n v="0"/>
    <d v="2015-01-06T00:00:00"/>
    <s v="Single Vehicle Collision"/>
    <s v="Side Collision"/>
    <s v="Total Loss"/>
    <s v="Police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</r>
  <r>
    <n v="160"/>
    <n v="37"/>
    <n v="921202"/>
    <d v="2014-12-28T00:00:00"/>
    <s v="OH"/>
    <s v="500/1000"/>
    <n v="500"/>
    <n v="1374.22"/>
    <n v="0"/>
    <x v="18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</r>
  <r>
    <n v="196"/>
    <n v="39"/>
    <n v="143972"/>
    <d v="1992-08-02T00:00:00"/>
    <s v="IN"/>
    <s v="500/1000"/>
    <n v="2000"/>
    <n v="1475.73"/>
    <n v="0"/>
    <x v="19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</r>
  <r>
    <n v="460"/>
    <n v="62"/>
    <n v="183430"/>
    <d v="2002-06-25T00:00:00"/>
    <s v="IN"/>
    <s v="250/500"/>
    <n v="1000"/>
    <n v="1187.96"/>
    <n v="4000000"/>
    <x v="20"/>
    <x v="0"/>
    <x v="7"/>
    <x v="6"/>
    <s v="bungie-jumping"/>
    <s v="own-child"/>
    <n v="0"/>
    <n v="0"/>
    <d v="2015-01-01T00:00:00"/>
    <s v="Multi-vehicle Collision"/>
    <s v="Rear Collision"/>
    <s v="Minor Damage"/>
    <s v="Police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</r>
  <r>
    <n v="217"/>
    <n v="41"/>
    <n v="431876"/>
    <d v="2005-11-27T00:00:00"/>
    <s v="IL"/>
    <s v="500/1000"/>
    <n v="2000"/>
    <n v="875.15"/>
    <n v="0"/>
    <x v="21"/>
    <x v="1"/>
    <x v="2"/>
    <x v="1"/>
    <s v="skydiving"/>
    <s v="own-child"/>
    <n v="46700"/>
    <n v="0"/>
    <d v="2015-02-10T00:00:00"/>
    <s v="Multi-vehicle Collision"/>
    <s v="Side Collision"/>
    <s v="Total Loss"/>
    <s v="Police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</r>
  <r>
    <n v="370"/>
    <n v="55"/>
    <n v="285496"/>
    <d v="1994-05-27T00:00:00"/>
    <s v="IL"/>
    <s v="100/300"/>
    <n v="2000"/>
    <m/>
    <n v="0"/>
    <x v="22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</r>
  <r>
    <n v="413"/>
    <n v="55"/>
    <n v="115399"/>
    <d v="1991-02-08T00:00:00"/>
    <s v="IN"/>
    <s v="100/300"/>
    <n v="2000"/>
    <n v="1268.79"/>
    <n v="0"/>
    <x v="23"/>
    <x v="0"/>
    <x v="0"/>
    <x v="7"/>
    <s v="chess"/>
    <s v="own-child"/>
    <n v="0"/>
    <n v="-31000"/>
    <d v="2015-01-19T00:00:00"/>
    <s v="Single Vehicle Collision"/>
    <s v="Front Collision"/>
    <s v="Total Loss"/>
    <s v="Ambulance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</r>
  <r>
    <n v="237"/>
    <n v="40"/>
    <n v="736882"/>
    <d v="1996-02-02T00:00:00"/>
    <s v="IN"/>
    <s v="100/300"/>
    <n v="1000"/>
    <n v="883.31"/>
    <n v="0"/>
    <x v="24"/>
    <x v="0"/>
    <x v="6"/>
    <x v="0"/>
    <s v="kayaking"/>
    <s v="husband"/>
    <m/>
    <n v="-53500"/>
    <d v="2015-02-24T00:00:00"/>
    <s v="Single Vehicle Collision"/>
    <s v="Rear Collision"/>
    <s v="Minor Damage"/>
    <s v="Other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</r>
  <r>
    <n v="8"/>
    <n v="35"/>
    <n v="699044"/>
    <d v="2013-12-05T00:00:00"/>
    <s v="OH"/>
    <s v="100/300"/>
    <n v="2000"/>
    <n v="1266.92"/>
    <n v="0"/>
    <x v="25"/>
    <x v="0"/>
    <x v="4"/>
    <x v="2"/>
    <s v="polo"/>
    <s v="own-child"/>
    <m/>
    <n v="0"/>
    <d v="2015-01-09T00:00:00"/>
    <s v="Multi-vehicle Collision"/>
    <s v="Rear Collision"/>
    <s v="Major Damage"/>
    <s v="Other"/>
    <x v="3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</r>
  <r>
    <n v="257"/>
    <n v="43"/>
    <n v="863236"/>
    <d v="1990-09-20T00:00:00"/>
    <s v="IN"/>
    <s v="100/300"/>
    <n v="2000"/>
    <n v="1322.1"/>
    <n v="0"/>
    <x v="26"/>
    <x v="0"/>
    <x v="5"/>
    <x v="5"/>
    <s v="golf"/>
    <s v="own-child"/>
    <n v="0"/>
    <n v="-29200"/>
    <d v="2015-01-28T00:00:00"/>
    <s v="Parked Car"/>
    <s v="?"/>
    <s v="Minor Damage"/>
    <s v="Police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</r>
  <r>
    <n v="202"/>
    <n v="34"/>
    <n v="608513"/>
    <d v="2002-07-18T00:00:00"/>
    <s v="IN"/>
    <s v="100/300"/>
    <n v="500"/>
    <n v="848.07"/>
    <n v="3000000"/>
    <x v="27"/>
    <x v="0"/>
    <x v="7"/>
    <x v="8"/>
    <s v="chess"/>
    <s v="not-in-family"/>
    <n v="31000"/>
    <n v="-30200"/>
    <d v="2015-01-07T00:00:00"/>
    <s v="Vehicle Theft"/>
    <s v="?"/>
    <s v="Minor Damage"/>
    <s v="None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</r>
  <r>
    <n v="224"/>
    <n v="40"/>
    <n v="914088"/>
    <d v="1990-02-08T00:00:00"/>
    <s v="OH"/>
    <s v="100/300"/>
    <n v="2000"/>
    <n v="1291.7"/>
    <n v="0"/>
    <x v="28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</r>
  <r>
    <n v="241"/>
    <n v="45"/>
    <n v="596785"/>
    <d v="2014-03-04T00:00:00"/>
    <s v="IL"/>
    <s v="500/1000"/>
    <n v="2000"/>
    <n v="1104.5"/>
    <n v="0"/>
    <x v="29"/>
    <x v="1"/>
    <x v="1"/>
    <x v="1"/>
    <s v="basketball"/>
    <s v="unmarried"/>
    <n v="0"/>
    <n v="0"/>
    <d v="2015-02-15T00:00:00"/>
    <s v="Single Vehicle Collision"/>
    <s v="Rear Collision"/>
    <s v="Minor Damage"/>
    <s v="Police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</r>
  <r>
    <n v="64"/>
    <n v="25"/>
    <n v="908616"/>
    <d v="2000-02-18T00:00:00"/>
    <s v="IL"/>
    <s v="250/500"/>
    <n v="1000"/>
    <n v="954.16"/>
    <n v="0"/>
    <x v="30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</r>
  <r>
    <n v="166"/>
    <n v="37"/>
    <n v="666333"/>
    <d v="2008-06-19T00:00:00"/>
    <s v="IL"/>
    <s v="100/300"/>
    <n v="2000"/>
    <n v="1337.28"/>
    <n v="8000000"/>
    <x v="31"/>
    <x v="0"/>
    <x v="7"/>
    <x v="0"/>
    <s v="reading"/>
    <s v="husband"/>
    <n v="27500"/>
    <n v="0"/>
    <d v="2015-02-28T00:00:00"/>
    <s v="Multi-vehicle Collision"/>
    <s v="Side Collision"/>
    <s v="Major Damage"/>
    <s v="Police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</r>
  <r>
    <n v="155"/>
    <n v="35"/>
    <n v="336614"/>
    <d v="2003-08-01T00:00:00"/>
    <s v="IL"/>
    <s v="500/1000"/>
    <n v="1000"/>
    <n v="1088.3399999999999"/>
    <n v="0"/>
    <x v="32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</r>
  <r>
    <n v="114"/>
    <n v="30"/>
    <n v="584859"/>
    <d v="1992-04-04T00:00:00"/>
    <s v="IL"/>
    <s v="100/300"/>
    <n v="1000"/>
    <n v="1558.29"/>
    <n v="0"/>
    <x v="33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</r>
  <r>
    <n v="149"/>
    <n v="37"/>
    <n v="990493"/>
    <d v="1991-01-13T00:00:00"/>
    <s v="IL"/>
    <s v="500/1000"/>
    <n v="500"/>
    <n v="1415.68"/>
    <n v="0"/>
    <x v="34"/>
    <x v="0"/>
    <x v="1"/>
    <x v="5"/>
    <s v="yachting"/>
    <s v="own-child"/>
    <n v="0"/>
    <n v="0"/>
    <d v="2015-02-12T00:00:00"/>
    <s v="Single Vehicle Collision"/>
    <s v="Side Collision"/>
    <s v="Total Loss"/>
    <s v="Fire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</r>
  <r>
    <n v="147"/>
    <n v="33"/>
    <n v="129872"/>
    <d v="2010-08-08T00:00:00"/>
    <s v="OH"/>
    <s v="100/300"/>
    <n v="1000"/>
    <n v="1334.15"/>
    <n v="6000000"/>
    <x v="35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</r>
  <r>
    <n v="62"/>
    <n v="28"/>
    <n v="200152"/>
    <d v="2003-03-09T00:00:00"/>
    <s v="IL"/>
    <s v="100/300"/>
    <n v="1000"/>
    <n v="988.45"/>
    <n v="0"/>
    <x v="36"/>
    <x v="1"/>
    <x v="4"/>
    <x v="9"/>
    <s v="camping"/>
    <s v="unmarried"/>
    <n v="0"/>
    <n v="0"/>
    <d v="2015-01-09T00:00:00"/>
    <s v="Single Vehicle Collision"/>
    <s v="Rear Collision"/>
    <s v="Total Loss"/>
    <s v="Police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</r>
  <r>
    <n v="289"/>
    <n v="49"/>
    <n v="933293"/>
    <d v="1993-02-03T00:00:00"/>
    <s v="IL"/>
    <s v="500/1000"/>
    <n v="2000"/>
    <n v="1222.48"/>
    <n v="0"/>
    <x v="37"/>
    <x v="1"/>
    <x v="7"/>
    <x v="7"/>
    <s v="golf"/>
    <s v="unmarried"/>
    <n v="0"/>
    <n v="0"/>
    <d v="2015-01-18T00:00:00"/>
    <s v="Parked Car"/>
    <s v="?"/>
    <s v="Minor Damage"/>
    <s v="None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</r>
  <r>
    <n v="431"/>
    <n v="54"/>
    <n v="485664"/>
    <d v="2002-11-25T00:00:00"/>
    <s v="IN"/>
    <s v="500/1000"/>
    <n v="2000"/>
    <n v="1155.55"/>
    <n v="0"/>
    <x v="38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</r>
  <r>
    <n v="199"/>
    <n v="37"/>
    <n v="982871"/>
    <d v="1997-07-27T00:00:00"/>
    <s v="IN"/>
    <s v="250/500"/>
    <n v="500"/>
    <n v="1262.08"/>
    <n v="0"/>
    <x v="39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</r>
  <r>
    <n v="79"/>
    <n v="26"/>
    <n v="206213"/>
    <d v="1995-05-08T00:00:00"/>
    <s v="IL"/>
    <s v="100/300"/>
    <n v="500"/>
    <n v="1451.62"/>
    <n v="0"/>
    <x v="40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</r>
  <r>
    <n v="116"/>
    <n v="34"/>
    <n v="616337"/>
    <d v="2012-08-30T00:00:00"/>
    <s v="IN"/>
    <s v="250/500"/>
    <n v="500"/>
    <n v="1737.66"/>
    <n v="0"/>
    <x v="41"/>
    <x v="0"/>
    <x v="2"/>
    <x v="10"/>
    <s v="chess"/>
    <s v="unmarried"/>
    <n v="0"/>
    <n v="-24100"/>
    <d v="2015-01-01T00:00:00"/>
    <s v="Single Vehicle Collision"/>
    <s v="Side Collision"/>
    <s v="Major Damage"/>
    <s v="Police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</r>
  <r>
    <n v="37"/>
    <m/>
    <n v="448961"/>
    <d v="2006-04-30T00:00:00"/>
    <s v="IL"/>
    <s v="500/1000"/>
    <n v="500"/>
    <n v="1475.93"/>
    <n v="0"/>
    <x v="42"/>
    <x v="1"/>
    <x v="6"/>
    <x v="5"/>
    <s v="hiking"/>
    <s v="husband"/>
    <n v="0"/>
    <n v="-67400"/>
    <d v="2015-01-16T00:00:00"/>
    <s v="Multi-vehicle Collision"/>
    <s v="Side Collision"/>
    <s v="Minor Damage"/>
    <s v="Other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</r>
  <r>
    <n v="106"/>
    <n v="30"/>
    <n v="790442"/>
    <d v="2003-04-13T00:00:00"/>
    <s v="OH"/>
    <s v="250/500"/>
    <n v="500"/>
    <n v="538.16999999999996"/>
    <n v="0"/>
    <x v="43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</r>
  <r>
    <n v="269"/>
    <n v="44"/>
    <n v="108844"/>
    <d v="2007-12-05T00:00:00"/>
    <s v="IL"/>
    <s v="100/300"/>
    <n v="2000"/>
    <n v="1081.08"/>
    <n v="0"/>
    <x v="4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</r>
  <r>
    <n v="265"/>
    <n v="40"/>
    <n v="430029"/>
    <d v="2006-08-21T00:00:00"/>
    <s v="IL"/>
    <s v="250/500"/>
    <n v="1000"/>
    <n v="1454.43"/>
    <n v="0"/>
    <x v="45"/>
    <x v="1"/>
    <x v="0"/>
    <x v="9"/>
    <s v="yachting"/>
    <s v="husband"/>
    <n v="0"/>
    <n v="0"/>
    <d v="2015-02-21T00:00:00"/>
    <s v="Multi-vehicle Collision"/>
    <s v="Rear Collision"/>
    <s v="Total Loss"/>
    <s v="Other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</r>
  <r>
    <n v="163"/>
    <n v="33"/>
    <n v="529112"/>
    <d v="1990-01-08T00:00:00"/>
    <s v="IN"/>
    <s v="100/300"/>
    <n v="500"/>
    <n v="1240.47"/>
    <n v="0"/>
    <x v="46"/>
    <x v="1"/>
    <x v="2"/>
    <x v="6"/>
    <s v="polo"/>
    <s v="husband"/>
    <n v="35300"/>
    <n v="0"/>
    <d v="2015-02-18T00:00:00"/>
    <s v="Multi-vehicle Collision"/>
    <s v="Rear Collision"/>
    <s v="Total Loss"/>
    <s v="Fire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</r>
  <r>
    <n v="355"/>
    <n v="47"/>
    <n v="939631"/>
    <d v="1990-03-18T00:00:00"/>
    <s v="OH"/>
    <s v="500/1000"/>
    <n v="2000"/>
    <n v="1273.7"/>
    <n v="4000000"/>
    <x v="47"/>
    <x v="0"/>
    <x v="6"/>
    <x v="6"/>
    <s v="kayaking"/>
    <s v="husband"/>
    <n v="0"/>
    <n v="0"/>
    <d v="2015-01-10T00:00:00"/>
    <s v="Multi-vehicle Collision"/>
    <s v="Front Collision"/>
    <s v="Major Damage"/>
    <s v="Fire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</r>
  <r>
    <n v="175"/>
    <n v="34"/>
    <n v="866931"/>
    <d v="2008-01-07T00:00:00"/>
    <s v="IN"/>
    <s v="500/1000"/>
    <n v="1000"/>
    <n v="1123.8699999999999"/>
    <n v="8000000"/>
    <x v="48"/>
    <x v="1"/>
    <x v="1"/>
    <x v="9"/>
    <s v="dancing"/>
    <s v="other-relative"/>
    <n v="0"/>
    <n v="0"/>
    <d v="2015-02-26T00:00:00"/>
    <s v="Vehicle Theft"/>
    <s v="?"/>
    <s v="Trivial Damage"/>
    <s v="Police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</r>
  <r>
    <n v="192"/>
    <n v="35"/>
    <n v="582011"/>
    <d v="1997-03-10T00:00:00"/>
    <s v="IL"/>
    <s v="100/300"/>
    <n v="1000"/>
    <n v="1245.8900000000001"/>
    <n v="0"/>
    <x v="49"/>
    <x v="1"/>
    <x v="4"/>
    <x v="8"/>
    <s v="movies"/>
    <s v="wife"/>
    <n v="0"/>
    <n v="-40300"/>
    <d v="2015-01-01T00:00:00"/>
    <s v="Single Vehicle Collision"/>
    <s v="Rear Collision"/>
    <s v="Total Loss"/>
    <s v="Other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</r>
  <r>
    <n v="430"/>
    <n v="59"/>
    <n v="691189"/>
    <d v="2004-01-10T00:00:00"/>
    <s v="OH"/>
    <s v="250/500"/>
    <n v="2000"/>
    <n v="1326.62"/>
    <n v="7000000"/>
    <x v="50"/>
    <x v="0"/>
    <x v="0"/>
    <x v="6"/>
    <s v="bungie-jumping"/>
    <s v="own-child"/>
    <n v="0"/>
    <n v="0"/>
    <d v="2015-01-03T00:00:00"/>
    <s v="Multi-vehicle Collision"/>
    <s v="Front Collision"/>
    <s v="Minor Damage"/>
    <s v="Fire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</r>
  <r>
    <n v="91"/>
    <n v="27"/>
    <n v="537546"/>
    <d v="1994-08-20T00:00:00"/>
    <s v="IL"/>
    <s v="100/300"/>
    <n v="2000"/>
    <n v="1073.83"/>
    <n v="0"/>
    <x v="51"/>
    <x v="1"/>
    <x v="7"/>
    <x v="13"/>
    <s v="polo"/>
    <s v="husband"/>
    <n v="0"/>
    <n v="0"/>
    <d v="2015-01-17T00:00:00"/>
    <s v="Vehicle Theft"/>
    <s v="?"/>
    <s v="Trivial Damage"/>
    <s v="None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</r>
  <r>
    <n v="217"/>
    <n v="39"/>
    <n v="394975"/>
    <d v="2002-06-02T00:00:00"/>
    <s v="IN"/>
    <s v="100/300"/>
    <n v="1000"/>
    <n v="1530.52"/>
    <n v="0"/>
    <x v="52"/>
    <x v="0"/>
    <x v="6"/>
    <x v="3"/>
    <s v="basketball"/>
    <s v="not-in-family"/>
    <n v="0"/>
    <n v="0"/>
    <d v="2015-02-22T00:00:00"/>
    <s v="Vehicle Theft"/>
    <s v="?"/>
    <s v="Minor Damage"/>
    <s v="None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</r>
  <r>
    <n v="223"/>
    <n v="40"/>
    <n v="729634"/>
    <d v="1994-04-28T00:00:00"/>
    <s v="IN"/>
    <s v="100/300"/>
    <n v="500"/>
    <n v="1201.4100000000001"/>
    <n v="0"/>
    <x v="53"/>
    <x v="1"/>
    <x v="7"/>
    <x v="7"/>
    <s v="movies"/>
    <s v="husband"/>
    <n v="88400"/>
    <n v="-46500"/>
    <d v="2015-01-27T00:00:00"/>
    <s v="Multi-vehicle Collision"/>
    <s v="Side Collision"/>
    <s v="Major Damage"/>
    <s v="Police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</r>
  <r>
    <n v="195"/>
    <n v="39"/>
    <n v="282195"/>
    <d v="2014-08-17T00:00:00"/>
    <s v="OH"/>
    <s v="250/500"/>
    <n v="1000"/>
    <n v="1393.57"/>
    <n v="0"/>
    <x v="54"/>
    <x v="0"/>
    <x v="1"/>
    <x v="1"/>
    <s v="movies"/>
    <s v="not-in-family"/>
    <n v="47600"/>
    <n v="-39600"/>
    <d v="2015-02-27T00:00:00"/>
    <s v="Parked Car"/>
    <s v="?"/>
    <s v="Minor Damage"/>
    <s v="Police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</r>
  <r>
    <n v="22"/>
    <n v="26"/>
    <n v="420810"/>
    <d v="2007-08-11T00:00:00"/>
    <s v="OH"/>
    <s v="100/300"/>
    <n v="1000"/>
    <n v="1276.57"/>
    <n v="0"/>
    <x v="55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</r>
  <r>
    <n v="439"/>
    <n v="56"/>
    <n v="524836"/>
    <d v="2008-11-20T00:00:00"/>
    <s v="IN"/>
    <s v="250/500"/>
    <n v="500"/>
    <n v="1082.49"/>
    <n v="0"/>
    <x v="56"/>
    <x v="1"/>
    <x v="1"/>
    <x v="5"/>
    <s v="chess"/>
    <s v="unmarried"/>
    <n v="36100"/>
    <n v="-55000"/>
    <d v="2015-02-28T00:00:00"/>
    <s v="Multi-vehicle Collision"/>
    <s v="Front Collision"/>
    <s v="Major Damage"/>
    <s v="Fire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</r>
  <r>
    <n v="94"/>
    <n v="32"/>
    <n v="307195"/>
    <d v="1995-10-18T00:00:00"/>
    <s v="IN"/>
    <s v="500/1000"/>
    <n v="1000"/>
    <n v="1414.74"/>
    <n v="0"/>
    <x v="57"/>
    <x v="1"/>
    <x v="4"/>
    <x v="12"/>
    <s v="hiking"/>
    <s v="own-child"/>
    <n v="0"/>
    <n v="0"/>
    <d v="2015-02-22T00:00:00"/>
    <s v="Parked Car"/>
    <s v="?"/>
    <s v="Minor Damage"/>
    <s v="None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</r>
  <r>
    <n v="11"/>
    <n v="39"/>
    <n v="623648"/>
    <d v="1993-05-19T00:00:00"/>
    <s v="IL"/>
    <s v="250/500"/>
    <n v="2000"/>
    <n v="1470.06"/>
    <n v="0"/>
    <x v="58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</r>
  <r>
    <n v="151"/>
    <n v="36"/>
    <n v="485372"/>
    <d v="2005-02-26T00:00:00"/>
    <s v="OH"/>
    <s v="250/500"/>
    <n v="2000"/>
    <n v="870.63"/>
    <n v="0"/>
    <x v="59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</r>
  <r>
    <n v="154"/>
    <n v="34"/>
    <n v="598554"/>
    <d v="1990-02-14T00:00:00"/>
    <s v="IN"/>
    <s v="100/300"/>
    <n v="500"/>
    <n v="795.23"/>
    <n v="0"/>
    <x v="60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</r>
  <r>
    <n v="245"/>
    <n v="44"/>
    <n v="303987"/>
    <d v="1993-09-30T00:00:00"/>
    <s v="IL"/>
    <s v="500/1000"/>
    <n v="1000"/>
    <n v="1168.2"/>
    <n v="0"/>
    <x v="61"/>
    <x v="0"/>
    <x v="7"/>
    <x v="11"/>
    <s v="basketball"/>
    <s v="husband"/>
    <n v="69100"/>
    <n v="0"/>
    <d v="2015-02-11T00:00:00"/>
    <s v="Multi-vehicle Collision"/>
    <s v="Side Collision"/>
    <s v="Total Loss"/>
    <s v="Other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</r>
  <r>
    <n v="119"/>
    <n v="32"/>
    <n v="343161"/>
    <d v="2014-06-10T00:00:00"/>
    <s v="IL"/>
    <s v="500/1000"/>
    <n v="1000"/>
    <n v="993.51"/>
    <n v="0"/>
    <x v="62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</r>
  <r>
    <n v="215"/>
    <n v="42"/>
    <n v="519312"/>
    <d v="2008-10-28T00:00:00"/>
    <s v="OH"/>
    <s v="500/1000"/>
    <n v="500"/>
    <n v="1848.81"/>
    <n v="0"/>
    <x v="63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</r>
  <r>
    <n v="295"/>
    <n v="42"/>
    <n v="132902"/>
    <d v="2007-04-24T00:00:00"/>
    <s v="OH"/>
    <s v="250/500"/>
    <m/>
    <n v="1641.73"/>
    <n v="5000000"/>
    <x v="64"/>
    <x v="0"/>
    <x v="1"/>
    <x v="2"/>
    <s v="chess"/>
    <s v="not-in-family"/>
    <n v="62400"/>
    <n v="0"/>
    <d v="2015-01-20T00:00:00"/>
    <s v="Multi-vehicle Collision"/>
    <s v="Rear Collision"/>
    <s v="Total Loss"/>
    <s v="Fire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</r>
  <r>
    <n v="254"/>
    <n v="39"/>
    <n v="332867"/>
    <d v="1993-12-13T00:00:00"/>
    <s v="IN"/>
    <s v="100/300"/>
    <n v="500"/>
    <n v="1362.87"/>
    <n v="0"/>
    <x v="65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</r>
  <r>
    <n v="107"/>
    <n v="31"/>
    <n v="356590"/>
    <d v="2011-08-17T00:00:00"/>
    <s v="IN"/>
    <s v="250/500"/>
    <n v="500"/>
    <n v="1239.22"/>
    <n v="7000000"/>
    <x v="66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</r>
  <r>
    <n v="478"/>
    <n v="64"/>
    <n v="346002"/>
    <d v="1990-08-20T00:00:00"/>
    <s v="OH"/>
    <s v="250/500"/>
    <n v="500"/>
    <n v="835.02"/>
    <n v="0"/>
    <x v="67"/>
    <x v="1"/>
    <x v="2"/>
    <x v="12"/>
    <s v="reading"/>
    <s v="unmarried"/>
    <n v="59600"/>
    <n v="0"/>
    <d v="2015-02-02T00:00:00"/>
    <s v="Multi-vehicle Collision"/>
    <s v="Side Collision"/>
    <s v="Minor Damage"/>
    <s v="Fire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</r>
  <r>
    <n v="128"/>
    <n v="30"/>
    <n v="500533"/>
    <d v="1994-02-11T00:00:00"/>
    <s v="OH"/>
    <s v="100/300"/>
    <n v="1000"/>
    <n v="1061.33"/>
    <n v="0"/>
    <x v="68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</r>
  <r>
    <n v="338"/>
    <n v="49"/>
    <n v="348209"/>
    <d v="1994-02-22T00:00:00"/>
    <s v="IN"/>
    <s v="500/1000"/>
    <n v="1000"/>
    <n v="1279.08"/>
    <n v="0"/>
    <x v="69"/>
    <x v="0"/>
    <x v="0"/>
    <x v="6"/>
    <s v="kayaking"/>
    <s v="own-child"/>
    <n v="0"/>
    <n v="-51500"/>
    <d v="2015-02-27T00:00:00"/>
    <s v="Parked Car"/>
    <s v="?"/>
    <s v="Minor Damage"/>
    <s v="None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</r>
  <r>
    <n v="271"/>
    <n v="42"/>
    <n v="486676"/>
    <d v="2011-08-15T00:00:00"/>
    <s v="OH"/>
    <s v="100/300"/>
    <n v="500"/>
    <n v="1105.49"/>
    <n v="0"/>
    <x v="70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</r>
  <r>
    <n v="222"/>
    <n v="41"/>
    <n v="260845"/>
    <d v="1998-11-11T00:00:00"/>
    <s v="OH"/>
    <s v="100/300"/>
    <n v="2000"/>
    <n v="1055.53"/>
    <n v="0"/>
    <x v="71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</r>
  <r>
    <n v="199"/>
    <n v="41"/>
    <n v="657045"/>
    <d v="1995-12-04T00:00:00"/>
    <s v="OH"/>
    <s v="250/500"/>
    <n v="1000"/>
    <n v="895.83"/>
    <n v="0"/>
    <x v="72"/>
    <x v="1"/>
    <x v="2"/>
    <x v="2"/>
    <s v="paintball"/>
    <s v="husband"/>
    <n v="0"/>
    <n v="0"/>
    <d v="2015-02-11T00:00:00"/>
    <s v="Single Vehicle Collision"/>
    <s v="Rear Collision"/>
    <s v="Minor Damage"/>
    <s v="Ambulance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</r>
  <r>
    <n v="215"/>
    <n v="37"/>
    <n v="761189"/>
    <d v="2002-12-28T00:00:00"/>
    <s v="IN"/>
    <s v="100/300"/>
    <n v="500"/>
    <n v="1632.93"/>
    <n v="0"/>
    <x v="73"/>
    <x v="1"/>
    <x v="6"/>
    <x v="10"/>
    <s v="golf"/>
    <s v="not-in-family"/>
    <n v="0"/>
    <n v="-42900"/>
    <d v="2015-02-23T00:00:00"/>
    <s v="Multi-vehicle Collision"/>
    <s v="Rear Collision"/>
    <s v="Minor Damage"/>
    <s v="Fire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</r>
  <r>
    <n v="192"/>
    <n v="40"/>
    <n v="175177"/>
    <d v="2004-04-15T00:00:00"/>
    <s v="IL"/>
    <s v="100/300"/>
    <n v="1000"/>
    <n v="1405.99"/>
    <n v="0"/>
    <x v="74"/>
    <x v="1"/>
    <x v="2"/>
    <x v="2"/>
    <s v="yachting"/>
    <s v="wife"/>
    <n v="0"/>
    <n v="0"/>
    <d v="2015-03-01T00:00:00"/>
    <s v="Multi-vehicle Collision"/>
    <s v="Side Collision"/>
    <s v="Minor Damage"/>
    <s v="Ambulance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</r>
  <r>
    <n v="120"/>
    <n v="35"/>
    <n v="116700"/>
    <d v="2001-02-02T00:00:00"/>
    <s v="OH"/>
    <s v="100/300"/>
    <n v="1000"/>
    <n v="1425.54"/>
    <n v="0"/>
    <x v="75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</r>
  <r>
    <n v="270"/>
    <n v="45"/>
    <n v="166264"/>
    <d v="2010-01-12T00:00:00"/>
    <s v="OH"/>
    <s v="500/1000"/>
    <n v="1000"/>
    <n v="1038.0899999999999"/>
    <n v="0"/>
    <x v="76"/>
    <x v="1"/>
    <x v="6"/>
    <x v="11"/>
    <s v="golf"/>
    <s v="husband"/>
    <n v="0"/>
    <n v="-19700"/>
    <d v="2015-01-14T00:00:00"/>
    <s v="Multi-vehicle Collision"/>
    <s v="Front Collision"/>
    <s v="Minor Damage"/>
    <s v="Fire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</r>
  <r>
    <n v="319"/>
    <n v="47"/>
    <n v="527945"/>
    <d v="1992-04-14T00:00:00"/>
    <s v="IN"/>
    <s v="250/500"/>
    <n v="500"/>
    <n v="1307.1099999999999"/>
    <n v="0"/>
    <x v="77"/>
    <x v="0"/>
    <x v="6"/>
    <x v="10"/>
    <s v="dancing"/>
    <s v="not-in-family"/>
    <n v="0"/>
    <n v="0"/>
    <d v="2015-02-17T00:00:00"/>
    <s v="Multi-vehicle Collision"/>
    <s v="Front Collision"/>
    <s v="Total Loss"/>
    <s v="Police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</r>
  <r>
    <n v="194"/>
    <n v="39"/>
    <n v="627540"/>
    <d v="2010-05-21T00:00:00"/>
    <s v="OH"/>
    <s v="500/1000"/>
    <n v="1000"/>
    <n v="1489.24"/>
    <n v="6000000"/>
    <x v="78"/>
    <x v="1"/>
    <x v="7"/>
    <x v="6"/>
    <s v="kayaking"/>
    <s v="wife"/>
    <n v="0"/>
    <n v="-45000"/>
    <d v="2015-01-24T00:00:00"/>
    <s v="Vehicle Theft"/>
    <s v="?"/>
    <s v="Minor Damage"/>
    <s v="None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</r>
  <r>
    <n v="227"/>
    <n v="38"/>
    <n v="279422"/>
    <d v="2013-10-27T00:00:00"/>
    <s v="OH"/>
    <s v="500/1000"/>
    <n v="500"/>
    <n v="976.67"/>
    <n v="0"/>
    <x v="79"/>
    <x v="1"/>
    <x v="1"/>
    <x v="11"/>
    <s v="polo"/>
    <s v="unmarried"/>
    <n v="0"/>
    <n v="0"/>
    <d v="2015-01-21T00:00:00"/>
    <s v="Single Vehicle Collision"/>
    <s v="Rear Collision"/>
    <s v="Major Damage"/>
    <s v="Fire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</r>
  <r>
    <n v="137"/>
    <n v="31"/>
    <n v="484200"/>
    <d v="1994-10-12T00:00:00"/>
    <s v="OH"/>
    <s v="250/500"/>
    <n v="2000"/>
    <n v="1340.43"/>
    <n v="0"/>
    <x v="80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</r>
  <r>
    <n v="244"/>
    <m/>
    <n v="645258"/>
    <d v="1997-07-04T00:00:00"/>
    <s v="OH"/>
    <s v="500/1000"/>
    <n v="2000"/>
    <n v="1267.81"/>
    <n v="5000000"/>
    <x v="81"/>
    <x v="1"/>
    <x v="4"/>
    <x v="8"/>
    <s v="video-games"/>
    <s v="wife"/>
    <n v="0"/>
    <n v="0"/>
    <d v="2015-01-03T00:00:00"/>
    <s v="Vehicle Theft"/>
    <s v="?"/>
    <s v="Trivial Damage"/>
    <s v="None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</r>
  <r>
    <n v="78"/>
    <n v="29"/>
    <n v="694662"/>
    <d v="2011-02-15T00:00:00"/>
    <s v="IL"/>
    <s v="250/500"/>
    <n v="1000"/>
    <n v="1234.2"/>
    <n v="6000000"/>
    <x v="82"/>
    <x v="0"/>
    <x v="4"/>
    <x v="6"/>
    <s v="bungie-jumping"/>
    <s v="other-relative"/>
    <n v="0"/>
    <n v="0"/>
    <d v="2015-01-29T00:00:00"/>
    <s v="Vehicle Theft"/>
    <s v="?"/>
    <s v="Minor Damage"/>
    <s v="Police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</r>
  <r>
    <n v="200"/>
    <n v="35"/>
    <n v="960680"/>
    <d v="1994-08-21T00:00:00"/>
    <s v="IN"/>
    <s v="250/500"/>
    <n v="2000"/>
    <n v="1318.06"/>
    <n v="0"/>
    <x v="83"/>
    <x v="0"/>
    <x v="5"/>
    <x v="8"/>
    <s v="video-games"/>
    <s v="wife"/>
    <n v="57300"/>
    <n v="-80600"/>
    <d v="2015-01-19T00:00:00"/>
    <s v="Vehicle Theft"/>
    <s v="?"/>
    <s v="Trivial Damage"/>
    <s v="None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</r>
  <r>
    <n v="284"/>
    <n v="48"/>
    <n v="498140"/>
    <d v="1997-05-15T00:00:00"/>
    <s v="IN"/>
    <s v="500/1000"/>
    <n v="2000"/>
    <n v="769.95"/>
    <n v="0"/>
    <x v="84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</r>
  <r>
    <n v="275"/>
    <n v="41"/>
    <n v="498875"/>
    <d v="1996-10-26T00:00:00"/>
    <s v="OH"/>
    <s v="100/300"/>
    <n v="2000"/>
    <n v="1514.72"/>
    <n v="0"/>
    <x v="85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</r>
  <r>
    <n v="153"/>
    <n v="34"/>
    <n v="798177"/>
    <d v="2006-03-04T00:00:00"/>
    <s v="IL"/>
    <s v="500/1000"/>
    <n v="1000"/>
    <n v="873.64"/>
    <n v="4000000"/>
    <x v="86"/>
    <x v="1"/>
    <x v="2"/>
    <x v="7"/>
    <s v="yachting"/>
    <s v="husband"/>
    <n v="800"/>
    <n v="0"/>
    <d v="2015-01-30T00:00:00"/>
    <s v="Multi-vehicle Collision"/>
    <s v="Front Collision"/>
    <s v="Minor Damage"/>
    <s v="Other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</r>
  <r>
    <n v="134"/>
    <n v="32"/>
    <n v="614763"/>
    <d v="1991-01-02T00:00:00"/>
    <s v="IL"/>
    <s v="500/1000"/>
    <n v="500"/>
    <n v="1612.43"/>
    <n v="0"/>
    <x v="87"/>
    <x v="1"/>
    <x v="0"/>
    <x v="6"/>
    <s v="yachting"/>
    <s v="own-child"/>
    <n v="36400"/>
    <n v="0"/>
    <d v="2015-01-08T00:00:00"/>
    <s v="Single Vehicle Collision"/>
    <s v="Side Collision"/>
    <s v="Total Loss"/>
    <s v="Fire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</r>
  <r>
    <n v="31"/>
    <n v="36"/>
    <n v="679370"/>
    <d v="1999-08-15T00:00:00"/>
    <s v="IL"/>
    <s v="500/1000"/>
    <n v="2000"/>
    <n v="1318.24"/>
    <n v="9000000"/>
    <x v="88"/>
    <x v="1"/>
    <x v="6"/>
    <x v="5"/>
    <s v="kayaking"/>
    <s v="not-in-family"/>
    <n v="0"/>
    <n v="-78600"/>
    <d v="2015-01-30T00:00:00"/>
    <s v="Parked Car"/>
    <s v="?"/>
    <s v="Trivial Damage"/>
    <s v="None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</r>
  <r>
    <n v="41"/>
    <n v="25"/>
    <n v="958857"/>
    <d v="1992-01-15T00:00:00"/>
    <s v="IN"/>
    <s v="100/300"/>
    <n v="1000"/>
    <n v="1226.83"/>
    <n v="0"/>
    <x v="89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</r>
  <r>
    <n v="127"/>
    <n v="29"/>
    <n v="686816"/>
    <d v="1999-12-07T00:00:00"/>
    <s v="OH"/>
    <s v="250/500"/>
    <n v="2000"/>
    <n v="1326.44"/>
    <n v="5000000"/>
    <x v="90"/>
    <x v="1"/>
    <x v="5"/>
    <x v="2"/>
    <s v="board-games"/>
    <s v="own-child"/>
    <n v="0"/>
    <n v="0"/>
    <d v="2015-02-24T00:00:00"/>
    <s v="Multi-vehicle Collision"/>
    <s v="Front Collision"/>
    <s v="Total Loss"/>
    <s v="Fire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</r>
  <r>
    <n v="61"/>
    <n v="23"/>
    <n v="127754"/>
    <d v="1993-06-06T00:00:00"/>
    <s v="IL"/>
    <s v="250/500"/>
    <n v="2000"/>
    <n v="1136.83"/>
    <n v="4000000"/>
    <x v="91"/>
    <x v="1"/>
    <x v="2"/>
    <x v="4"/>
    <s v="exercise"/>
    <s v="own-child"/>
    <n v="0"/>
    <n v="-62400"/>
    <d v="2015-02-02T00:00:00"/>
    <s v="Single Vehicle Collision"/>
    <s v="Side Collision"/>
    <s v="Major Damage"/>
    <s v="Police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</r>
  <r>
    <n v="207"/>
    <n v="42"/>
    <n v="918629"/>
    <d v="2000-10-03T00:00:00"/>
    <s v="IL"/>
    <s v="250/500"/>
    <n v="2000"/>
    <n v="1322.78"/>
    <n v="0"/>
    <x v="92"/>
    <x v="0"/>
    <x v="1"/>
    <x v="13"/>
    <s v="yachting"/>
    <s v="own-child"/>
    <n v="55200"/>
    <n v="0"/>
    <d v="2015-02-28T00:00:00"/>
    <s v="Parked Car"/>
    <s v="?"/>
    <s v="Trivial Damage"/>
    <s v="None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</r>
  <r>
    <n v="219"/>
    <n v="43"/>
    <n v="731450"/>
    <d v="2010-12-29T00:00:00"/>
    <s v="IN"/>
    <s v="100/300"/>
    <n v="1000"/>
    <n v="1483.25"/>
    <n v="0"/>
    <x v="93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</r>
  <r>
    <n v="271"/>
    <n v="42"/>
    <n v="307447"/>
    <d v="1990-03-17T00:00:00"/>
    <s v="IL"/>
    <s v="100/300"/>
    <n v="500"/>
    <n v="1515.3"/>
    <n v="0"/>
    <x v="94"/>
    <x v="1"/>
    <x v="5"/>
    <x v="1"/>
    <s v="hiking"/>
    <s v="not-in-family"/>
    <n v="0"/>
    <n v="0"/>
    <d v="2015-01-19T00:00:00"/>
    <s v="Multi-vehicle Collision"/>
    <s v="Rear Collision"/>
    <s v="Total Loss"/>
    <s v="Ambulance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</r>
  <r>
    <n v="80"/>
    <n v="25"/>
    <n v="992145"/>
    <d v="2012-03-01T00:00:00"/>
    <s v="IL"/>
    <s v="100/300"/>
    <n v="2000"/>
    <n v="1075.18"/>
    <n v="5000000"/>
    <x v="95"/>
    <x v="1"/>
    <x v="1"/>
    <x v="3"/>
    <s v="exercise"/>
    <s v="husband"/>
    <n v="67700"/>
    <n v="-58400"/>
    <d v="2015-02-21T00:00:00"/>
    <s v="Vehicle Theft"/>
    <s v="?"/>
    <s v="Minor Damage"/>
    <s v="None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</r>
  <r>
    <n v="325"/>
    <n v="47"/>
    <n v="900628"/>
    <d v="2006-02-05T00:00:00"/>
    <s v="IN"/>
    <s v="500/1000"/>
    <n v="1000"/>
    <n v="1690.27"/>
    <n v="0"/>
    <x v="96"/>
    <x v="1"/>
    <x v="2"/>
    <x v="9"/>
    <s v="hiking"/>
    <s v="not-in-family"/>
    <n v="61500"/>
    <n v="0"/>
    <d v="2015-01-14T00:00:00"/>
    <s v="Single Vehicle Collision"/>
    <s v="Side Collision"/>
    <s v="Major Damage"/>
    <s v="Fire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</r>
  <r>
    <n v="29"/>
    <n v="25"/>
    <n v="235220"/>
    <d v="2014-11-01T00:00:00"/>
    <s v="IL"/>
    <s v="250/500"/>
    <n v="2000"/>
    <n v="1352.83"/>
    <n v="0"/>
    <x v="97"/>
    <x v="0"/>
    <x v="4"/>
    <x v="13"/>
    <s v="skydiving"/>
    <s v="own-child"/>
    <n v="0"/>
    <n v="-71700"/>
    <d v="2015-01-22T00:00:00"/>
    <s v="Multi-vehicle Collision"/>
    <s v="Rear Collision"/>
    <s v="Minor Damage"/>
    <s v="Other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</r>
  <r>
    <n v="295"/>
    <n v="48"/>
    <n v="740019"/>
    <d v="2009-06-17T00:00:00"/>
    <s v="OH"/>
    <s v="250/500"/>
    <n v="1000"/>
    <n v="1148.73"/>
    <n v="0"/>
    <x v="98"/>
    <x v="1"/>
    <x v="6"/>
    <x v="1"/>
    <s v="kayaking"/>
    <s v="wife"/>
    <n v="0"/>
    <n v="0"/>
    <d v="2015-02-22T00:00:00"/>
    <s v="Parked Car"/>
    <s v="?"/>
    <s v="Trivial Damage"/>
    <s v="None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</r>
  <r>
    <n v="239"/>
    <n v="42"/>
    <n v="246882"/>
    <d v="1999-09-20T00:00:00"/>
    <s v="IL"/>
    <s v="100/300"/>
    <n v="1000"/>
    <n v="969.5"/>
    <n v="0"/>
    <x v="99"/>
    <x v="0"/>
    <x v="6"/>
    <x v="8"/>
    <s v="reading"/>
    <s v="not-in-family"/>
    <n v="0"/>
    <n v="0"/>
    <d v="2015-01-26T00:00:00"/>
    <s v="Vehicle Theft"/>
    <s v="?"/>
    <s v="Trivial Damage"/>
    <s v="None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</r>
  <r>
    <n v="269"/>
    <n v="41"/>
    <n v="797613"/>
    <d v="1990-10-19T00:00:00"/>
    <s v="IN"/>
    <s v="100/300"/>
    <n v="500"/>
    <n v="1463.82"/>
    <n v="0"/>
    <x v="100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</r>
  <r>
    <n v="80"/>
    <n v="27"/>
    <n v="193442"/>
    <d v="1996-08-05T00:00:00"/>
    <s v="IL"/>
    <s v="100/300"/>
    <n v="1000"/>
    <n v="1474.17"/>
    <n v="0"/>
    <x v="101"/>
    <x v="1"/>
    <x v="6"/>
    <x v="4"/>
    <s v="exercise"/>
    <s v="unmarried"/>
    <n v="0"/>
    <n v="0"/>
    <d v="2015-02-19T00:00:00"/>
    <s v="Single Vehicle Collision"/>
    <s v="Side Collision"/>
    <s v="Major Damage"/>
    <s v="Police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</r>
  <r>
    <n v="279"/>
    <n v="41"/>
    <n v="389238"/>
    <d v="2001-06-06T00:00:00"/>
    <s v="IL"/>
    <s v="250/500"/>
    <n v="500"/>
    <n v="1497.35"/>
    <n v="0"/>
    <x v="10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</r>
  <r>
    <n v="165"/>
    <n v="33"/>
    <n v="760179"/>
    <d v="2007-03-25T00:00:00"/>
    <s v="OH"/>
    <s v="100/300"/>
    <n v="1000"/>
    <n v="1427.14"/>
    <n v="0"/>
    <x v="103"/>
    <x v="1"/>
    <x v="2"/>
    <x v="4"/>
    <s v="kayaking"/>
    <s v="other-relative"/>
    <n v="35300"/>
    <n v="-58100"/>
    <d v="2015-02-15T00:00:00"/>
    <s v="Parked Car"/>
    <s v="?"/>
    <s v="Minor Damage"/>
    <s v="Police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</r>
  <r>
    <n v="350"/>
    <n v="54"/>
    <n v="939905"/>
    <d v="2013-10-31T00:00:00"/>
    <s v="OH"/>
    <s v="500/1000"/>
    <n v="500"/>
    <n v="1495.1"/>
    <n v="0"/>
    <x v="104"/>
    <x v="0"/>
    <x v="6"/>
    <x v="6"/>
    <s v="basketball"/>
    <s v="wife"/>
    <n v="50500"/>
    <n v="0"/>
    <d v="2015-02-12T00:00:00"/>
    <s v="Multi-vehicle Collision"/>
    <s v="Side Collision"/>
    <s v="Total Loss"/>
    <s v="Police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</r>
  <r>
    <n v="295"/>
    <n v="49"/>
    <n v="872814"/>
    <d v="1992-06-13T00:00:00"/>
    <s v="IL"/>
    <s v="100/300"/>
    <n v="500"/>
    <n v="1141.6199999999999"/>
    <n v="0"/>
    <x v="105"/>
    <x v="0"/>
    <x v="6"/>
    <x v="5"/>
    <s v="kayaking"/>
    <s v="husband"/>
    <n v="34300"/>
    <n v="-24300"/>
    <d v="2015-01-01T00:00:00"/>
    <s v="Vehicle Theft"/>
    <s v="?"/>
    <s v="Minor Damage"/>
    <s v="None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</r>
  <r>
    <n v="464"/>
    <n v="61"/>
    <n v="632627"/>
    <d v="1990-10-07T00:00:00"/>
    <s v="OH"/>
    <s v="500/1000"/>
    <n v="1000"/>
    <n v="1125.3699999999999"/>
    <n v="0"/>
    <x v="106"/>
    <x v="1"/>
    <x v="2"/>
    <x v="5"/>
    <s v="basketball"/>
    <s v="husband"/>
    <n v="0"/>
    <n v="-56400"/>
    <d v="2015-01-13T00:00:00"/>
    <s v="Multi-vehicle Collision"/>
    <s v="Rear Collision"/>
    <s v="Major Damage"/>
    <s v="Police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</r>
  <r>
    <n v="118"/>
    <n v="28"/>
    <n v="283414"/>
    <d v="1991-12-28T00:00:00"/>
    <s v="IN"/>
    <s v="500/1000"/>
    <n v="2000"/>
    <n v="1207.3599999999999"/>
    <n v="0"/>
    <x v="107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</r>
  <r>
    <n v="298"/>
    <n v="47"/>
    <n v="163161"/>
    <d v="1998-11-11T00:00:00"/>
    <s v="IL"/>
    <s v="500/1000"/>
    <n v="2000"/>
    <n v="1338.5"/>
    <n v="0"/>
    <x v="108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</r>
  <r>
    <n v="87"/>
    <n v="31"/>
    <n v="853360"/>
    <d v="2009-06-26T00:00:00"/>
    <s v="IN"/>
    <s v="500/1000"/>
    <n v="1000"/>
    <n v="1074.07"/>
    <n v="0"/>
    <x v="109"/>
    <x v="1"/>
    <x v="4"/>
    <x v="2"/>
    <s v="chess"/>
    <s v="husband"/>
    <n v="0"/>
    <n v="-47500"/>
    <d v="2015-01-27T00:00:00"/>
    <s v="Multi-vehicle Collision"/>
    <s v="Rear Collision"/>
    <s v="Major Damage"/>
    <s v="Fire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</r>
  <r>
    <n v="261"/>
    <n v="42"/>
    <n v="776860"/>
    <d v="2009-01-11T00:00:00"/>
    <s v="OH"/>
    <s v="250/500"/>
    <n v="500"/>
    <n v="1337.56"/>
    <n v="0"/>
    <x v="110"/>
    <x v="1"/>
    <x v="6"/>
    <x v="5"/>
    <s v="video-games"/>
    <s v="unmarried"/>
    <n v="0"/>
    <n v="0"/>
    <d v="2015-01-12T00:00:00"/>
    <s v="Single Vehicle Collision"/>
    <s v="Rear Collision"/>
    <s v="Minor Damage"/>
    <s v="Police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</r>
  <r>
    <n v="453"/>
    <n v="60"/>
    <n v="149367"/>
    <d v="2003-03-18T00:00:00"/>
    <s v="IN"/>
    <s v="100/300"/>
    <n v="500"/>
    <n v="1298.9100000000001"/>
    <n v="6000000"/>
    <x v="111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</r>
  <r>
    <n v="210"/>
    <n v="41"/>
    <n v="395269"/>
    <d v="2012-11-02T00:00:00"/>
    <s v="IL"/>
    <s v="500/1000"/>
    <n v="500"/>
    <n v="1222.75"/>
    <n v="0"/>
    <x v="112"/>
    <x v="0"/>
    <x v="5"/>
    <x v="8"/>
    <s v="polo"/>
    <s v="other-relative"/>
    <n v="0"/>
    <n v="-41000"/>
    <d v="2015-01-30T00:00:00"/>
    <s v="Multi-vehicle Collision"/>
    <s v="Rear Collision"/>
    <s v="Total Loss"/>
    <s v="Other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</r>
  <r>
    <n v="168"/>
    <n v="32"/>
    <n v="981123"/>
    <d v="2000-05-04T00:00:00"/>
    <s v="IN"/>
    <s v="100/300"/>
    <n v="1000"/>
    <n v="1059.52"/>
    <n v="0"/>
    <x v="113"/>
    <x v="0"/>
    <x v="0"/>
    <x v="9"/>
    <s v="camping"/>
    <s v="own-child"/>
    <n v="0"/>
    <n v="-40600"/>
    <d v="2015-03-01T00:00:00"/>
    <s v="Multi-vehicle Collision"/>
    <s v="Side Collision"/>
    <s v="Major Damage"/>
    <s v="Other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</r>
  <r>
    <n v="390"/>
    <n v="51"/>
    <n v="143626"/>
    <d v="1999-09-29T00:00:00"/>
    <s v="OH"/>
    <s v="250/500"/>
    <n v="2000"/>
    <n v="1124.3800000000001"/>
    <n v="0"/>
    <x v="114"/>
    <x v="0"/>
    <x v="2"/>
    <x v="3"/>
    <s v="reading"/>
    <s v="other-relative"/>
    <n v="0"/>
    <n v="0"/>
    <d v="2015-02-24T00:00:00"/>
    <s v="Vehicle Theft"/>
    <s v="?"/>
    <s v="Minor Damage"/>
    <s v="None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</r>
  <r>
    <n v="258"/>
    <n v="46"/>
    <n v="648397"/>
    <d v="1999-03-09T00:00:00"/>
    <s v="IN"/>
    <s v="100/300"/>
    <n v="1000"/>
    <n v="1110.3699999999999"/>
    <n v="10000000"/>
    <x v="11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</r>
  <r>
    <n v="107"/>
    <n v="31"/>
    <n v="154982"/>
    <d v="1991-02-13T00:00:00"/>
    <s v="IL"/>
    <s v="500/1000"/>
    <n v="2000"/>
    <n v="1374.22"/>
    <n v="0"/>
    <x v="116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</r>
  <r>
    <n v="225"/>
    <n v="41"/>
    <n v="330591"/>
    <d v="1993-08-05T00:00:00"/>
    <s v="OH"/>
    <s v="500/1000"/>
    <n v="2000"/>
    <n v="1103.58"/>
    <n v="0"/>
    <x v="117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</r>
  <r>
    <n v="164"/>
    <n v="38"/>
    <n v="319232"/>
    <d v="1997-10-31T00:00:00"/>
    <s v="IL"/>
    <s v="250/500"/>
    <n v="2000"/>
    <n v="1269.76"/>
    <n v="0"/>
    <x v="118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</r>
  <r>
    <n v="245"/>
    <n v="39"/>
    <n v="531640"/>
    <d v="2001-04-21T00:00:00"/>
    <s v="OH"/>
    <s v="250/500"/>
    <n v="500"/>
    <n v="964.79"/>
    <n v="8000000"/>
    <x v="119"/>
    <x v="1"/>
    <x v="2"/>
    <x v="12"/>
    <s v="camping"/>
    <s v="husband"/>
    <n v="58000"/>
    <n v="0"/>
    <d v="2015-02-20T00:00:00"/>
    <s v="Multi-vehicle Collision"/>
    <s v="Rear Collision"/>
    <s v="Minor Damage"/>
    <s v="Police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</r>
  <r>
    <n v="255"/>
    <n v="41"/>
    <n v="368050"/>
    <d v="2013-01-08T00:00:00"/>
    <s v="IL"/>
    <s v="500/1000"/>
    <n v="2000"/>
    <n v="1167.3"/>
    <n v="4000000"/>
    <x v="120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</r>
  <r>
    <n v="206"/>
    <n v="36"/>
    <n v="253791"/>
    <d v="2009-07-23T00:00:00"/>
    <s v="IL"/>
    <s v="500/1000"/>
    <n v="500"/>
    <n v="1625.45"/>
    <n v="4000000"/>
    <x v="121"/>
    <x v="1"/>
    <x v="0"/>
    <x v="6"/>
    <s v="video-games"/>
    <s v="other-relative"/>
    <n v="0"/>
    <n v="-53700"/>
    <d v="2015-01-23T00:00:00"/>
    <s v="Single Vehicle Collision"/>
    <s v="Front Collision"/>
    <s v="Major Damage"/>
    <m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</r>
  <r>
    <n v="203"/>
    <n v="38"/>
    <n v="155724"/>
    <d v="1998-02-20T00:00:00"/>
    <s v="IL"/>
    <s v="250/500"/>
    <n v="500"/>
    <n v="1394.43"/>
    <n v="0"/>
    <x v="12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</r>
  <r>
    <n v="22"/>
    <n v="25"/>
    <n v="824540"/>
    <d v="2008-03-13T00:00:00"/>
    <s v="OH"/>
    <s v="250/500"/>
    <n v="2000"/>
    <n v="1053.24"/>
    <n v="0"/>
    <x v="123"/>
    <x v="1"/>
    <x v="6"/>
    <x v="5"/>
    <s v="movies"/>
    <s v="other-relative"/>
    <n v="51100"/>
    <n v="0"/>
    <d v="2015-01-05T00:00:00"/>
    <s v="Multi-vehicle Collision"/>
    <s v="Front Collision"/>
    <s v="Total Loss"/>
    <s v="Other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</r>
  <r>
    <n v="211"/>
    <n v="35"/>
    <n v="717392"/>
    <d v="1996-08-20T00:00:00"/>
    <s v="IL"/>
    <s v="100/300"/>
    <n v="500"/>
    <n v="1040.75"/>
    <n v="0"/>
    <x v="124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</r>
  <r>
    <n v="206"/>
    <n v="39"/>
    <n v="965768"/>
    <d v="2014-07-27T00:00:00"/>
    <s v="IN"/>
    <s v="250/500"/>
    <n v="1000"/>
    <n v="1302.4000000000001"/>
    <n v="6000000"/>
    <x v="125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</r>
  <r>
    <n v="166"/>
    <n v="38"/>
    <n v="414779"/>
    <d v="1992-11-09T00:00:00"/>
    <s v="IL"/>
    <s v="100/300"/>
    <n v="2000"/>
    <n v="1588.55"/>
    <n v="0"/>
    <x v="126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</r>
  <r>
    <n v="165"/>
    <n v="32"/>
    <n v="428230"/>
    <d v="2012-06-04T00:00:00"/>
    <s v="IN"/>
    <s v="500/1000"/>
    <n v="500"/>
    <n v="1399.26"/>
    <n v="0"/>
    <x v="127"/>
    <x v="1"/>
    <x v="5"/>
    <x v="4"/>
    <s v="exercise"/>
    <s v="own-child"/>
    <n v="70500"/>
    <n v="0"/>
    <d v="2015-02-08T00:00:00"/>
    <s v="Parked Car"/>
    <s v="?"/>
    <s v="Minor Damage"/>
    <s v="Police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</r>
  <r>
    <n v="274"/>
    <n v="43"/>
    <n v="517240"/>
    <d v="2001-05-13T00:00:00"/>
    <s v="OH"/>
    <s v="100/300"/>
    <n v="2000"/>
    <n v="1352.31"/>
    <n v="0"/>
    <x v="128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</r>
  <r>
    <n v="81"/>
    <n v="28"/>
    <n v="469874"/>
    <d v="2011-09-17T00:00:00"/>
    <s v="IL"/>
    <s v="250/500"/>
    <n v="1000"/>
    <n v="1139"/>
    <n v="6000000"/>
    <x v="129"/>
    <x v="1"/>
    <x v="4"/>
    <x v="2"/>
    <s v="sleeping"/>
    <s v="husband"/>
    <n v="42400"/>
    <n v="0"/>
    <d v="2015-01-14T00:00:00"/>
    <s v="Multi-vehicle Collision"/>
    <s v="Front Collision"/>
    <s v="Major Damage"/>
    <s v="Fire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</r>
  <r>
    <n v="280"/>
    <n v="45"/>
    <n v="718428"/>
    <d v="2011-07-15T00:00:00"/>
    <s v="IN"/>
    <s v="250/500"/>
    <n v="1000"/>
    <n v="1397.67"/>
    <n v="0"/>
    <x v="130"/>
    <x v="0"/>
    <x v="7"/>
    <x v="1"/>
    <s v="camping"/>
    <s v="wife"/>
    <n v="57900"/>
    <n v="0"/>
    <d v="2015-01-22T00:00:00"/>
    <s v="Multi-vehicle Collision"/>
    <s v="Front Collision"/>
    <s v="Minor Damage"/>
    <s v="Other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</r>
  <r>
    <n v="194"/>
    <n v="39"/>
    <n v="620215"/>
    <d v="2005-07-27T00:00:00"/>
    <s v="IN"/>
    <s v="250/500"/>
    <n v="500"/>
    <n v="823.17"/>
    <n v="0"/>
    <x v="131"/>
    <x v="0"/>
    <x v="4"/>
    <x v="12"/>
    <s v="paintball"/>
    <s v="own-child"/>
    <n v="0"/>
    <n v="0"/>
    <d v="2015-02-23T00:00:00"/>
    <s v="Multi-vehicle Collision"/>
    <s v="Front Collision"/>
    <s v="Major Damage"/>
    <s v="Other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</r>
  <r>
    <n v="112"/>
    <n v="27"/>
    <n v="618659"/>
    <d v="2005-10-18T00:00:00"/>
    <s v="OH"/>
    <s v="100/300"/>
    <n v="500"/>
    <n v="965.13"/>
    <n v="0"/>
    <x v="132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</r>
  <r>
    <n v="24"/>
    <n v="33"/>
    <n v="649082"/>
    <d v="1996-01-19T00:00:00"/>
    <s v="IL"/>
    <s v="500/1000"/>
    <n v="1000"/>
    <n v="1922.84"/>
    <n v="0"/>
    <x v="133"/>
    <x v="1"/>
    <x v="5"/>
    <x v="1"/>
    <s v="skydiving"/>
    <s v="wife"/>
    <n v="0"/>
    <n v="-45200"/>
    <d v="2015-01-24T00:00:00"/>
    <s v="Single Vehicle Collision"/>
    <s v="Side Collision"/>
    <s v="Total Loss"/>
    <s v="Police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</r>
  <r>
    <n v="93"/>
    <n v="32"/>
    <n v="437573"/>
    <d v="2005-09-29T00:00:00"/>
    <s v="OH"/>
    <s v="250/500"/>
    <n v="2000"/>
    <n v="1624.82"/>
    <n v="0"/>
    <x v="134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</r>
  <r>
    <n v="171"/>
    <n v="34"/>
    <n v="964657"/>
    <d v="1997-02-18T00:00:00"/>
    <s v="IN"/>
    <s v="250/500"/>
    <n v="2000"/>
    <n v="1277.25"/>
    <n v="0"/>
    <x v="135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</r>
  <r>
    <n v="200"/>
    <n v="40"/>
    <n v="932502"/>
    <d v="2010-05-11T00:00:00"/>
    <s v="IL"/>
    <s v="100/300"/>
    <n v="1000"/>
    <n v="1439.34"/>
    <n v="0"/>
    <x v="136"/>
    <x v="1"/>
    <x v="5"/>
    <x v="2"/>
    <s v="exercise"/>
    <s v="other-relative"/>
    <n v="45300"/>
    <n v="-20400"/>
    <d v="2015-01-01T00:00:00"/>
    <s v="Vehicle Theft"/>
    <s v="?"/>
    <s v="Minor Damage"/>
    <s v="Police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</r>
  <r>
    <n v="120"/>
    <n v="28"/>
    <n v="434507"/>
    <d v="2009-02-06T00:00:00"/>
    <s v="IL"/>
    <s v="250/500"/>
    <n v="1000"/>
    <n v="1281.27"/>
    <n v="0"/>
    <x v="137"/>
    <x v="1"/>
    <x v="1"/>
    <x v="4"/>
    <s v="golf"/>
    <s v="not-in-family"/>
    <n v="68900"/>
    <n v="0"/>
    <d v="2015-01-07T00:00:00"/>
    <s v="Multi-vehicle Collision"/>
    <s v="Rear Collision"/>
    <s v="Minor Damage"/>
    <s v="Fire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</r>
  <r>
    <n v="325"/>
    <n v="46"/>
    <n v="935277"/>
    <d v="2013-07-09T00:00:00"/>
    <s v="IL"/>
    <s v="500/1000"/>
    <n v="500"/>
    <n v="1348.83"/>
    <n v="0"/>
    <x v="138"/>
    <x v="1"/>
    <x v="5"/>
    <x v="5"/>
    <s v="basketball"/>
    <s v="wife"/>
    <n v="46300"/>
    <n v="-77500"/>
    <d v="2015-02-01T00:00:00"/>
    <s v="Multi-vehicle Collision"/>
    <s v="Rear Collision"/>
    <s v="Minor Damage"/>
    <s v="Fire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</r>
  <r>
    <n v="124"/>
    <n v="32"/>
    <n v="756054"/>
    <d v="1992-06-06T00:00:00"/>
    <s v="IL"/>
    <s v="250/500"/>
    <n v="1000"/>
    <n v="1198.1500000000001"/>
    <n v="0"/>
    <x v="139"/>
    <x v="1"/>
    <x v="0"/>
    <x v="6"/>
    <s v="hiking"/>
    <s v="not-in-family"/>
    <n v="0"/>
    <n v="-43200"/>
    <d v="2015-02-21T00:00:00"/>
    <s v="Multi-vehicle Collision"/>
    <s v="Front Collision"/>
    <s v="Total Loss"/>
    <s v="Other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</r>
  <r>
    <n v="211"/>
    <n v="35"/>
    <n v="682387"/>
    <d v="1998-03-08T00:00:00"/>
    <s v="OH"/>
    <s v="100/300"/>
    <n v="2000"/>
    <n v="1221.22"/>
    <n v="0"/>
    <x v="140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</r>
  <r>
    <n v="287"/>
    <n v="41"/>
    <n v="456604"/>
    <d v="2004-03-29T00:00:00"/>
    <s v="IL"/>
    <s v="500/1000"/>
    <n v="2000"/>
    <n v="968.74"/>
    <n v="0"/>
    <x v="141"/>
    <x v="0"/>
    <x v="4"/>
    <x v="10"/>
    <s v="video-games"/>
    <s v="wife"/>
    <n v="0"/>
    <n v="-49000"/>
    <d v="2015-01-19T00:00:00"/>
    <s v="Vehicle Theft"/>
    <s v="?"/>
    <s v="Trivial Damage"/>
    <s v="None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</r>
  <r>
    <n v="122"/>
    <n v="34"/>
    <n v="139872"/>
    <d v="2006-06-01T00:00:00"/>
    <s v="IN"/>
    <s v="250/500"/>
    <n v="1000"/>
    <n v="1220.71"/>
    <n v="0"/>
    <x v="142"/>
    <x v="0"/>
    <x v="1"/>
    <x v="1"/>
    <s v="video-games"/>
    <s v="own-child"/>
    <n v="58600"/>
    <n v="-28700"/>
    <d v="2015-02-27T00:00:00"/>
    <s v="Parked Car"/>
    <s v="?"/>
    <s v="Minor Damage"/>
    <s v="None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</r>
  <r>
    <n v="22"/>
    <n v="29"/>
    <n v="354105"/>
    <d v="1994-06-08T00:00:00"/>
    <s v="IN"/>
    <s v="250/500"/>
    <n v="2000"/>
    <n v="1238.6199999999999"/>
    <n v="6000000"/>
    <x v="14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</r>
  <r>
    <n v="106"/>
    <n v="31"/>
    <n v="165485"/>
    <d v="1998-02-12T00:00:00"/>
    <s v="IL"/>
    <s v="500/1000"/>
    <n v="2000"/>
    <n v="1320.75"/>
    <n v="0"/>
    <x v="144"/>
    <x v="1"/>
    <x v="7"/>
    <x v="13"/>
    <s v="video-games"/>
    <s v="wife"/>
    <n v="54100"/>
    <n v="0"/>
    <d v="2015-02-01T00:00:00"/>
    <s v="Multi-vehicle Collision"/>
    <s v="Rear Collision"/>
    <s v="Total Loss"/>
    <s v="Police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</r>
  <r>
    <n v="398"/>
    <n v="58"/>
    <n v="515050"/>
    <d v="2000-11-16T00:00:00"/>
    <s v="OH"/>
    <s v="100/300"/>
    <n v="500"/>
    <n v="990.98"/>
    <n v="0"/>
    <x v="145"/>
    <x v="1"/>
    <x v="2"/>
    <x v="8"/>
    <s v="cross-fit"/>
    <s v="wife"/>
    <n v="0"/>
    <n v="-57900"/>
    <d v="2015-02-02T00:00:00"/>
    <s v="Single Vehicle Collision"/>
    <s v="Front Collision"/>
    <s v="Major Damage"/>
    <s v="Police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</r>
  <r>
    <n v="214"/>
    <n v="41"/>
    <n v="795686"/>
    <d v="2004-10-24T00:00:00"/>
    <s v="IL"/>
    <s v="500/1000"/>
    <n v="500"/>
    <n v="1398.51"/>
    <n v="4000000"/>
    <x v="146"/>
    <x v="0"/>
    <x v="4"/>
    <x v="4"/>
    <s v="polo"/>
    <s v="not-in-family"/>
    <n v="0"/>
    <n v="-57100"/>
    <d v="2015-02-01T00:00:00"/>
    <s v="Multi-vehicle Collision"/>
    <s v="Side Collision"/>
    <s v="Major Damage"/>
    <s v="Fire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</r>
  <r>
    <n v="209"/>
    <n v="38"/>
    <n v="395983"/>
    <d v="2009-11-08T00:00:00"/>
    <s v="OH"/>
    <s v="100/300"/>
    <n v="500"/>
    <n v="1355.08"/>
    <n v="0"/>
    <x v="147"/>
    <x v="1"/>
    <x v="0"/>
    <x v="6"/>
    <s v="golf"/>
    <s v="other-relative"/>
    <n v="58100"/>
    <n v="0"/>
    <d v="2015-01-19T00:00:00"/>
    <s v="Single Vehicle Collision"/>
    <s v="Front Collision"/>
    <s v="Minor Damage"/>
    <s v="Fire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</r>
  <r>
    <n v="82"/>
    <n v="27"/>
    <n v="119513"/>
    <d v="1996-09-21T00:00:00"/>
    <s v="IL"/>
    <s v="100/300"/>
    <n v="1000"/>
    <n v="1384.51"/>
    <n v="0"/>
    <x v="148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</r>
  <r>
    <n v="193"/>
    <n v="41"/>
    <n v="217938"/>
    <d v="1995-07-16T00:00:00"/>
    <s v="OH"/>
    <s v="250/500"/>
    <n v="500"/>
    <n v="847.03"/>
    <n v="0"/>
    <x v="149"/>
    <x v="1"/>
    <x v="7"/>
    <x v="0"/>
    <s v="skydiving"/>
    <s v="not-in-family"/>
    <n v="0"/>
    <n v="0"/>
    <d v="2015-02-08T00:00:00"/>
    <s v="Single Vehicle Collision"/>
    <s v="Side Collision"/>
    <s v="Major Damage"/>
    <s v="Other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</r>
  <r>
    <n v="134"/>
    <n v="32"/>
    <n v="203914"/>
    <d v="2001-06-09T00:00:00"/>
    <s v="OH"/>
    <s v="100/300"/>
    <n v="1000"/>
    <n v="1000.06"/>
    <n v="0"/>
    <x v="150"/>
    <x v="1"/>
    <x v="1"/>
    <x v="13"/>
    <s v="base-jumping"/>
    <s v="wife"/>
    <n v="0"/>
    <n v="0"/>
    <d v="2015-01-09T00:00:00"/>
    <s v="Single Vehicle Collision"/>
    <s v="Side Collision"/>
    <s v="Total Loss"/>
    <s v="Other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</r>
  <r>
    <n v="288"/>
    <n v="45"/>
    <n v="565157"/>
    <d v="2002-10-06T00:00:00"/>
    <s v="IL"/>
    <s v="100/300"/>
    <n v="1000"/>
    <n v="1046.71"/>
    <n v="0"/>
    <x v="151"/>
    <x v="0"/>
    <x v="4"/>
    <x v="7"/>
    <s v="polo"/>
    <s v="husband"/>
    <n v="0"/>
    <n v="0"/>
    <d v="2015-02-27T00:00:00"/>
    <s v="Multi-vehicle Collision"/>
    <s v="Rear Collision"/>
    <s v="Major Damage"/>
    <s v="Fire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</r>
  <r>
    <n v="104"/>
    <n v="32"/>
    <n v="904191"/>
    <d v="1997-07-14T00:00:00"/>
    <s v="IN"/>
    <s v="250/500"/>
    <n v="500"/>
    <n v="1158.03"/>
    <n v="0"/>
    <x v="152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</r>
  <r>
    <n v="431"/>
    <n v="54"/>
    <n v="419510"/>
    <d v="1994-11-11T00:00:00"/>
    <s v="OH"/>
    <s v="100/300"/>
    <n v="1000"/>
    <n v="1372.27"/>
    <n v="0"/>
    <x v="153"/>
    <x v="1"/>
    <x v="4"/>
    <x v="0"/>
    <s v="paintball"/>
    <s v="own-child"/>
    <n v="17600"/>
    <n v="0"/>
    <d v="2015-01-08T00:00:00"/>
    <s v="Multi-vehicle Collision"/>
    <s v="Rear Collision"/>
    <s v="Total Loss"/>
    <s v="Fire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</r>
  <r>
    <n v="101"/>
    <n v="33"/>
    <n v="575000"/>
    <d v="2012-06-23T00:00:00"/>
    <s v="OH"/>
    <s v="100/300"/>
    <n v="1000"/>
    <n v="1053.04"/>
    <n v="7000000"/>
    <x v="154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</r>
  <r>
    <n v="375"/>
    <n v="50"/>
    <n v="120485"/>
    <d v="2007-02-18T00:00:00"/>
    <s v="OH"/>
    <s v="100/300"/>
    <n v="1000"/>
    <n v="1275.3900000000001"/>
    <n v="0"/>
    <x v="155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</r>
  <r>
    <n v="461"/>
    <n v="61"/>
    <n v="781181"/>
    <d v="2005-06-27T00:00:00"/>
    <s v="OH"/>
    <s v="100/300"/>
    <n v="2000"/>
    <n v="1402.75"/>
    <n v="0"/>
    <x v="156"/>
    <x v="0"/>
    <x v="7"/>
    <x v="8"/>
    <s v="exercise"/>
    <s v="husband"/>
    <n v="0"/>
    <n v="0"/>
    <d v="2015-02-18T00:00:00"/>
    <s v="Multi-vehicle Collision"/>
    <s v="Rear Collision"/>
    <s v="Minor Damage"/>
    <s v="Police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</r>
  <r>
    <n v="428"/>
    <n v="59"/>
    <n v="299796"/>
    <d v="1999-09-29T00:00:00"/>
    <s v="IN"/>
    <s v="250/500"/>
    <n v="500"/>
    <n v="1344.36"/>
    <n v="7000000"/>
    <x v="157"/>
    <x v="1"/>
    <x v="7"/>
    <x v="5"/>
    <s v="hiking"/>
    <s v="other-relative"/>
    <n v="0"/>
    <n v="0"/>
    <d v="2015-02-06T00:00:00"/>
    <s v="Parked Car"/>
    <s v="?"/>
    <s v="Minor Damage"/>
    <s v="None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</r>
  <r>
    <n v="45"/>
    <n v="38"/>
    <n v="589749"/>
    <d v="2006-05-14T00:00:00"/>
    <s v="IN"/>
    <s v="100/300"/>
    <n v="1000"/>
    <n v="1197.71"/>
    <n v="0"/>
    <x v="158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</r>
  <r>
    <n v="136"/>
    <n v="29"/>
    <n v="854021"/>
    <d v="2010-04-29T00:00:00"/>
    <s v="OH"/>
    <s v="100/300"/>
    <n v="500"/>
    <n v="1203.24"/>
    <n v="0"/>
    <x v="159"/>
    <x v="1"/>
    <x v="7"/>
    <x v="10"/>
    <s v="video-games"/>
    <s v="other-relative"/>
    <n v="62500"/>
    <n v="-66900"/>
    <d v="2015-02-05T00:00:00"/>
    <s v="Vehicle Theft"/>
    <s v="?"/>
    <s v="Minor Damage"/>
    <s v="Police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</r>
  <r>
    <n v="216"/>
    <n v="36"/>
    <n v="454086"/>
    <d v="1992-11-10T00:00:00"/>
    <s v="IN"/>
    <s v="500/1000"/>
    <n v="1000"/>
    <n v="1152.4000000000001"/>
    <n v="0"/>
    <x v="160"/>
    <x v="1"/>
    <x v="2"/>
    <x v="7"/>
    <s v="reading"/>
    <s v="unmarried"/>
    <n v="39600"/>
    <n v="-82400"/>
    <d v="2015-01-25T00:00:00"/>
    <s v="Parked Car"/>
    <s v="?"/>
    <s v="Minor Damage"/>
    <s v="Police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</r>
  <r>
    <n v="278"/>
    <n v="48"/>
    <n v="139484"/>
    <d v="1999-07-24T00:00:00"/>
    <s v="IN"/>
    <s v="500/1000"/>
    <n v="2000"/>
    <n v="1142.6199999999999"/>
    <n v="7000000"/>
    <x v="161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</r>
  <r>
    <n v="295"/>
    <n v="48"/>
    <n v="678849"/>
    <d v="1992-02-22T00:00:00"/>
    <s v="OH"/>
    <s v="500/1000"/>
    <n v="1000"/>
    <n v="1332.07"/>
    <n v="0"/>
    <x v="162"/>
    <x v="1"/>
    <x v="0"/>
    <x v="8"/>
    <s v="polo"/>
    <s v="unmarried"/>
    <n v="49700"/>
    <n v="-59100"/>
    <d v="2015-01-28T00:00:00"/>
    <s v="Multi-vehicle Collision"/>
    <s v="Side Collision"/>
    <s v="Total Loss"/>
    <s v="Ambulance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</r>
  <r>
    <n v="112"/>
    <n v="30"/>
    <n v="346940"/>
    <d v="2002-09-13T00:00:00"/>
    <s v="OH"/>
    <s v="500/1000"/>
    <n v="1000"/>
    <n v="1166.54"/>
    <n v="0"/>
    <x v="163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</r>
  <r>
    <n v="122"/>
    <n v="34"/>
    <n v="985436"/>
    <d v="2003-08-09T00:00:00"/>
    <s v="IL"/>
    <s v="250/500"/>
    <n v="500"/>
    <n v="1495.06"/>
    <n v="0"/>
    <x v="164"/>
    <x v="1"/>
    <x v="4"/>
    <x v="5"/>
    <s v="polo"/>
    <s v="unmarried"/>
    <n v="38100"/>
    <n v="-31400"/>
    <d v="2015-01-07T00:00:00"/>
    <s v="Multi-vehicle Collision"/>
    <s v="Rear Collision"/>
    <s v="Total Loss"/>
    <s v="Fire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</r>
  <r>
    <n v="108"/>
    <n v="29"/>
    <n v="237418"/>
    <d v="2007-12-04T00:00:00"/>
    <s v="IN"/>
    <s v="500/1000"/>
    <n v="1000"/>
    <n v="1337.92"/>
    <n v="0"/>
    <x v="165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</r>
  <r>
    <n v="14"/>
    <n v="28"/>
    <n v="335780"/>
    <d v="2002-07-22T00:00:00"/>
    <s v="OH"/>
    <s v="250/500"/>
    <n v="2000"/>
    <n v="1587.96"/>
    <n v="0"/>
    <x v="166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</r>
  <r>
    <n v="298"/>
    <n v="45"/>
    <n v="491392"/>
    <d v="1992-07-03T00:00:00"/>
    <s v="IL"/>
    <s v="500/1000"/>
    <n v="1000"/>
    <n v="1362.29"/>
    <n v="0"/>
    <x v="167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</r>
  <r>
    <n v="276"/>
    <n v="46"/>
    <n v="140880"/>
    <d v="2005-03-29T00:00:00"/>
    <s v="IL"/>
    <s v="250/500"/>
    <n v="500"/>
    <n v="1448.84"/>
    <n v="0"/>
    <x v="168"/>
    <x v="1"/>
    <x v="4"/>
    <x v="1"/>
    <s v="bungie-jumping"/>
    <s v="husband"/>
    <n v="0"/>
    <n v="-50000"/>
    <d v="2015-02-21T00:00:00"/>
    <s v="Parked Car"/>
    <s v="?"/>
    <s v="Trivial Damage"/>
    <s v="Police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</r>
  <r>
    <n v="47"/>
    <n v="37"/>
    <n v="962591"/>
    <d v="2008-03-16T00:00:00"/>
    <s v="IN"/>
    <s v="250/500"/>
    <n v="2000"/>
    <n v="1241.97"/>
    <n v="0"/>
    <x v="169"/>
    <x v="0"/>
    <x v="5"/>
    <x v="6"/>
    <s v="movies"/>
    <s v="not-in-family"/>
    <n v="75400"/>
    <n v="0"/>
    <d v="2015-01-05T00:00:00"/>
    <s v="Parked Car"/>
    <s v="?"/>
    <s v="Minor Damage"/>
    <s v="None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</r>
  <r>
    <n v="222"/>
    <n v="42"/>
    <n v="922565"/>
    <d v="1999-05-23T00:00:00"/>
    <s v="IL"/>
    <s v="250/500"/>
    <n v="500"/>
    <n v="1124.5999999999999"/>
    <n v="0"/>
    <x v="170"/>
    <x v="0"/>
    <x v="2"/>
    <x v="3"/>
    <s v="hiking"/>
    <s v="not-in-family"/>
    <n v="0"/>
    <n v="0"/>
    <d v="2015-01-30T00:00:00"/>
    <s v="Multi-vehicle Collision"/>
    <s v="Rear Collision"/>
    <s v="Minor Damage"/>
    <s v="Police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</r>
  <r>
    <n v="119"/>
    <n v="28"/>
    <n v="288580"/>
    <d v="2012-11-22T00:00:00"/>
    <s v="OH"/>
    <s v="250/500"/>
    <n v="2000"/>
    <n v="1079.92"/>
    <n v="0"/>
    <x v="171"/>
    <x v="0"/>
    <x v="5"/>
    <x v="1"/>
    <s v="hiking"/>
    <s v="husband"/>
    <n v="88800"/>
    <n v="0"/>
    <d v="2015-02-26T00:00:00"/>
    <s v="Single Vehicle Collision"/>
    <s v="Rear Collision"/>
    <s v="Total Loss"/>
    <s v="Ambulance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</r>
  <r>
    <n v="73"/>
    <n v="29"/>
    <n v="154280"/>
    <d v="1993-01-29T00:00:00"/>
    <s v="IL"/>
    <s v="250/500"/>
    <n v="1000"/>
    <n v="1447.78"/>
    <n v="0"/>
    <x v="172"/>
    <x v="0"/>
    <x v="6"/>
    <x v="9"/>
    <s v="board-games"/>
    <s v="wife"/>
    <n v="35100"/>
    <n v="-59900"/>
    <d v="2015-01-10T00:00:00"/>
    <s v="Multi-vehicle Collision"/>
    <s v="Rear Collision"/>
    <s v="Total Loss"/>
    <s v="Other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</r>
  <r>
    <n v="8"/>
    <n v="31"/>
    <n v="425973"/>
    <d v="2003-02-11T00:00:00"/>
    <s v="IN"/>
    <s v="250/500"/>
    <n v="500"/>
    <n v="1229.1600000000001"/>
    <n v="4000000"/>
    <x v="173"/>
    <x v="1"/>
    <x v="0"/>
    <x v="10"/>
    <s v="kayaking"/>
    <s v="wife"/>
    <n v="0"/>
    <n v="-88300"/>
    <d v="2015-02-23T00:00:00"/>
    <s v="Multi-vehicle Collision"/>
    <s v="Front Collision"/>
    <s v="Major Damage"/>
    <s v="Fire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</r>
  <r>
    <n v="294"/>
    <n v="44"/>
    <n v="477177"/>
    <d v="1990-08-15T00:00:00"/>
    <s v="IL"/>
    <s v="100/300"/>
    <n v="1000"/>
    <n v="1226.49"/>
    <n v="0"/>
    <x v="174"/>
    <x v="1"/>
    <x v="1"/>
    <x v="13"/>
    <s v="kayaking"/>
    <s v="unmarried"/>
    <n v="53900"/>
    <n v="0"/>
    <d v="2015-02-05T00:00:00"/>
    <s v="Vehicle Theft"/>
    <s v="?"/>
    <s v="Trivial Damage"/>
    <s v="None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</r>
  <r>
    <n v="324"/>
    <n v="46"/>
    <n v="648509"/>
    <d v="2010-03-06T00:00:00"/>
    <s v="IN"/>
    <s v="100/300"/>
    <n v="2000"/>
    <n v="897.89"/>
    <n v="6000000"/>
    <x v="175"/>
    <x v="0"/>
    <x v="0"/>
    <x v="4"/>
    <s v="board-games"/>
    <s v="wife"/>
    <n v="0"/>
    <n v="-41300"/>
    <d v="2015-01-21T00:00:00"/>
    <s v="Single Vehicle Collision"/>
    <s v="Rear Collision"/>
    <s v="Minor Damage"/>
    <s v="Other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</r>
  <r>
    <n v="155"/>
    <n v="34"/>
    <n v="914815"/>
    <d v="1990-09-27T00:00:00"/>
    <s v="IN"/>
    <s v="100/300"/>
    <n v="500"/>
    <n v="1706.79"/>
    <n v="0"/>
    <x v="176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</r>
  <r>
    <n v="261"/>
    <n v="45"/>
    <n v="249048"/>
    <d v="2005-06-17T00:00:00"/>
    <s v="IL"/>
    <s v="250/500"/>
    <n v="1000"/>
    <n v="1254.18"/>
    <n v="0"/>
    <x v="177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</r>
  <r>
    <n v="245"/>
    <n v="40"/>
    <n v="144323"/>
    <d v="2001-09-14T00:00:00"/>
    <s v="IN"/>
    <s v="500/1000"/>
    <n v="500"/>
    <n v="885.08"/>
    <n v="0"/>
    <x v="178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</r>
  <r>
    <n v="235"/>
    <n v="39"/>
    <n v="651861"/>
    <d v="2011-01-07T00:00:00"/>
    <s v="IL"/>
    <s v="100/300"/>
    <n v="500"/>
    <n v="1046.58"/>
    <n v="4000000"/>
    <x v="179"/>
    <x v="0"/>
    <x v="0"/>
    <x v="4"/>
    <s v="exercise"/>
    <s v="wife"/>
    <n v="0"/>
    <n v="-31700"/>
    <d v="2015-01-24T00:00:00"/>
    <s v="Vehicle Theft"/>
    <s v="?"/>
    <s v="Trivial Damage"/>
    <s v="None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</r>
  <r>
    <n v="53"/>
    <n v="36"/>
    <n v="125324"/>
    <d v="2003-09-13T00:00:00"/>
    <s v="OH"/>
    <s v="500/1000"/>
    <n v="2000"/>
    <n v="1712.68"/>
    <n v="0"/>
    <x v="180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</r>
  <r>
    <n v="426"/>
    <n v="54"/>
    <n v="398102"/>
    <d v="1997-10-24T00:00:00"/>
    <s v="IL"/>
    <s v="500/1000"/>
    <n v="2000"/>
    <n v="1097.71"/>
    <n v="0"/>
    <x v="181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</r>
  <r>
    <n v="111"/>
    <n v="27"/>
    <n v="514065"/>
    <d v="2009-01-04T00:00:00"/>
    <s v="IN"/>
    <s v="250/500"/>
    <n v="500"/>
    <n v="1363.77"/>
    <n v="4000000"/>
    <x v="182"/>
    <x v="1"/>
    <x v="4"/>
    <x v="4"/>
    <s v="exercise"/>
    <s v="husband"/>
    <n v="51100"/>
    <n v="0"/>
    <d v="2015-01-17T00:00:00"/>
    <s v="Single Vehicle Collision"/>
    <s v="Side Collision"/>
    <s v="Total Loss"/>
    <s v="Police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</r>
  <r>
    <n v="86"/>
    <n v="26"/>
    <n v="391652"/>
    <d v="1998-10-12T00:00:00"/>
    <s v="OH"/>
    <s v="100/300"/>
    <n v="500"/>
    <n v="1382.88"/>
    <n v="7000000"/>
    <x v="18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</r>
  <r>
    <n v="296"/>
    <n v="46"/>
    <n v="922167"/>
    <d v="1993-02-23T00:00:00"/>
    <s v="OH"/>
    <s v="100/300"/>
    <n v="1000"/>
    <n v="1141.3499999999999"/>
    <n v="7000000"/>
    <x v="184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</r>
  <r>
    <n v="125"/>
    <n v="35"/>
    <n v="442795"/>
    <d v="1996-07-07T00:00:00"/>
    <s v="OH"/>
    <s v="500/1000"/>
    <n v="500"/>
    <n v="1054.83"/>
    <n v="7000000"/>
    <x v="185"/>
    <x v="0"/>
    <x v="7"/>
    <x v="4"/>
    <s v="cross-fit"/>
    <s v="husband"/>
    <n v="0"/>
    <n v="-51300"/>
    <d v="2015-02-25T00:00:00"/>
    <s v="Single Vehicle Collision"/>
    <s v="Front Collision"/>
    <s v="Total Loss"/>
    <s v="Fire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</r>
  <r>
    <n v="177"/>
    <n v="34"/>
    <n v="226330"/>
    <d v="2013-01-23T00:00:00"/>
    <s v="IL"/>
    <s v="100/300"/>
    <n v="2000"/>
    <n v="1057.77"/>
    <n v="0"/>
    <x v="186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</r>
  <r>
    <n v="238"/>
    <n v="39"/>
    <n v="134430"/>
    <d v="2006-12-06T00:00:00"/>
    <s v="IN"/>
    <s v="250/500"/>
    <n v="2000"/>
    <n v="1488.02"/>
    <n v="0"/>
    <x v="187"/>
    <x v="1"/>
    <x v="7"/>
    <x v="9"/>
    <s v="exercise"/>
    <s v="other-relative"/>
    <n v="0"/>
    <n v="-39200"/>
    <d v="2015-02-25T00:00:00"/>
    <s v="Vehicle Theft"/>
    <s v="?"/>
    <s v="Minor Damage"/>
    <s v="Police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</r>
  <r>
    <n v="81"/>
    <n v="25"/>
    <n v="524230"/>
    <d v="2014-02-23T00:00:00"/>
    <s v="IN"/>
    <s v="100/300"/>
    <n v="500"/>
    <n v="920.3"/>
    <n v="5000000"/>
    <x v="18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</r>
  <r>
    <n v="128"/>
    <n v="28"/>
    <n v="438817"/>
    <d v="2007-11-16T00:00:00"/>
    <s v="OH"/>
    <s v="500/1000"/>
    <n v="1000"/>
    <n v="986.53"/>
    <n v="0"/>
    <x v="189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</r>
  <r>
    <n v="449"/>
    <n v="57"/>
    <n v="293794"/>
    <d v="1999-04-17T00:00:00"/>
    <s v="OH"/>
    <s v="250/500"/>
    <n v="2000"/>
    <n v="1440.68"/>
    <n v="0"/>
    <x v="190"/>
    <x v="0"/>
    <x v="2"/>
    <x v="4"/>
    <s v="movies"/>
    <s v="own-child"/>
    <n v="25000"/>
    <n v="0"/>
    <d v="2015-02-09T00:00:00"/>
    <s v="Parked Car"/>
    <s v="?"/>
    <s v="Minor Damage"/>
    <s v="None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</r>
  <r>
    <n v="252"/>
    <n v="39"/>
    <n v="868283"/>
    <d v="2006-02-06T00:00:00"/>
    <s v="IN"/>
    <s v="250/500"/>
    <n v="1000"/>
    <n v="1086.21"/>
    <n v="0"/>
    <x v="191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</r>
  <r>
    <n v="359"/>
    <n v="47"/>
    <n v="828890"/>
    <d v="1993-10-20T00:00:00"/>
    <s v="OH"/>
    <s v="100/300"/>
    <n v="2000"/>
    <n v="1367.68"/>
    <n v="0"/>
    <x v="192"/>
    <x v="1"/>
    <x v="0"/>
    <x v="11"/>
    <s v="basketball"/>
    <s v="unmarried"/>
    <n v="0"/>
    <n v="0"/>
    <d v="2015-01-11T00:00:00"/>
    <s v="Single Vehicle Collision"/>
    <s v="Front Collision"/>
    <s v="Total Loss"/>
    <s v="Police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</r>
  <r>
    <n v="19"/>
    <n v="32"/>
    <n v="882920"/>
    <d v="2006-01-01T00:00:00"/>
    <s v="OH"/>
    <s v="500/1000"/>
    <n v="1000"/>
    <n v="1215.8499999999999"/>
    <n v="0"/>
    <x v="193"/>
    <x v="0"/>
    <x v="5"/>
    <x v="6"/>
    <s v="hiking"/>
    <s v="husband"/>
    <n v="42900"/>
    <n v="-90200"/>
    <d v="2015-01-02T00:00:00"/>
    <s v="Vehicle Theft"/>
    <s v="?"/>
    <s v="Minor Damage"/>
    <s v="Police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</r>
  <r>
    <n v="73"/>
    <n v="26"/>
    <n v="918777"/>
    <d v="2003-04-04T00:00:00"/>
    <s v="IL"/>
    <s v="250/500"/>
    <n v="2000"/>
    <n v="1191.19"/>
    <n v="4000000"/>
    <x v="194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</r>
  <r>
    <n v="285"/>
    <n v="44"/>
    <n v="212580"/>
    <d v="2014-07-05T00:00:00"/>
    <s v="IL"/>
    <s v="500/1000"/>
    <n v="1000"/>
    <n v="1594.45"/>
    <n v="0"/>
    <x v="195"/>
    <x v="0"/>
    <x v="5"/>
    <x v="11"/>
    <s v="bungie-jumping"/>
    <s v="husband"/>
    <n v="0"/>
    <n v="0"/>
    <d v="2015-02-05T00:00:00"/>
    <s v="Multi-vehicle Collision"/>
    <s v="Side Collision"/>
    <s v="Total Loss"/>
    <s v="Fire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</r>
  <r>
    <n v="196"/>
    <n v="36"/>
    <n v="602410"/>
    <d v="1996-01-16T00:00:00"/>
    <s v="IN"/>
    <s v="250/500"/>
    <n v="2000"/>
    <n v="1463.07"/>
    <n v="0"/>
    <x v="196"/>
    <x v="0"/>
    <x v="0"/>
    <x v="3"/>
    <s v="skydiving"/>
    <s v="own-child"/>
    <n v="0"/>
    <n v="0"/>
    <d v="2015-01-24T00:00:00"/>
    <s v="Vehicle Theft"/>
    <s v="?"/>
    <s v="Trivial Damage"/>
    <s v="Police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</r>
  <r>
    <n v="223"/>
    <n v="43"/>
    <n v="976971"/>
    <d v="2002-04-19T00:00:00"/>
    <s v="OH"/>
    <s v="250/500"/>
    <n v="500"/>
    <n v="1734.09"/>
    <n v="0"/>
    <x v="197"/>
    <x v="1"/>
    <x v="0"/>
    <x v="12"/>
    <s v="camping"/>
    <s v="not-in-family"/>
    <n v="0"/>
    <n v="0"/>
    <d v="2015-01-12T00:00:00"/>
    <s v="Parked Car"/>
    <s v="?"/>
    <s v="Trivial Damage"/>
    <s v="None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</r>
  <r>
    <n v="328"/>
    <n v="48"/>
    <n v="630226"/>
    <d v="2005-12-10T00:00:00"/>
    <s v="IL"/>
    <s v="250/500"/>
    <n v="500"/>
    <n v="1411.43"/>
    <n v="0"/>
    <x v="198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</r>
  <r>
    <n v="285"/>
    <n v="43"/>
    <n v="171254"/>
    <d v="1994-11-07T00:00:00"/>
    <s v="OH"/>
    <s v="100/300"/>
    <n v="2000"/>
    <n v="1512.58"/>
    <n v="0"/>
    <x v="199"/>
    <x v="1"/>
    <x v="6"/>
    <x v="2"/>
    <s v="paintball"/>
    <s v="other-relative"/>
    <n v="47600"/>
    <n v="0"/>
    <d v="2015-01-13T00:00:00"/>
    <s v="Vehicle Theft"/>
    <s v="?"/>
    <s v="Minor Damage"/>
    <s v="Police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</r>
  <r>
    <n v="30"/>
    <n v="31"/>
    <n v="247116"/>
    <d v="2012-06-02T00:00:00"/>
    <s v="IL"/>
    <s v="250/500"/>
    <n v="2000"/>
    <n v="1153.3499999999999"/>
    <n v="0"/>
    <x v="200"/>
    <x v="0"/>
    <x v="1"/>
    <x v="0"/>
    <s v="golf"/>
    <s v="not-in-family"/>
    <n v="0"/>
    <n v="0"/>
    <d v="2015-02-02T00:00:00"/>
    <s v="Vehicle Theft"/>
    <s v="?"/>
    <s v="Trivial Damage"/>
    <s v="Police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</r>
  <r>
    <n v="342"/>
    <n v="49"/>
    <n v="505969"/>
    <d v="1998-04-07T00:00:00"/>
    <s v="OH"/>
    <s v="250/500"/>
    <n v="500"/>
    <n v="1722.95"/>
    <n v="0"/>
    <x v="201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</r>
  <r>
    <n v="219"/>
    <n v="39"/>
    <n v="653864"/>
    <d v="2007-04-25T00:00:00"/>
    <s v="IN"/>
    <s v="250/500"/>
    <n v="2000"/>
    <n v="1281.07"/>
    <n v="7000000"/>
    <x v="202"/>
    <x v="1"/>
    <x v="5"/>
    <x v="9"/>
    <s v="board-games"/>
    <s v="unmarried"/>
    <n v="0"/>
    <n v="0"/>
    <d v="2015-01-18T00:00:00"/>
    <s v="Parked Car"/>
    <s v="?"/>
    <s v="Trivial Damage"/>
    <s v="Police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</r>
  <r>
    <n v="468"/>
    <n v="62"/>
    <n v="586367"/>
    <d v="2000-06-30T00:00:00"/>
    <s v="IL"/>
    <s v="100/300"/>
    <n v="500"/>
    <n v="1011.92"/>
    <n v="0"/>
    <x v="203"/>
    <x v="0"/>
    <x v="1"/>
    <x v="1"/>
    <s v="paintball"/>
    <s v="wife"/>
    <n v="0"/>
    <n v="0"/>
    <d v="2015-02-15T00:00:00"/>
    <s v="Multi-vehicle Collision"/>
    <s v="Rear Collision"/>
    <s v="Major Damage"/>
    <s v="Fire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</r>
  <r>
    <n v="241"/>
    <n v="39"/>
    <n v="896890"/>
    <d v="1996-06-04T00:00:00"/>
    <s v="IL"/>
    <s v="250/500"/>
    <n v="2000"/>
    <n v="1042.26"/>
    <n v="0"/>
    <x v="204"/>
    <x v="0"/>
    <x v="7"/>
    <x v="2"/>
    <s v="kayaking"/>
    <s v="husband"/>
    <n v="0"/>
    <n v="0"/>
    <d v="2015-01-31T00:00:00"/>
    <s v="Multi-vehicle Collision"/>
    <s v="Rear Collision"/>
    <s v="Total Loss"/>
    <s v="Ambulance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</r>
  <r>
    <n v="223"/>
    <n v="43"/>
    <n v="650026"/>
    <d v="2009-05-09T00:00:00"/>
    <s v="OH"/>
    <s v="500/1000"/>
    <n v="500"/>
    <n v="1235.0999999999999"/>
    <n v="0"/>
    <x v="205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</r>
  <r>
    <n v="128"/>
    <n v="32"/>
    <n v="547744"/>
    <d v="2001-07-08T00:00:00"/>
    <s v="OH"/>
    <s v="100/300"/>
    <n v="2000"/>
    <n v="768.91"/>
    <n v="0"/>
    <x v="206"/>
    <x v="1"/>
    <x v="6"/>
    <x v="2"/>
    <s v="chess"/>
    <s v="other-relative"/>
    <n v="0"/>
    <n v="-39300"/>
    <d v="2015-02-26T00:00:00"/>
    <s v="Single Vehicle Collision"/>
    <s v="Rear Collision"/>
    <s v="Total Loss"/>
    <s v="Fire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</r>
  <r>
    <n v="124"/>
    <n v="29"/>
    <n v="598124"/>
    <d v="1993-09-20T00:00:00"/>
    <s v="OH"/>
    <s v="500/1000"/>
    <n v="500"/>
    <n v="1301.72"/>
    <n v="0"/>
    <x v="207"/>
    <x v="0"/>
    <x v="4"/>
    <x v="11"/>
    <s v="golf"/>
    <s v="husband"/>
    <n v="0"/>
    <n v="0"/>
    <d v="2015-02-25T00:00:00"/>
    <s v="Multi-vehicle Collision"/>
    <s v="Side Collision"/>
    <s v="Major Damage"/>
    <s v="Police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</r>
  <r>
    <n v="343"/>
    <n v="48"/>
    <n v="436126"/>
    <d v="2009-11-03T00:00:00"/>
    <s v="IN"/>
    <s v="250/500"/>
    <n v="500"/>
    <n v="1451.54"/>
    <n v="3000000"/>
    <x v="208"/>
    <x v="0"/>
    <x v="7"/>
    <x v="12"/>
    <s v="hiking"/>
    <s v="husband"/>
    <n v="0"/>
    <n v="0"/>
    <d v="2015-01-08T00:00:00"/>
    <s v="Multi-vehicle Collision"/>
    <s v="Side Collision"/>
    <s v="Total Loss"/>
    <s v="Police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</r>
  <r>
    <n v="404"/>
    <n v="53"/>
    <n v="739447"/>
    <d v="2014-12-10T00:00:00"/>
    <s v="IN"/>
    <s v="250/500"/>
    <n v="500"/>
    <n v="767.14"/>
    <n v="0"/>
    <x v="209"/>
    <x v="0"/>
    <x v="2"/>
    <x v="2"/>
    <s v="reading"/>
    <s v="not-in-family"/>
    <n v="25500"/>
    <n v="-36700"/>
    <d v="2015-01-14T00:00:00"/>
    <s v="Parked Car"/>
    <s v="?"/>
    <s v="Trivial Damage"/>
    <s v="Police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</r>
  <r>
    <n v="63"/>
    <n v="24"/>
    <n v="427484"/>
    <d v="1994-01-08T00:00:00"/>
    <s v="OH"/>
    <s v="250/500"/>
    <n v="2000"/>
    <n v="1620.89"/>
    <n v="0"/>
    <x v="210"/>
    <x v="1"/>
    <x v="5"/>
    <x v="11"/>
    <s v="movies"/>
    <s v="other-relative"/>
    <n v="0"/>
    <n v="0"/>
    <d v="2015-02-03T00:00:00"/>
    <s v="Vehicle Theft"/>
    <s v="?"/>
    <s v="Minor Damage"/>
    <s v="Police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</r>
  <r>
    <n v="210"/>
    <n v="37"/>
    <n v="218684"/>
    <d v="2006-08-05T00:00:00"/>
    <s v="IN"/>
    <s v="500/1000"/>
    <n v="2000"/>
    <n v="1048.46"/>
    <n v="0"/>
    <x v="211"/>
    <x v="0"/>
    <x v="5"/>
    <x v="7"/>
    <s v="skydiving"/>
    <s v="not-in-family"/>
    <n v="59900"/>
    <n v="0"/>
    <d v="2015-01-05T00:00:00"/>
    <s v="Vehicle Theft"/>
    <s v="?"/>
    <s v="Trivial Damage"/>
    <s v="None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</r>
  <r>
    <n v="335"/>
    <n v="50"/>
    <n v="565564"/>
    <d v="2007-02-07T00:00:00"/>
    <s v="OH"/>
    <s v="100/300"/>
    <n v="1000"/>
    <n v="1538.26"/>
    <n v="6000000"/>
    <x v="212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</r>
  <r>
    <n v="11"/>
    <n v="40"/>
    <n v="743163"/>
    <d v="2001-04-09T00:00:00"/>
    <s v="OH"/>
    <s v="500/1000"/>
    <n v="2000"/>
    <n v="1217.69"/>
    <n v="0"/>
    <x v="213"/>
    <x v="1"/>
    <x v="0"/>
    <x v="5"/>
    <s v="reading"/>
    <s v="wife"/>
    <n v="24000"/>
    <n v="0"/>
    <d v="2015-01-26T00:00:00"/>
    <s v="Multi-vehicle Collision"/>
    <s v="Side Collision"/>
    <s v="Major Damage"/>
    <s v="Other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</r>
  <r>
    <n v="142"/>
    <n v="33"/>
    <n v="604614"/>
    <d v="1995-02-17T00:00:00"/>
    <s v="IN"/>
    <s v="100/300"/>
    <n v="2000"/>
    <n v="1362.64"/>
    <n v="5000000"/>
    <x v="214"/>
    <x v="1"/>
    <x v="7"/>
    <x v="8"/>
    <s v="cross-fit"/>
    <s v="wife"/>
    <n v="0"/>
    <n v="0"/>
    <d v="2015-01-21T00:00:00"/>
    <s v="Single Vehicle Collision"/>
    <s v="Side Collision"/>
    <s v="Total Loss"/>
    <s v="Other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</r>
  <r>
    <n v="272"/>
    <n v="43"/>
    <n v="509928"/>
    <d v="1995-07-25T00:00:00"/>
    <s v="OH"/>
    <s v="100/300"/>
    <n v="1000"/>
    <n v="1279.1300000000001"/>
    <n v="0"/>
    <x v="215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</r>
  <r>
    <n v="69"/>
    <n v="26"/>
    <n v="593390"/>
    <d v="2006-03-24T00:00:00"/>
    <s v="IL"/>
    <s v="100/300"/>
    <n v="2000"/>
    <n v="924.72"/>
    <n v="0"/>
    <x v="216"/>
    <x v="1"/>
    <x v="5"/>
    <x v="1"/>
    <s v="base-jumping"/>
    <s v="unmarried"/>
    <n v="0"/>
    <n v="0"/>
    <d v="2015-01-07T00:00:00"/>
    <s v="Single Vehicle Collision"/>
    <s v="Front Collision"/>
    <s v="Minor Damage"/>
    <s v="Fire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</r>
  <r>
    <n v="38"/>
    <n v="28"/>
    <n v="970607"/>
    <d v="1995-03-28T00:00:00"/>
    <s v="OH"/>
    <s v="250/500"/>
    <n v="1000"/>
    <n v="1019.44"/>
    <n v="0"/>
    <x v="217"/>
    <x v="0"/>
    <x v="4"/>
    <x v="10"/>
    <s v="yachting"/>
    <s v="not-in-family"/>
    <n v="0"/>
    <n v="-39700"/>
    <d v="2015-02-10T00:00:00"/>
    <s v="Vehicle Theft"/>
    <s v="?"/>
    <s v="Trivial Damage"/>
    <s v="None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</r>
  <r>
    <n v="328"/>
    <n v="46"/>
    <n v="174701"/>
    <d v="1996-06-19T00:00:00"/>
    <s v="IL"/>
    <s v="500/1000"/>
    <n v="500"/>
    <n v="1314.6"/>
    <n v="0"/>
    <x v="218"/>
    <x v="1"/>
    <x v="0"/>
    <x v="5"/>
    <s v="exercise"/>
    <s v="not-in-family"/>
    <n v="24800"/>
    <n v="0"/>
    <d v="2015-02-23T00:00:00"/>
    <s v="Single Vehicle Collision"/>
    <s v="Rear Collision"/>
    <s v="Total Loss"/>
    <s v="Other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</r>
  <r>
    <n v="281"/>
    <n v="43"/>
    <n v="529398"/>
    <d v="1993-06-16T00:00:00"/>
    <s v="OH"/>
    <s v="100/300"/>
    <n v="1000"/>
    <n v="1515.18"/>
    <n v="6000000"/>
    <x v="219"/>
    <x v="0"/>
    <x v="6"/>
    <x v="7"/>
    <s v="camping"/>
    <s v="other-relative"/>
    <n v="0"/>
    <n v="0"/>
    <d v="2015-01-09T00:00:00"/>
    <s v="Multi-vehicle Collision"/>
    <s v="Side Collision"/>
    <s v="Minor Damage"/>
    <s v="Fire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</r>
  <r>
    <n v="246"/>
    <n v="44"/>
    <n v="940942"/>
    <d v="2001-07-11T00:00:00"/>
    <s v="OH"/>
    <s v="250/500"/>
    <n v="2000"/>
    <n v="1649.18"/>
    <n v="0"/>
    <x v="220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</r>
  <r>
    <n v="298"/>
    <n v="49"/>
    <n v="442677"/>
    <d v="2008-11-22T00:00:00"/>
    <s v="OH"/>
    <s v="250/500"/>
    <n v="500"/>
    <n v="1451.01"/>
    <n v="0"/>
    <x v="221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</r>
  <r>
    <n v="330"/>
    <n v="50"/>
    <n v="365364"/>
    <d v="2002-12-28T00:00:00"/>
    <s v="IL"/>
    <s v="500/1000"/>
    <n v="1000"/>
    <n v="978.46"/>
    <n v="0"/>
    <x v="222"/>
    <x v="1"/>
    <x v="5"/>
    <x v="2"/>
    <s v="yachting"/>
    <s v="husband"/>
    <n v="0"/>
    <n v="0"/>
    <d v="2015-02-04T00:00:00"/>
    <s v="Single Vehicle Collision"/>
    <s v="Side Collision"/>
    <s v="Total Loss"/>
    <s v="Fire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</r>
  <r>
    <n v="362"/>
    <n v="50"/>
    <n v="114839"/>
    <d v="2006-01-01T00:00:00"/>
    <s v="IL"/>
    <s v="250/500"/>
    <n v="500"/>
    <n v="1198.3399999999999"/>
    <n v="4000000"/>
    <x v="223"/>
    <x v="0"/>
    <x v="2"/>
    <x v="2"/>
    <s v="board-games"/>
    <s v="wife"/>
    <n v="53000"/>
    <n v="-72500"/>
    <d v="2015-01-07T00:00:00"/>
    <s v="Multi-vehicle Collision"/>
    <s v="Side Collision"/>
    <s v="Total Loss"/>
    <s v="Fire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</r>
  <r>
    <n v="241"/>
    <n v="38"/>
    <n v="872734"/>
    <d v="1990-05-19T00:00:00"/>
    <s v="IN"/>
    <s v="100/300"/>
    <n v="2000"/>
    <n v="1003.23"/>
    <n v="0"/>
    <x v="224"/>
    <x v="1"/>
    <x v="2"/>
    <x v="4"/>
    <s v="kayaking"/>
    <s v="not-in-family"/>
    <n v="0"/>
    <n v="0"/>
    <d v="2015-01-17T00:00:00"/>
    <s v="Multi-vehicle Collision"/>
    <s v="Side Collision"/>
    <s v="Major Damage"/>
    <s v="Fire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</r>
  <r>
    <n v="245"/>
    <n v="41"/>
    <n v="267885"/>
    <d v="2013-08-26T00:00:00"/>
    <s v="IN"/>
    <s v="500/1000"/>
    <n v="2000"/>
    <n v="1212"/>
    <n v="0"/>
    <x v="225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</r>
  <r>
    <n v="371"/>
    <n v="52"/>
    <n v="740505"/>
    <d v="1997-10-12T00:00:00"/>
    <s v="IL"/>
    <s v="250/500"/>
    <n v="1000"/>
    <n v="1242.96"/>
    <n v="7000000"/>
    <x v="226"/>
    <x v="1"/>
    <x v="5"/>
    <x v="6"/>
    <s v="paintball"/>
    <s v="own-child"/>
    <n v="0"/>
    <n v="-37100"/>
    <d v="2015-02-22T00:00:00"/>
    <s v="Multi-vehicle Collision"/>
    <s v="Rear Collision"/>
    <s v="Minor Damage"/>
    <s v="Other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</r>
  <r>
    <n v="343"/>
    <n v="52"/>
    <n v="629663"/>
    <d v="2002-01-21T00:00:00"/>
    <s v="IL"/>
    <s v="500/1000"/>
    <n v="1000"/>
    <n v="1053.02"/>
    <n v="0"/>
    <x v="227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</r>
  <r>
    <n v="377"/>
    <n v="53"/>
    <n v="839884"/>
    <d v="1996-09-02T00:00:00"/>
    <s v="IL"/>
    <s v="100/300"/>
    <n v="500"/>
    <n v="1693.63"/>
    <n v="0"/>
    <x v="228"/>
    <x v="1"/>
    <x v="0"/>
    <x v="0"/>
    <s v="kayaking"/>
    <s v="unmarried"/>
    <n v="0"/>
    <n v="-64000"/>
    <d v="2015-02-17T00:00:00"/>
    <s v="Multi-vehicle Collision"/>
    <s v="Front Collision"/>
    <s v="Total Loss"/>
    <s v="Fire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</r>
  <r>
    <n v="154"/>
    <n v="37"/>
    <n v="241562"/>
    <d v="2010-01-28T00:00:00"/>
    <s v="IL"/>
    <s v="250/500"/>
    <n v="1000"/>
    <n v="2047.59"/>
    <n v="0"/>
    <x v="22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</r>
  <r>
    <n v="166"/>
    <n v="34"/>
    <n v="405533"/>
    <d v="2014-10-03T00:00:00"/>
    <s v="OH"/>
    <s v="100/300"/>
    <n v="1000"/>
    <n v="1083.72"/>
    <n v="0"/>
    <x v="230"/>
    <x v="1"/>
    <x v="5"/>
    <x v="1"/>
    <s v="base-jumping"/>
    <s v="wife"/>
    <n v="65600"/>
    <n v="-68200"/>
    <d v="2015-02-09T00:00:00"/>
    <s v="Single Vehicle Collision"/>
    <s v="Side Collision"/>
    <s v="Total Loss"/>
    <m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</r>
  <r>
    <n v="298"/>
    <n v="46"/>
    <n v="667021"/>
    <d v="2007-05-02T00:00:00"/>
    <s v="OH"/>
    <s v="500/1000"/>
    <n v="1000"/>
    <n v="1138.42"/>
    <n v="6000000"/>
    <x v="231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</r>
  <r>
    <n v="235"/>
    <n v="42"/>
    <n v="511621"/>
    <d v="1990-09-22T00:00:00"/>
    <s v="IN"/>
    <s v="250/500"/>
    <n v="500"/>
    <n v="1072.6199999999999"/>
    <n v="0"/>
    <x v="232"/>
    <x v="1"/>
    <x v="4"/>
    <x v="1"/>
    <s v="exercise"/>
    <s v="husband"/>
    <n v="39900"/>
    <n v="-60200"/>
    <d v="2015-02-18T00:00:00"/>
    <s v="Multi-vehicle Collision"/>
    <s v="Side Collision"/>
    <s v="Total Loss"/>
    <s v="Other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</r>
  <r>
    <n v="172"/>
    <n v="35"/>
    <n v="476923"/>
    <d v="2004-09-19T00:00:00"/>
    <s v="IL"/>
    <s v="100/300"/>
    <n v="2000"/>
    <n v="1219.04"/>
    <n v="0"/>
    <x v="233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</r>
  <r>
    <n v="27"/>
    <n v="28"/>
    <n v="735822"/>
    <d v="1995-08-28T00:00:00"/>
    <s v="IN"/>
    <s v="100/300"/>
    <n v="2000"/>
    <n v="1371.78"/>
    <n v="0"/>
    <x v="234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</r>
  <r>
    <n v="428"/>
    <n v="54"/>
    <n v="492745"/>
    <d v="2004-02-04T00:00:00"/>
    <s v="IN"/>
    <s v="100/300"/>
    <n v="2000"/>
    <n v="1506.21"/>
    <n v="0"/>
    <x v="235"/>
    <x v="0"/>
    <x v="4"/>
    <x v="10"/>
    <s v="kayaking"/>
    <s v="unmarried"/>
    <n v="0"/>
    <n v="-24400"/>
    <d v="2015-01-22T00:00:00"/>
    <s v="Multi-vehicle Collision"/>
    <s v="Side Collision"/>
    <s v="Minor Damage"/>
    <s v="Fire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</r>
  <r>
    <n v="99"/>
    <n v="32"/>
    <n v="130930"/>
    <d v="2014-07-23T00:00:00"/>
    <s v="IN"/>
    <s v="100/300"/>
    <n v="1000"/>
    <n v="1058.21"/>
    <n v="3000000"/>
    <x v="236"/>
    <x v="0"/>
    <x v="7"/>
    <x v="0"/>
    <s v="golf"/>
    <s v="unmarried"/>
    <n v="0"/>
    <n v="0"/>
    <d v="2015-01-10T00:00:00"/>
    <s v="Single Vehicle Collision"/>
    <s v="Front Collision"/>
    <s v="Total Loss"/>
    <s v="Fire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</r>
  <r>
    <n v="107"/>
    <n v="26"/>
    <n v="261119"/>
    <d v="1997-03-21T00:00:00"/>
    <s v="IL"/>
    <s v="500/1000"/>
    <n v="2000"/>
    <n v="932.14"/>
    <n v="0"/>
    <x v="237"/>
    <x v="0"/>
    <x v="0"/>
    <x v="2"/>
    <s v="cross-fit"/>
    <s v="own-child"/>
    <n v="40600"/>
    <n v="0"/>
    <d v="2015-01-10T00:00:00"/>
    <s v="Multi-vehicle Collision"/>
    <s v="Rear Collision"/>
    <s v="Total Loss"/>
    <s v="Fire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</r>
  <r>
    <n v="272"/>
    <n v="41"/>
    <n v="280709"/>
    <d v="1991-05-06T00:00:00"/>
    <s v="OH"/>
    <s v="500/1000"/>
    <n v="2000"/>
    <n v="1608.34"/>
    <n v="0"/>
    <x v="23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</r>
  <r>
    <n v="151"/>
    <n v="37"/>
    <n v="898573"/>
    <d v="1992-08-07T00:00:00"/>
    <s v="IN"/>
    <s v="500/1000"/>
    <n v="1000"/>
    <n v="1728.56"/>
    <n v="0"/>
    <x v="239"/>
    <x v="1"/>
    <x v="4"/>
    <x v="13"/>
    <s v="dancing"/>
    <s v="own-child"/>
    <n v="54000"/>
    <n v="0"/>
    <d v="2015-02-08T00:00:00"/>
    <s v="Single Vehicle Collision"/>
    <s v="Front Collision"/>
    <s v="Minor Damage"/>
    <s v="Fire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</r>
  <r>
    <n v="249"/>
    <n v="43"/>
    <n v="547802"/>
    <d v="2013-09-03T00:00:00"/>
    <s v="IL"/>
    <s v="250/500"/>
    <n v="1000"/>
    <n v="1518.46"/>
    <n v="0"/>
    <x v="240"/>
    <x v="1"/>
    <x v="0"/>
    <x v="3"/>
    <s v="cross-fit"/>
    <s v="own-child"/>
    <n v="0"/>
    <n v="0"/>
    <d v="2015-01-26T00:00:00"/>
    <s v="Single Vehicle Collision"/>
    <s v="Front Collision"/>
    <s v="Major Damage"/>
    <s v="Fire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</r>
  <r>
    <n v="177"/>
    <n v="38"/>
    <n v="600845"/>
    <d v="2012-01-05T00:00:00"/>
    <s v="IL"/>
    <s v="100/300"/>
    <n v="2000"/>
    <n v="1540.19"/>
    <n v="0"/>
    <x v="241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</r>
  <r>
    <n v="190"/>
    <n v="40"/>
    <n v="390381"/>
    <d v="2007-01-27T00:00:00"/>
    <s v="OH"/>
    <s v="500/1000"/>
    <n v="2000"/>
    <n v="965.21"/>
    <n v="0"/>
    <x v="242"/>
    <x v="1"/>
    <x v="7"/>
    <x v="8"/>
    <s v="camping"/>
    <s v="other-relative"/>
    <n v="36900"/>
    <n v="-53700"/>
    <d v="2015-02-02T00:00:00"/>
    <s v="Parked Car"/>
    <s v="?"/>
    <s v="Trivial Damage"/>
    <s v="None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</r>
  <r>
    <n v="174"/>
    <n v="36"/>
    <n v="629918"/>
    <d v="2005-10-14T00:00:00"/>
    <s v="IL"/>
    <s v="100/300"/>
    <n v="2000"/>
    <n v="1278.75"/>
    <n v="0"/>
    <x v="243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</r>
  <r>
    <n v="95"/>
    <n v="28"/>
    <n v="208298"/>
    <d v="1990-11-03T00:00:00"/>
    <s v="OH"/>
    <s v="250/500"/>
    <n v="1000"/>
    <n v="773.99"/>
    <n v="0"/>
    <x v="244"/>
    <x v="0"/>
    <x v="2"/>
    <x v="3"/>
    <s v="board-games"/>
    <s v="other-relative"/>
    <n v="0"/>
    <n v="-70300"/>
    <d v="2015-01-01T00:00:00"/>
    <s v="Vehicle Theft"/>
    <s v="?"/>
    <s v="Trivial Damage"/>
    <s v="None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</r>
  <r>
    <n v="371"/>
    <n v="51"/>
    <n v="513099"/>
    <d v="2005-10-15T00:00:00"/>
    <s v="IN"/>
    <s v="500/1000"/>
    <n v="1000"/>
    <n v="1532.47"/>
    <n v="0"/>
    <x v="245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</r>
  <r>
    <n v="2"/>
    <n v="28"/>
    <n v="184938"/>
    <d v="1999-05-22T00:00:00"/>
    <s v="IL"/>
    <s v="250/500"/>
    <n v="1000"/>
    <n v="1340.56"/>
    <n v="0"/>
    <x v="246"/>
    <x v="1"/>
    <x v="7"/>
    <x v="1"/>
    <s v="golf"/>
    <s v="not-in-family"/>
    <n v="0"/>
    <n v="0"/>
    <d v="2015-01-17T00:00:00"/>
    <s v="Single Vehicle Collision"/>
    <s v="Side Collision"/>
    <s v="Minor Damage"/>
    <s v="Fire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</r>
  <r>
    <n v="269"/>
    <n v="44"/>
    <n v="187775"/>
    <d v="2002-12-21T00:00:00"/>
    <s v="OH"/>
    <s v="100/300"/>
    <n v="500"/>
    <n v="1297.75"/>
    <n v="4000000"/>
    <x v="247"/>
    <x v="1"/>
    <x v="7"/>
    <x v="6"/>
    <s v="chess"/>
    <s v="own-child"/>
    <n v="0"/>
    <n v="-41400"/>
    <d v="2015-02-01T00:00:00"/>
    <s v="Multi-vehicle Collision"/>
    <s v="Rear Collision"/>
    <s v="Total Loss"/>
    <s v="Ambulance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</r>
  <r>
    <n v="101"/>
    <n v="27"/>
    <n v="326322"/>
    <d v="2007-02-10T00:00:00"/>
    <s v="IL"/>
    <s v="250/500"/>
    <n v="1000"/>
    <n v="433.33"/>
    <n v="0"/>
    <x v="248"/>
    <x v="0"/>
    <x v="4"/>
    <x v="1"/>
    <s v="golf"/>
    <s v="other-relative"/>
    <n v="25900"/>
    <n v="0"/>
    <d v="2015-01-02T00:00:00"/>
    <s v="Parked Car"/>
    <s v="?"/>
    <s v="Minor Damage"/>
    <s v="None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</r>
  <r>
    <n v="94"/>
    <n v="30"/>
    <n v="146138"/>
    <d v="2002-03-01T00:00:00"/>
    <s v="IN"/>
    <s v="250/500"/>
    <n v="2000"/>
    <n v="1025.54"/>
    <n v="0"/>
    <x v="249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</r>
  <r>
    <n v="117"/>
    <n v="28"/>
    <n v="336047"/>
    <d v="2003-04-21T00:00:00"/>
    <s v="OH"/>
    <s v="250/500"/>
    <n v="500"/>
    <n v="1264.77"/>
    <n v="0"/>
    <x v="25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</r>
  <r>
    <n v="111"/>
    <n v="27"/>
    <n v="532330"/>
    <d v="2002-09-22T00:00:00"/>
    <s v="OH"/>
    <s v="250/500"/>
    <n v="500"/>
    <n v="1459.97"/>
    <n v="5000000"/>
    <x v="251"/>
    <x v="0"/>
    <x v="0"/>
    <x v="2"/>
    <s v="yachting"/>
    <s v="other-relative"/>
    <n v="0"/>
    <n v="0"/>
    <d v="2015-02-27T00:00:00"/>
    <s v="Multi-vehicle Collision"/>
    <s v="Side Collision"/>
    <s v="Major Damage"/>
    <s v="Police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</r>
  <r>
    <n v="242"/>
    <n v="40"/>
    <n v="118137"/>
    <d v="1998-02-10T00:00:00"/>
    <s v="OH"/>
    <s v="100/300"/>
    <n v="500"/>
    <n v="1238.6500000000001"/>
    <n v="0"/>
    <x v="252"/>
    <x v="1"/>
    <x v="5"/>
    <x v="10"/>
    <s v="bungie-jumping"/>
    <s v="husband"/>
    <n v="0"/>
    <n v="-44600"/>
    <d v="2015-01-27T00:00:00"/>
    <s v="Vehicle Theft"/>
    <s v="?"/>
    <s v="Trivial Damage"/>
    <s v="Police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</r>
  <r>
    <n v="440"/>
    <n v="61"/>
    <n v="212674"/>
    <d v="1992-09-01T00:00:00"/>
    <s v="OH"/>
    <s v="250/500"/>
    <n v="500"/>
    <n v="1050.76"/>
    <n v="0"/>
    <x v="253"/>
    <x v="0"/>
    <x v="1"/>
    <x v="10"/>
    <s v="movies"/>
    <s v="wife"/>
    <n v="41500"/>
    <n v="-70200"/>
    <d v="2015-01-26T00:00:00"/>
    <s v="Single Vehicle Collision"/>
    <s v="Side Collision"/>
    <s v="Major Damage"/>
    <s v="Fire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</r>
  <r>
    <n v="20"/>
    <n v="23"/>
    <n v="935596"/>
    <d v="1999-05-01T00:00:00"/>
    <s v="OH"/>
    <s v="500/1000"/>
    <n v="1000"/>
    <n v="1711.72"/>
    <n v="0"/>
    <x v="254"/>
    <x v="1"/>
    <x v="7"/>
    <x v="4"/>
    <s v="base-jumping"/>
    <s v="wife"/>
    <n v="0"/>
    <n v="0"/>
    <d v="2015-01-13T00:00:00"/>
    <s v="Multi-vehicle Collision"/>
    <s v="Rear Collision"/>
    <s v="Major Damage"/>
    <s v="Fire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</r>
  <r>
    <n v="461"/>
    <n v="57"/>
    <n v="737593"/>
    <d v="1997-12-19T00:00:00"/>
    <s v="IL"/>
    <s v="100/300"/>
    <n v="500"/>
    <n v="865.33"/>
    <n v="7000000"/>
    <x v="255"/>
    <x v="1"/>
    <x v="5"/>
    <x v="13"/>
    <s v="golf"/>
    <s v="own-child"/>
    <n v="0"/>
    <n v="0"/>
    <d v="2015-01-14T00:00:00"/>
    <s v="Multi-vehicle Collision"/>
    <s v="Side Collision"/>
    <s v="Major Damage"/>
    <s v="Ambulance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</r>
  <r>
    <n v="208"/>
    <n v="36"/>
    <n v="812025"/>
    <d v="2000-06-18T00:00:00"/>
    <s v="IL"/>
    <s v="250/500"/>
    <n v="500"/>
    <n v="1153.49"/>
    <n v="0"/>
    <x v="256"/>
    <x v="0"/>
    <x v="2"/>
    <x v="0"/>
    <s v="base-jumping"/>
    <s v="other-relative"/>
    <n v="0"/>
    <n v="0"/>
    <d v="2015-02-22T00:00:00"/>
    <s v="Multi-vehicle Collision"/>
    <s v="Side Collision"/>
    <s v="Total Loss"/>
    <s v="Other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</r>
  <r>
    <n v="279"/>
    <n v="43"/>
    <n v="168151"/>
    <d v="1995-04-24T00:00:00"/>
    <s v="OH"/>
    <s v="500/1000"/>
    <n v="2000"/>
    <n v="1281.25"/>
    <n v="0"/>
    <x v="257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</r>
  <r>
    <n v="244"/>
    <n v="40"/>
    <n v="594739"/>
    <d v="2006-06-16T00:00:00"/>
    <s v="IL"/>
    <s v="100/300"/>
    <n v="500"/>
    <n v="1342.8"/>
    <n v="0"/>
    <x v="258"/>
    <x v="1"/>
    <x v="0"/>
    <x v="2"/>
    <s v="base-jumping"/>
    <s v="husband"/>
    <n v="0"/>
    <n v="0"/>
    <d v="2015-02-02T00:00:00"/>
    <s v="Vehicle Theft"/>
    <s v="?"/>
    <s v="Trivial Damage"/>
    <s v="Police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</r>
  <r>
    <n v="134"/>
    <n v="30"/>
    <n v="843227"/>
    <d v="2007-09-28T00:00:00"/>
    <s v="OH"/>
    <s v="250/500"/>
    <n v="2000"/>
    <n v="1443.32"/>
    <n v="0"/>
    <x v="259"/>
    <x v="1"/>
    <x v="1"/>
    <x v="8"/>
    <s v="dancing"/>
    <s v="unmarried"/>
    <n v="0"/>
    <n v="0"/>
    <d v="2015-01-07T00:00:00"/>
    <s v="Multi-vehicle Collision"/>
    <s v="Rear Collision"/>
    <s v="Major Damage"/>
    <s v="Fire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</r>
  <r>
    <n v="122"/>
    <n v="29"/>
    <n v="283925"/>
    <d v="1991-11-21T00:00:00"/>
    <s v="OH"/>
    <s v="250/500"/>
    <n v="1000"/>
    <n v="1629.94"/>
    <n v="0"/>
    <x v="260"/>
    <x v="1"/>
    <x v="4"/>
    <x v="7"/>
    <s v="skydiving"/>
    <s v="other-relative"/>
    <n v="0"/>
    <n v="-47100"/>
    <d v="2015-02-02T00:00:00"/>
    <s v="Parked Car"/>
    <s v="?"/>
    <s v="Trivial Damage"/>
    <s v="None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</r>
  <r>
    <n v="156"/>
    <n v="31"/>
    <n v="475588"/>
    <d v="1996-09-21T00:00:00"/>
    <s v="IL"/>
    <s v="100/300"/>
    <n v="2000"/>
    <n v="1134.08"/>
    <n v="0"/>
    <x v="103"/>
    <x v="0"/>
    <x v="1"/>
    <x v="6"/>
    <s v="reading"/>
    <s v="husband"/>
    <n v="0"/>
    <n v="0"/>
    <d v="2015-02-07T00:00:00"/>
    <s v="Single Vehicle Collision"/>
    <s v="Front Collision"/>
    <s v="Major Damage"/>
    <s v="Police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</r>
  <r>
    <n v="232"/>
    <n v="43"/>
    <n v="751905"/>
    <d v="2001-05-16T00:00:00"/>
    <s v="OH"/>
    <s v="250/500"/>
    <n v="500"/>
    <n v="1483.91"/>
    <n v="8000000"/>
    <x v="261"/>
    <x v="0"/>
    <x v="6"/>
    <x v="1"/>
    <s v="golf"/>
    <s v="husband"/>
    <n v="0"/>
    <n v="-33600"/>
    <d v="2015-01-18T00:00:00"/>
    <s v="Multi-vehicle Collision"/>
    <s v="Rear Collision"/>
    <s v="Major Damage"/>
    <s v="Ambulance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</r>
  <r>
    <n v="244"/>
    <n v="40"/>
    <n v="226725"/>
    <d v="1999-08-11T00:00:00"/>
    <s v="IN"/>
    <s v="500/1000"/>
    <n v="2000"/>
    <n v="1304.67"/>
    <n v="7000000"/>
    <x v="262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</r>
  <r>
    <n v="84"/>
    <n v="30"/>
    <n v="942504"/>
    <d v="2003-06-16T00:00:00"/>
    <s v="IL"/>
    <s v="500/1000"/>
    <n v="2000"/>
    <n v="1035.79"/>
    <n v="0"/>
    <x v="263"/>
    <x v="1"/>
    <x v="0"/>
    <x v="9"/>
    <s v="kayaking"/>
    <s v="wife"/>
    <n v="44400"/>
    <n v="-51500"/>
    <d v="2015-01-30T00:00:00"/>
    <s v="Single Vehicle Collision"/>
    <s v="Side Collision"/>
    <s v="Minor Damage"/>
    <s v="Police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</r>
  <r>
    <n v="394"/>
    <n v="57"/>
    <n v="395572"/>
    <d v="1999-03-30T00:00:00"/>
    <s v="IL"/>
    <s v="250/500"/>
    <n v="500"/>
    <n v="1401.2"/>
    <n v="0"/>
    <x v="264"/>
    <x v="1"/>
    <x v="5"/>
    <x v="0"/>
    <s v="movies"/>
    <s v="own-child"/>
    <n v="51500"/>
    <n v="0"/>
    <d v="2015-01-25T00:00:00"/>
    <s v="Vehicle Theft"/>
    <s v="?"/>
    <s v="Trivial Damage"/>
    <s v="Police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</r>
  <r>
    <n v="246"/>
    <n v="45"/>
    <n v="889883"/>
    <d v="1999-02-03T00:00:00"/>
    <s v="IL"/>
    <s v="250/500"/>
    <n v="1000"/>
    <n v="1665.45"/>
    <n v="0"/>
    <x v="265"/>
    <x v="0"/>
    <x v="7"/>
    <x v="1"/>
    <s v="hiking"/>
    <s v="wife"/>
    <n v="34400"/>
    <n v="-33100"/>
    <d v="2015-01-29T00:00:00"/>
    <s v="Multi-vehicle Collision"/>
    <s v="Side Collision"/>
    <s v="Major Damage"/>
    <s v="Fire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</r>
  <r>
    <n v="35"/>
    <n v="29"/>
    <n v="818167"/>
    <d v="2011-08-25T00:00:00"/>
    <s v="IN"/>
    <s v="500/1000"/>
    <n v="2000"/>
    <n v="653.66"/>
    <n v="0"/>
    <x v="266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</r>
  <r>
    <n v="156"/>
    <n v="37"/>
    <n v="277767"/>
    <d v="2010-06-28T00:00:00"/>
    <s v="OH"/>
    <s v="100/300"/>
    <n v="500"/>
    <n v="1080.1300000000001"/>
    <n v="0"/>
    <x v="267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</r>
  <r>
    <n v="195"/>
    <n v="36"/>
    <n v="842618"/>
    <d v="2001-11-06T00:00:00"/>
    <s v="IN"/>
    <s v="100/300"/>
    <n v="2000"/>
    <n v="1346.18"/>
    <n v="0"/>
    <x v="268"/>
    <x v="1"/>
    <x v="2"/>
    <x v="1"/>
    <s v="camping"/>
    <s v="wife"/>
    <n v="57800"/>
    <n v="-53300"/>
    <d v="2015-02-25T00:00:00"/>
    <s v="Multi-vehicle Collision"/>
    <s v="Front Collision"/>
    <s v="Total Loss"/>
    <s v="Fire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</r>
  <r>
    <n v="369"/>
    <n v="55"/>
    <n v="577810"/>
    <d v="2013-04-15T00:00:00"/>
    <s v="OH"/>
    <s v="250/500"/>
    <n v="2000"/>
    <n v="1589.54"/>
    <n v="0"/>
    <x v="269"/>
    <x v="0"/>
    <x v="6"/>
    <x v="11"/>
    <s v="camping"/>
    <s v="husband"/>
    <n v="55400"/>
    <n v="0"/>
    <d v="2015-01-27T00:00:00"/>
    <s v="Multi-vehicle Collision"/>
    <s v="Rear Collision"/>
    <s v="Minor Damage"/>
    <s v="Police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</r>
  <r>
    <n v="271"/>
    <n v="40"/>
    <n v="873114"/>
    <d v="1995-12-07T00:00:00"/>
    <s v="IL"/>
    <s v="100/300"/>
    <n v="1000"/>
    <n v="1251.6500000000001"/>
    <n v="0"/>
    <x v="270"/>
    <x v="1"/>
    <x v="2"/>
    <x v="6"/>
    <s v="camping"/>
    <s v="wife"/>
    <n v="71200"/>
    <n v="0"/>
    <d v="2015-02-19T00:00:00"/>
    <s v="Parked Car"/>
    <s v="?"/>
    <s v="Minor Damage"/>
    <s v="None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</r>
  <r>
    <n v="332"/>
    <n v="47"/>
    <n v="994538"/>
    <d v="1991-11-01T00:00:00"/>
    <s v="IL"/>
    <s v="100/300"/>
    <n v="2000"/>
    <n v="1083.01"/>
    <n v="0"/>
    <x v="271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</r>
  <r>
    <n v="107"/>
    <n v="26"/>
    <n v="727792"/>
    <d v="2014-05-19T00:00:00"/>
    <s v="OH"/>
    <s v="100/300"/>
    <n v="500"/>
    <n v="974.59"/>
    <n v="0"/>
    <x v="272"/>
    <x v="1"/>
    <x v="7"/>
    <x v="3"/>
    <s v="skydiving"/>
    <s v="wife"/>
    <n v="62800"/>
    <n v="0"/>
    <d v="2015-01-18T00:00:00"/>
    <s v="Multi-vehicle Collision"/>
    <s v="Rear Collision"/>
    <s v="Minor Damage"/>
    <s v="Ambulance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</r>
  <r>
    <n v="217"/>
    <n v="39"/>
    <n v="522506"/>
    <d v="1992-03-15T00:00:00"/>
    <s v="IL"/>
    <s v="500/1000"/>
    <n v="2000"/>
    <n v="1399.85"/>
    <n v="0"/>
    <x v="273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</r>
  <r>
    <n v="243"/>
    <n v="43"/>
    <n v="367595"/>
    <d v="2006-02-03T00:00:00"/>
    <s v="IN"/>
    <s v="500/1000"/>
    <n v="500"/>
    <n v="1307.74"/>
    <n v="0"/>
    <x v="274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</r>
  <r>
    <n v="296"/>
    <n v="42"/>
    <n v="586104"/>
    <d v="2003-03-16T00:00:00"/>
    <s v="IN"/>
    <s v="250/500"/>
    <n v="2000"/>
    <n v="1219.27"/>
    <n v="0"/>
    <x v="275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</r>
  <r>
    <n v="264"/>
    <n v="41"/>
    <n v="424862"/>
    <d v="2002-10-16T00:00:00"/>
    <s v="OH"/>
    <s v="100/300"/>
    <n v="500"/>
    <n v="1411.3"/>
    <n v="0"/>
    <x v="276"/>
    <x v="0"/>
    <x v="1"/>
    <x v="5"/>
    <s v="cross-fit"/>
    <s v="unmarried"/>
    <n v="55600"/>
    <n v="0"/>
    <d v="2015-02-08T00:00:00"/>
    <s v="Single Vehicle Collision"/>
    <s v="Rear Collision"/>
    <s v="Minor Damage"/>
    <s v="Other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</r>
  <r>
    <n v="108"/>
    <n v="33"/>
    <n v="512813"/>
    <d v="1990-01-27T00:00:00"/>
    <s v="IL"/>
    <s v="100/300"/>
    <n v="2000"/>
    <n v="694.45"/>
    <n v="0"/>
    <x v="277"/>
    <x v="1"/>
    <x v="7"/>
    <x v="3"/>
    <s v="exercise"/>
    <s v="not-in-family"/>
    <n v="0"/>
    <n v="0"/>
    <d v="2015-01-20T00:00:00"/>
    <s v="Multi-vehicle Collision"/>
    <s v="Side Collision"/>
    <s v="Major Damage"/>
    <s v="Police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</r>
  <r>
    <n v="32"/>
    <n v="38"/>
    <n v="356768"/>
    <d v="2010-03-11T00:00:00"/>
    <s v="IL"/>
    <s v="100/300"/>
    <n v="500"/>
    <n v="1006.77"/>
    <n v="6000000"/>
    <x v="278"/>
    <x v="1"/>
    <x v="6"/>
    <x v="6"/>
    <s v="sleeping"/>
    <s v="own-child"/>
    <n v="0"/>
    <n v="0"/>
    <d v="2015-02-06T00:00:00"/>
    <s v="Multi-vehicle Collision"/>
    <s v="Side Collision"/>
    <s v="Minor Damage"/>
    <s v="Police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</r>
  <r>
    <n v="259"/>
    <n v="39"/>
    <n v="330506"/>
    <d v="1995-09-19T00:00:00"/>
    <s v="OH"/>
    <s v="250/500"/>
    <n v="1000"/>
    <n v="1422.36"/>
    <n v="0"/>
    <x v="279"/>
    <x v="1"/>
    <x v="7"/>
    <x v="0"/>
    <s v="movies"/>
    <s v="unmarried"/>
    <n v="0"/>
    <n v="-83900"/>
    <d v="2015-01-24T00:00:00"/>
    <s v="Multi-vehicle Collision"/>
    <s v="Side Collision"/>
    <s v="Minor Damage"/>
    <s v="Fire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</r>
  <r>
    <n v="186"/>
    <n v="33"/>
    <n v="779075"/>
    <d v="2010-02-27T00:00:00"/>
    <s v="IN"/>
    <s v="100/300"/>
    <n v="1000"/>
    <n v="1348.32"/>
    <n v="0"/>
    <x v="145"/>
    <x v="1"/>
    <x v="2"/>
    <x v="0"/>
    <s v="cross-fit"/>
    <s v="wife"/>
    <n v="37600"/>
    <n v="-37600"/>
    <d v="2015-01-14T00:00:00"/>
    <s v="Vehicle Theft"/>
    <s v="?"/>
    <s v="Trivial Damage"/>
    <s v="Police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</r>
  <r>
    <n v="201"/>
    <n v="40"/>
    <n v="799501"/>
    <d v="1991-12-28T00:00:00"/>
    <s v="OH"/>
    <s v="250/500"/>
    <n v="2000"/>
    <n v="1315.56"/>
    <n v="0"/>
    <x v="280"/>
    <x v="1"/>
    <x v="1"/>
    <x v="10"/>
    <s v="video-games"/>
    <s v="not-in-family"/>
    <n v="0"/>
    <n v="0"/>
    <d v="2015-02-18T00:00:00"/>
    <s v="Vehicle Theft"/>
    <s v="?"/>
    <s v="Minor Damage"/>
    <s v="Police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</r>
  <r>
    <n v="436"/>
    <n v="58"/>
    <n v="987905"/>
    <d v="2002-04-30T00:00:00"/>
    <s v="OH"/>
    <s v="250/500"/>
    <n v="2000"/>
    <n v="1407.01"/>
    <n v="5000000"/>
    <x v="281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</r>
  <r>
    <n v="189"/>
    <n v="36"/>
    <n v="967756"/>
    <d v="2007-04-28T00:00:00"/>
    <s v="OH"/>
    <s v="250/500"/>
    <n v="2000"/>
    <n v="1388.58"/>
    <n v="0"/>
    <x v="28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</r>
  <r>
    <n v="105"/>
    <n v="33"/>
    <n v="830414"/>
    <d v="1996-07-08T00:00:00"/>
    <s v="IL"/>
    <s v="500/1000"/>
    <n v="500"/>
    <n v="1310.76"/>
    <n v="0"/>
    <x v="283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</r>
  <r>
    <n v="163"/>
    <n v="31"/>
    <n v="127313"/>
    <d v="2002-04-01T00:00:00"/>
    <s v="IN"/>
    <s v="100/300"/>
    <n v="1000"/>
    <n v="1004.63"/>
    <n v="6000000"/>
    <x v="284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</r>
  <r>
    <n v="219"/>
    <n v="40"/>
    <n v="786957"/>
    <d v="2006-10-29T00:00:00"/>
    <s v="OH"/>
    <s v="100/300"/>
    <n v="500"/>
    <n v="1134.9100000000001"/>
    <n v="0"/>
    <x v="285"/>
    <x v="1"/>
    <x v="2"/>
    <x v="10"/>
    <s v="golf"/>
    <s v="not-in-family"/>
    <n v="68700"/>
    <n v="0"/>
    <d v="2015-01-29T00:00:00"/>
    <s v="Vehicle Theft"/>
    <s v="?"/>
    <s v="Trivial Damage"/>
    <s v="None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</r>
  <r>
    <n v="88"/>
    <n v="25"/>
    <n v="332892"/>
    <d v="2007-10-25T00:00:00"/>
    <s v="IN"/>
    <s v="250/500"/>
    <n v="1000"/>
    <n v="1194"/>
    <n v="0"/>
    <x v="286"/>
    <x v="1"/>
    <x v="7"/>
    <x v="11"/>
    <s v="movies"/>
    <s v="husband"/>
    <n v="0"/>
    <n v="0"/>
    <d v="2015-02-13T00:00:00"/>
    <s v="Single Vehicle Collision"/>
    <s v="Rear Collision"/>
    <s v="Major Damage"/>
    <s v="Ambulance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</r>
  <r>
    <n v="40"/>
    <n v="39"/>
    <n v="448642"/>
    <d v="2001-03-28T00:00:00"/>
    <s v="IN"/>
    <s v="500/1000"/>
    <n v="1000"/>
    <n v="1248.25"/>
    <n v="4000000"/>
    <x v="287"/>
    <x v="1"/>
    <x v="6"/>
    <x v="2"/>
    <s v="hiking"/>
    <s v="own-child"/>
    <n v="0"/>
    <n v="-33300"/>
    <d v="2015-02-01T00:00:00"/>
    <s v="Parked Car"/>
    <s v="?"/>
    <s v="Minor Damage"/>
    <s v="Police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</r>
  <r>
    <n v="284"/>
    <n v="42"/>
    <n v="526039"/>
    <d v="1995-05-04T00:00:00"/>
    <s v="OH"/>
    <s v="100/300"/>
    <n v="500"/>
    <n v="1338.54"/>
    <n v="-1000000"/>
    <x v="288"/>
    <x v="0"/>
    <x v="2"/>
    <x v="1"/>
    <s v="kayaking"/>
    <s v="wife"/>
    <n v="0"/>
    <n v="0"/>
    <d v="2015-01-29T00:00:00"/>
    <s v="Single Vehicle Collision"/>
    <s v="Side Collision"/>
    <s v="Major Damage"/>
    <s v="Ambulance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</r>
  <r>
    <n v="59"/>
    <n v="40"/>
    <n v="444422"/>
    <d v="2011-09-28T00:00:00"/>
    <s v="IL"/>
    <s v="250/500"/>
    <n v="2000"/>
    <n v="782.23"/>
    <n v="0"/>
    <x v="289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</r>
  <r>
    <n v="39"/>
    <n v="31"/>
    <n v="689500"/>
    <d v="2003-01-28T00:00:00"/>
    <s v="IL"/>
    <s v="250/500"/>
    <n v="2000"/>
    <n v="1366.9"/>
    <n v="0"/>
    <x v="290"/>
    <x v="1"/>
    <x v="5"/>
    <x v="11"/>
    <s v="polo"/>
    <s v="husband"/>
    <n v="0"/>
    <n v="-15700"/>
    <d v="2015-01-28T00:00:00"/>
    <s v="Multi-vehicle Collision"/>
    <s v="Rear Collision"/>
    <s v="Major Damage"/>
    <s v="Fire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</r>
  <r>
    <n v="147"/>
    <n v="34"/>
    <n v="806081"/>
    <d v="2011-02-01T00:00:00"/>
    <s v="IL"/>
    <s v="500/1000"/>
    <n v="1000"/>
    <n v="1275.81"/>
    <n v="0"/>
    <x v="291"/>
    <x v="0"/>
    <x v="5"/>
    <x v="2"/>
    <s v="dancing"/>
    <s v="wife"/>
    <n v="0"/>
    <n v="-48300"/>
    <d v="2015-01-21T00:00:00"/>
    <s v="Single Vehicle Collision"/>
    <s v="Side Collision"/>
    <s v="Minor Damage"/>
    <s v="Fire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</r>
  <r>
    <n v="156"/>
    <n v="37"/>
    <n v="384618"/>
    <d v="1993-02-09T00:00:00"/>
    <s v="IN"/>
    <s v="250/500"/>
    <n v="500"/>
    <n v="1090.6500000000001"/>
    <n v="0"/>
    <x v="292"/>
    <x v="0"/>
    <x v="5"/>
    <x v="8"/>
    <s v="golf"/>
    <s v="unmarried"/>
    <n v="0"/>
    <n v="-51800"/>
    <d v="2015-01-16T00:00:00"/>
    <s v="Multi-vehicle Collision"/>
    <s v="Rear Collision"/>
    <s v="Minor Damage"/>
    <s v="Police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</r>
  <r>
    <n v="123"/>
    <n v="31"/>
    <n v="756459"/>
    <d v="2005-08-05T00:00:00"/>
    <s v="IN"/>
    <s v="250/500"/>
    <n v="500"/>
    <n v="1326"/>
    <n v="0"/>
    <x v="293"/>
    <x v="1"/>
    <x v="2"/>
    <x v="5"/>
    <s v="basketball"/>
    <s v="wife"/>
    <n v="0"/>
    <n v="-54600"/>
    <d v="2015-02-17T00:00:00"/>
    <s v="Single Vehicle Collision"/>
    <s v="Side Collision"/>
    <s v="Total Loss"/>
    <s v="Fire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</r>
  <r>
    <n v="231"/>
    <n v="43"/>
    <n v="655787"/>
    <d v="2006-06-17T00:00:00"/>
    <s v="IL"/>
    <s v="250/500"/>
    <n v="2000"/>
    <n v="972.47"/>
    <n v="0"/>
    <x v="294"/>
    <x v="0"/>
    <x v="6"/>
    <x v="9"/>
    <s v="reading"/>
    <s v="wife"/>
    <n v="0"/>
    <n v="-58100"/>
    <d v="2015-02-01T00:00:00"/>
    <s v="Multi-vehicle Collision"/>
    <s v="Front Collision"/>
    <s v="Minor Damage"/>
    <s v="Police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</r>
  <r>
    <n v="247"/>
    <n v="39"/>
    <n v="419954"/>
    <d v="1993-12-07T00:00:00"/>
    <s v="IL"/>
    <s v="100/300"/>
    <n v="500"/>
    <n v="806.31"/>
    <n v="0"/>
    <x v="295"/>
    <x v="1"/>
    <x v="6"/>
    <x v="11"/>
    <s v="dancing"/>
    <s v="wife"/>
    <n v="0"/>
    <n v="0"/>
    <d v="2015-02-25T00:00:00"/>
    <s v="Parked Car"/>
    <s v="?"/>
    <s v="Trivial Damage"/>
    <s v="Police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</r>
  <r>
    <n v="194"/>
    <n v="35"/>
    <n v="275092"/>
    <d v="2012-03-14T00:00:00"/>
    <s v="IL"/>
    <s v="500/1000"/>
    <n v="500"/>
    <n v="1416.24"/>
    <n v="0"/>
    <x v="296"/>
    <x v="1"/>
    <x v="0"/>
    <x v="12"/>
    <s v="golf"/>
    <s v="not-in-family"/>
    <n v="0"/>
    <n v="0"/>
    <d v="2015-02-26T00:00:00"/>
    <s v="Parked Car"/>
    <s v="?"/>
    <s v="Minor Damage"/>
    <s v="None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</r>
  <r>
    <n v="119"/>
    <n v="27"/>
    <n v="515698"/>
    <d v="1997-08-05T00:00:00"/>
    <s v="IN"/>
    <s v="250/500"/>
    <n v="2000"/>
    <n v="1097.6400000000001"/>
    <n v="0"/>
    <x v="297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</r>
  <r>
    <n v="259"/>
    <n v="43"/>
    <n v="132871"/>
    <d v="2009-07-05T00:00:00"/>
    <s v="IL"/>
    <s v="100/300"/>
    <n v="500"/>
    <n v="947.75"/>
    <n v="0"/>
    <x v="298"/>
    <x v="1"/>
    <x v="4"/>
    <x v="13"/>
    <s v="base-jumping"/>
    <s v="not-in-family"/>
    <n v="0"/>
    <n v="-39300"/>
    <d v="2015-02-03T00:00:00"/>
    <s v="Vehicle Theft"/>
    <s v="?"/>
    <s v="Trivial Damage"/>
    <s v="Police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</r>
  <r>
    <n v="107"/>
    <n v="31"/>
    <n v="714929"/>
    <d v="1994-11-25T00:00:00"/>
    <s v="IL"/>
    <s v="100/300"/>
    <n v="2000"/>
    <n v="1018.73"/>
    <n v="5000000"/>
    <x v="299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</r>
  <r>
    <n v="48"/>
    <n v="44"/>
    <n v="297816"/>
    <d v="1997-02-03T00:00:00"/>
    <s v="IL"/>
    <s v="100/300"/>
    <n v="2000"/>
    <n v="1400.74"/>
    <n v="0"/>
    <x v="300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</r>
  <r>
    <n v="267"/>
    <n v="40"/>
    <n v="426708"/>
    <d v="2009-10-09T00:00:00"/>
    <s v="IL"/>
    <s v="250/500"/>
    <n v="500"/>
    <n v="1155.53"/>
    <n v="5000000"/>
    <x v="301"/>
    <x v="0"/>
    <x v="7"/>
    <x v="10"/>
    <s v="camping"/>
    <s v="wife"/>
    <n v="0"/>
    <n v="-35200"/>
    <d v="2015-01-24T00:00:00"/>
    <s v="Parked Car"/>
    <s v="?"/>
    <s v="Trivial Damage"/>
    <s v="Police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</r>
  <r>
    <n v="286"/>
    <n v="47"/>
    <n v="615047"/>
    <d v="2002-11-20T00:00:00"/>
    <s v="IN"/>
    <s v="250/500"/>
    <n v="500"/>
    <n v="1386.93"/>
    <n v="0"/>
    <x v="302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</r>
  <r>
    <n v="175"/>
    <n v="34"/>
    <n v="771236"/>
    <d v="1995-05-29T00:00:00"/>
    <s v="OH"/>
    <s v="100/300"/>
    <n v="500"/>
    <n v="915.29"/>
    <n v="0"/>
    <x v="30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</r>
  <r>
    <n v="111"/>
    <n v="29"/>
    <n v="235869"/>
    <d v="2011-01-22T00:00:00"/>
    <s v="IL"/>
    <s v="250/500"/>
    <n v="500"/>
    <n v="1239.55"/>
    <n v="2000000"/>
    <x v="304"/>
    <x v="1"/>
    <x v="1"/>
    <x v="13"/>
    <s v="kayaking"/>
    <s v="own-child"/>
    <n v="0"/>
    <n v="0"/>
    <d v="2015-01-09T00:00:00"/>
    <s v="Single Vehicle Collision"/>
    <s v="Side Collision"/>
    <s v="Major Damage"/>
    <s v="Fire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</r>
  <r>
    <n v="151"/>
    <n v="37"/>
    <n v="931625"/>
    <d v="2012-10-18T00:00:00"/>
    <s v="IN"/>
    <s v="250/500"/>
    <n v="500"/>
    <n v="1366.42"/>
    <n v="0"/>
    <x v="305"/>
    <x v="1"/>
    <x v="2"/>
    <x v="9"/>
    <s v="cross-fit"/>
    <s v="unmarried"/>
    <n v="44000"/>
    <n v="0"/>
    <d v="2015-02-15T00:00:00"/>
    <s v="Multi-vehicle Collision"/>
    <s v="Rear Collision"/>
    <s v="Total Loss"/>
    <s v="Fire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</r>
  <r>
    <n v="156"/>
    <n v="37"/>
    <n v="371635"/>
    <d v="1991-10-13T00:00:00"/>
    <s v="OH"/>
    <s v="500/1000"/>
    <n v="1000"/>
    <n v="1086.48"/>
    <n v="6000000"/>
    <x v="306"/>
    <x v="0"/>
    <x v="2"/>
    <x v="1"/>
    <s v="hiking"/>
    <s v="unmarried"/>
    <n v="0"/>
    <n v="-53800"/>
    <d v="2015-01-16T00:00:00"/>
    <s v="Multi-vehicle Collision"/>
    <s v="Rear Collision"/>
    <s v="Total Loss"/>
    <s v="Other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</r>
  <r>
    <n v="165"/>
    <n v="36"/>
    <n v="427199"/>
    <d v="2010-10-01T00:00:00"/>
    <s v="IL"/>
    <s v="250/500"/>
    <n v="2000"/>
    <n v="1247.8699999999999"/>
    <n v="0"/>
    <x v="307"/>
    <x v="0"/>
    <x v="4"/>
    <x v="3"/>
    <s v="golf"/>
    <s v="husband"/>
    <n v="0"/>
    <n v="-39700"/>
    <d v="2015-01-14T00:00:00"/>
    <s v="Multi-vehicle Collision"/>
    <s v="Side Collision"/>
    <s v="Total Loss"/>
    <s v="Fire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</r>
  <r>
    <n v="253"/>
    <n v="41"/>
    <n v="261315"/>
    <d v="2013-04-10T00:00:00"/>
    <s v="OH"/>
    <s v="100/300"/>
    <n v="2000"/>
    <n v="1312.75"/>
    <n v="0"/>
    <x v="308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</r>
  <r>
    <n v="10"/>
    <n v="26"/>
    <n v="582973"/>
    <d v="2008-06-11T00:00:00"/>
    <s v="IN"/>
    <s v="100/300"/>
    <n v="2000"/>
    <n v="765.64"/>
    <n v="0"/>
    <x v="309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</r>
  <r>
    <n v="158"/>
    <n v="33"/>
    <n v="278091"/>
    <d v="2013-12-04T00:00:00"/>
    <s v="OH"/>
    <s v="100/300"/>
    <n v="2000"/>
    <n v="1327.41"/>
    <n v="0"/>
    <x v="31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</r>
  <r>
    <n v="436"/>
    <n v="59"/>
    <n v="153154"/>
    <d v="2010-08-21T00:00:00"/>
    <s v="OH"/>
    <s v="500/1000"/>
    <n v="1000"/>
    <n v="1338.55"/>
    <n v="0"/>
    <x v="311"/>
    <x v="0"/>
    <x v="1"/>
    <x v="9"/>
    <s v="board-games"/>
    <s v="own-child"/>
    <n v="39000"/>
    <n v="0"/>
    <d v="2015-01-12T00:00:00"/>
    <s v="Multi-vehicle Collision"/>
    <s v="Side Collision"/>
    <s v="Total Loss"/>
    <s v="Police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</r>
  <r>
    <n v="91"/>
    <n v="30"/>
    <n v="515217"/>
    <d v="2010-06-18T00:00:00"/>
    <s v="IL"/>
    <s v="250/500"/>
    <n v="2000"/>
    <n v="1316.63"/>
    <n v="8000000"/>
    <x v="312"/>
    <x v="1"/>
    <x v="4"/>
    <x v="1"/>
    <s v="golf"/>
    <s v="unmarried"/>
    <n v="43900"/>
    <n v="0"/>
    <d v="2015-01-08T00:00:00"/>
    <s v="Multi-vehicle Collision"/>
    <s v="Side Collision"/>
    <s v="Minor Damage"/>
    <s v="Other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</r>
  <r>
    <n v="256"/>
    <n v="42"/>
    <n v="860497"/>
    <d v="1992-04-10T00:00:00"/>
    <s v="IL"/>
    <s v="500/1000"/>
    <n v="1000"/>
    <n v="1286.44"/>
    <n v="0"/>
    <x v="313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</r>
  <r>
    <n v="274"/>
    <n v="46"/>
    <n v="351741"/>
    <d v="1997-02-03T00:00:00"/>
    <s v="OH"/>
    <s v="500/1000"/>
    <n v="1000"/>
    <n v="1372.18"/>
    <n v="0"/>
    <x v="314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</r>
  <r>
    <n v="275"/>
    <n v="45"/>
    <n v="403737"/>
    <d v="1991-12-06T00:00:00"/>
    <s v="IN"/>
    <s v="500/1000"/>
    <n v="2000"/>
    <n v="1447.77"/>
    <n v="0"/>
    <x v="315"/>
    <x v="1"/>
    <x v="2"/>
    <x v="12"/>
    <s v="camping"/>
    <s v="wife"/>
    <n v="39400"/>
    <n v="-63900"/>
    <d v="2015-01-18T00:00:00"/>
    <s v="Multi-vehicle Collision"/>
    <s v="Side Collision"/>
    <s v="Total Loss"/>
    <s v="Ambulance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</r>
  <r>
    <n v="1"/>
    <n v="33"/>
    <n v="162004"/>
    <d v="1995-09-19T00:00:00"/>
    <s v="IL"/>
    <s v="250/500"/>
    <n v="500"/>
    <n v="903.32"/>
    <n v="0"/>
    <x v="316"/>
    <x v="1"/>
    <x v="5"/>
    <x v="10"/>
    <s v="yachting"/>
    <s v="not-in-family"/>
    <n v="0"/>
    <n v="0"/>
    <d v="2015-01-19T00:00:00"/>
    <s v="Multi-vehicle Collision"/>
    <s v="Rear Collision"/>
    <s v="Minor Damage"/>
    <s v="Police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</r>
  <r>
    <n v="85"/>
    <n v="30"/>
    <n v="740384"/>
    <d v="1993-10-29T00:00:00"/>
    <s v="IN"/>
    <s v="500/1000"/>
    <n v="1000"/>
    <n v="1454.42"/>
    <n v="0"/>
    <x v="317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</r>
  <r>
    <n v="233"/>
    <n v="37"/>
    <n v="876714"/>
    <d v="1991-11-03T00:00:00"/>
    <s v="IL"/>
    <s v="100/300"/>
    <n v="2000"/>
    <n v="1603.42"/>
    <n v="0"/>
    <x v="318"/>
    <x v="1"/>
    <x v="5"/>
    <x v="2"/>
    <s v="video-games"/>
    <s v="wife"/>
    <n v="61600"/>
    <n v="-30200"/>
    <d v="2015-02-06T00:00:00"/>
    <s v="Single Vehicle Collision"/>
    <s v="Front Collision"/>
    <s v="Total Loss"/>
    <s v="Fire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</r>
  <r>
    <n v="142"/>
    <n v="30"/>
    <n v="951543"/>
    <d v="2002-07-09T00:00:00"/>
    <s v="IN"/>
    <s v="250/500"/>
    <n v="2000"/>
    <n v="1616.58"/>
    <n v="0"/>
    <x v="319"/>
    <x v="0"/>
    <x v="7"/>
    <x v="12"/>
    <s v="polo"/>
    <s v="husband"/>
    <n v="58500"/>
    <n v="-46800"/>
    <d v="2015-02-04T00:00:00"/>
    <s v="Multi-vehicle Collision"/>
    <s v="Rear Collision"/>
    <s v="Major Damage"/>
    <s v="Other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</r>
  <r>
    <n v="266"/>
    <n v="44"/>
    <n v="576723"/>
    <d v="1999-12-07T00:00:00"/>
    <s v="IL"/>
    <s v="250/500"/>
    <n v="500"/>
    <n v="1611.83"/>
    <n v="0"/>
    <x v="320"/>
    <x v="0"/>
    <x v="5"/>
    <x v="11"/>
    <s v="movies"/>
    <s v="husband"/>
    <n v="0"/>
    <n v="0"/>
    <d v="2015-01-02T00:00:00"/>
    <s v="Single Vehicle Collision"/>
    <s v="Front Collision"/>
    <s v="Total Loss"/>
    <s v="Police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</r>
  <r>
    <n v="350"/>
    <n v="50"/>
    <n v="391003"/>
    <d v="2005-07-01T00:00:00"/>
    <s v="OH"/>
    <s v="500/1000"/>
    <n v="500"/>
    <n v="889.13"/>
    <n v="0"/>
    <x v="321"/>
    <x v="1"/>
    <x v="4"/>
    <x v="7"/>
    <s v="board-games"/>
    <s v="other-relative"/>
    <n v="0"/>
    <n v="0"/>
    <d v="2015-02-26T00:00:00"/>
    <s v="Multi-vehicle Collision"/>
    <s v="Rear Collision"/>
    <s v="Total Loss"/>
    <s v="Police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</r>
  <r>
    <n v="97"/>
    <n v="26"/>
    <n v="225865"/>
    <d v="1991-11-04T00:00:00"/>
    <s v="IL"/>
    <s v="250/500"/>
    <n v="1000"/>
    <n v="1252.08"/>
    <n v="0"/>
    <x v="322"/>
    <x v="0"/>
    <x v="6"/>
    <x v="8"/>
    <s v="sleeping"/>
    <s v="not-in-family"/>
    <n v="0"/>
    <n v="0"/>
    <d v="2015-02-08T00:00:00"/>
    <s v="Multi-vehicle Collision"/>
    <s v="Rear Collision"/>
    <s v="Major Damage"/>
    <s v="Other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</r>
  <r>
    <n v="399"/>
    <n v="55"/>
    <n v="984948"/>
    <d v="1993-04-14T00:00:00"/>
    <s v="IL"/>
    <s v="500/1000"/>
    <n v="2000"/>
    <n v="995.56"/>
    <n v="0"/>
    <x v="323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</r>
  <r>
    <n v="305"/>
    <n v="49"/>
    <n v="890328"/>
    <d v="2009-08-23T00:00:00"/>
    <s v="IL"/>
    <s v="100/300"/>
    <n v="2000"/>
    <n v="1347.92"/>
    <n v="0"/>
    <x v="324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</r>
  <r>
    <n v="276"/>
    <n v="47"/>
    <n v="803294"/>
    <d v="1993-06-18T00:00:00"/>
    <s v="IN"/>
    <s v="100/300"/>
    <n v="1000"/>
    <n v="1724.09"/>
    <n v="0"/>
    <x v="325"/>
    <x v="0"/>
    <x v="1"/>
    <x v="0"/>
    <s v="yachting"/>
    <s v="own-child"/>
    <n v="0"/>
    <n v="0"/>
    <d v="2015-01-12T00:00:00"/>
    <s v="Multi-vehicle Collision"/>
    <s v="Rear Collision"/>
    <s v="Minor Damage"/>
    <s v="Police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</r>
  <r>
    <n v="257"/>
    <n v="40"/>
    <n v="414913"/>
    <d v="2012-07-17T00:00:00"/>
    <s v="IN"/>
    <s v="250/500"/>
    <n v="500"/>
    <n v="1379.93"/>
    <n v="0"/>
    <x v="326"/>
    <x v="0"/>
    <x v="0"/>
    <x v="3"/>
    <s v="base-jumping"/>
    <s v="husband"/>
    <n v="0"/>
    <n v="0"/>
    <d v="2015-02-01T00:00:00"/>
    <s v="Multi-vehicle Collision"/>
    <s v="Side Collision"/>
    <s v="Major Damage"/>
    <s v="Other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</r>
  <r>
    <n v="78"/>
    <n v="31"/>
    <n v="414519"/>
    <d v="1999-01-25T00:00:00"/>
    <s v="IN"/>
    <s v="250/500"/>
    <n v="1000"/>
    <n v="1554.64"/>
    <n v="4000000"/>
    <x v="327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</r>
  <r>
    <n v="129"/>
    <n v="28"/>
    <n v="818413"/>
    <d v="1990-02-23T00:00:00"/>
    <s v="OH"/>
    <s v="500/1000"/>
    <n v="1000"/>
    <n v="1377.94"/>
    <n v="0"/>
    <x v="328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</r>
  <r>
    <n v="283"/>
    <n v="46"/>
    <n v="487356"/>
    <d v="2000-08-30T00:00:00"/>
    <s v="IL"/>
    <s v="500/1000"/>
    <n v="2000"/>
    <n v="1313.33"/>
    <n v="0"/>
    <x v="329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</r>
  <r>
    <n v="85"/>
    <n v="25"/>
    <n v="159768"/>
    <d v="2008-09-03T00:00:00"/>
    <s v="IN"/>
    <s v="250/500"/>
    <n v="500"/>
    <n v="1259.02"/>
    <n v="0"/>
    <x v="330"/>
    <x v="1"/>
    <x v="7"/>
    <x v="4"/>
    <s v="base-jumping"/>
    <s v="unmarried"/>
    <n v="67000"/>
    <n v="-53600"/>
    <d v="2015-02-16T00:00:00"/>
    <s v="Parked Car"/>
    <s v="?"/>
    <s v="Trivial Damage"/>
    <s v="None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</r>
  <r>
    <n v="101"/>
    <n v="26"/>
    <n v="865839"/>
    <d v="1991-08-02T00:00:00"/>
    <s v="IL"/>
    <s v="500/1000"/>
    <n v="1000"/>
    <n v="1371.88"/>
    <n v="0"/>
    <x v="331"/>
    <x v="1"/>
    <x v="0"/>
    <x v="5"/>
    <s v="reading"/>
    <s v="husband"/>
    <n v="0"/>
    <n v="0"/>
    <d v="2015-02-04T00:00:00"/>
    <s v="Parked Car"/>
    <s v="?"/>
    <s v="Trivial Damage"/>
    <s v="None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</r>
  <r>
    <n v="96"/>
    <n v="30"/>
    <n v="406567"/>
    <d v="2001-09-25T00:00:00"/>
    <s v="OH"/>
    <s v="100/300"/>
    <n v="500"/>
    <n v="1399.27"/>
    <n v="6000000"/>
    <x v="332"/>
    <x v="0"/>
    <x v="6"/>
    <x v="5"/>
    <s v="hiking"/>
    <s v="wife"/>
    <n v="38900"/>
    <n v="-48700"/>
    <d v="2015-02-24T00:00:00"/>
    <s v="Single Vehicle Collision"/>
    <s v="Side Collision"/>
    <s v="Total Loss"/>
    <s v="Fire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</r>
  <r>
    <n v="121"/>
    <n v="31"/>
    <n v="623032"/>
    <d v="2007-03-11T00:00:00"/>
    <s v="IL"/>
    <s v="500/1000"/>
    <n v="1000"/>
    <n v="1061.98"/>
    <n v="6000000"/>
    <x v="333"/>
    <x v="1"/>
    <x v="7"/>
    <x v="3"/>
    <s v="camping"/>
    <s v="unmarried"/>
    <n v="0"/>
    <n v="0"/>
    <d v="2015-02-01T00:00:00"/>
    <s v="Single Vehicle Collision"/>
    <s v="Rear Collision"/>
    <s v="Minor Damage"/>
    <s v="Police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</r>
  <r>
    <n v="176"/>
    <n v="39"/>
    <n v="935442"/>
    <d v="2010-11-20T00:00:00"/>
    <s v="OH"/>
    <s v="250/500"/>
    <n v="500"/>
    <n v="1365.46"/>
    <n v="4000000"/>
    <x v="334"/>
    <x v="0"/>
    <x v="6"/>
    <x v="3"/>
    <s v="sleeping"/>
    <s v="unmarried"/>
    <n v="0"/>
    <n v="-56600"/>
    <d v="2015-02-05T00:00:00"/>
    <s v="Multi-vehicle Collision"/>
    <s v="Side Collision"/>
    <s v="Minor Damage"/>
    <s v="Fire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</r>
  <r>
    <n v="159"/>
    <n v="37"/>
    <n v="106873"/>
    <d v="1998-08-28T00:00:00"/>
    <s v="IL"/>
    <s v="500/1000"/>
    <n v="1000"/>
    <n v="894.4"/>
    <n v="0"/>
    <x v="335"/>
    <x v="0"/>
    <x v="2"/>
    <x v="4"/>
    <s v="camping"/>
    <s v="wife"/>
    <n v="0"/>
    <n v="-53700"/>
    <d v="2015-01-07T00:00:00"/>
    <s v="Single Vehicle Collision"/>
    <s v="Rear Collision"/>
    <s v="Total Loss"/>
    <s v="Police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</r>
  <r>
    <n v="120"/>
    <n v="30"/>
    <n v="563878"/>
    <d v="2002-07-16T00:00:00"/>
    <s v="IN"/>
    <s v="250/500"/>
    <n v="500"/>
    <n v="956.69"/>
    <n v="0"/>
    <x v="336"/>
    <x v="1"/>
    <x v="2"/>
    <x v="7"/>
    <s v="movies"/>
    <s v="husband"/>
    <n v="39600"/>
    <n v="-64300"/>
    <d v="2015-02-06T00:00:00"/>
    <s v="Single Vehicle Collision"/>
    <s v="Front Collision"/>
    <s v="Minor Damage"/>
    <s v="Other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</r>
  <r>
    <n v="212"/>
    <n v="35"/>
    <n v="620855"/>
    <d v="1990-04-29T00:00:00"/>
    <s v="IN"/>
    <s v="500/1000"/>
    <n v="2000"/>
    <n v="1123.8900000000001"/>
    <n v="0"/>
    <x v="337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</r>
  <r>
    <n v="290"/>
    <n v="45"/>
    <n v="583169"/>
    <d v="1998-02-01T00:00:00"/>
    <s v="IL"/>
    <s v="100/300"/>
    <n v="500"/>
    <n v="1085.03"/>
    <n v="0"/>
    <x v="338"/>
    <x v="1"/>
    <x v="7"/>
    <x v="2"/>
    <s v="cross-fit"/>
    <s v="wife"/>
    <n v="0"/>
    <n v="-61000"/>
    <d v="2015-03-01T00:00:00"/>
    <s v="Multi-vehicle Collision"/>
    <s v="Side Collision"/>
    <s v="Total Loss"/>
    <s v="Police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</r>
  <r>
    <n v="299"/>
    <n v="42"/>
    <n v="337677"/>
    <d v="2008-07-20T00:00:00"/>
    <s v="OH"/>
    <s v="100/300"/>
    <n v="2000"/>
    <n v="1437.33"/>
    <n v="0"/>
    <x v="339"/>
    <x v="1"/>
    <x v="2"/>
    <x v="0"/>
    <s v="movies"/>
    <s v="wife"/>
    <n v="25000"/>
    <n v="0"/>
    <d v="2015-02-24T00:00:00"/>
    <s v="Single Vehicle Collision"/>
    <s v="Rear Collision"/>
    <s v="Minor Damage"/>
    <s v="Other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</r>
  <r>
    <n v="66"/>
    <n v="26"/>
    <n v="445973"/>
    <d v="1998-11-13T00:00:00"/>
    <s v="IL"/>
    <s v="250/500"/>
    <n v="1000"/>
    <n v="988.29"/>
    <n v="0"/>
    <x v="340"/>
    <x v="0"/>
    <x v="6"/>
    <x v="3"/>
    <s v="skydiving"/>
    <s v="own-child"/>
    <n v="0"/>
    <n v="0"/>
    <d v="2015-02-02T00:00:00"/>
    <s v="Single Vehicle Collision"/>
    <s v="Rear Collision"/>
    <s v="Major Damage"/>
    <s v="Police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</r>
  <r>
    <n v="334"/>
    <n v="47"/>
    <n v="156694"/>
    <d v="2001-05-24T00:00:00"/>
    <s v="IL"/>
    <s v="500/1000"/>
    <n v="500"/>
    <n v="1238.8900000000001"/>
    <n v="0"/>
    <x v="341"/>
    <x v="0"/>
    <x v="4"/>
    <x v="9"/>
    <s v="sleeping"/>
    <s v="other-relative"/>
    <n v="0"/>
    <n v="0"/>
    <d v="2015-01-31T00:00:00"/>
    <s v="Vehicle Theft"/>
    <s v="?"/>
    <s v="Minor Damage"/>
    <s v="None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</r>
  <r>
    <n v="216"/>
    <n v="38"/>
    <n v="421940"/>
    <d v="2014-06-03T00:00:00"/>
    <s v="IN"/>
    <s v="100/300"/>
    <n v="1000"/>
    <n v="1384.64"/>
    <n v="5000000"/>
    <x v="342"/>
    <x v="1"/>
    <x v="2"/>
    <x v="4"/>
    <s v="board-games"/>
    <s v="unmarried"/>
    <n v="0"/>
    <n v="0"/>
    <d v="2015-01-09T00:00:00"/>
    <s v="Single Vehicle Collision"/>
    <s v="Rear Collision"/>
    <s v="Total Loss"/>
    <s v="Police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</r>
  <r>
    <n v="86"/>
    <n v="28"/>
    <n v="613226"/>
    <d v="1991-08-22T00:00:00"/>
    <s v="IN"/>
    <s v="100/300"/>
    <n v="2000"/>
    <n v="1595.07"/>
    <n v="0"/>
    <x v="343"/>
    <x v="0"/>
    <x v="1"/>
    <x v="10"/>
    <s v="hiking"/>
    <s v="unmarried"/>
    <n v="75800"/>
    <n v="0"/>
    <d v="2015-02-23T00:00:00"/>
    <s v="Single Vehicle Collision"/>
    <s v="Side Collision"/>
    <s v="Minor Damage"/>
    <s v="Police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</r>
  <r>
    <n v="429"/>
    <n v="56"/>
    <n v="804410"/>
    <d v="1998-12-12T00:00:00"/>
    <s v="OH"/>
    <s v="250/500"/>
    <n v="1000"/>
    <n v="1127.8900000000001"/>
    <n v="6000000"/>
    <x v="344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</r>
  <r>
    <n v="257"/>
    <n v="43"/>
    <n v="553565"/>
    <d v="1999-02-18T00:00:00"/>
    <s v="IN"/>
    <s v="500/1000"/>
    <n v="2000"/>
    <n v="929.7"/>
    <n v="6000000"/>
    <x v="345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</r>
  <r>
    <n v="15"/>
    <n v="34"/>
    <n v="399524"/>
    <d v="1997-10-30T00:00:00"/>
    <s v="IL"/>
    <s v="100/300"/>
    <n v="1000"/>
    <n v="1829.63"/>
    <n v="0"/>
    <x v="346"/>
    <x v="0"/>
    <x v="7"/>
    <x v="4"/>
    <s v="cross-fit"/>
    <s v="not-in-family"/>
    <n v="56700"/>
    <n v="0"/>
    <d v="2015-02-03T00:00:00"/>
    <s v="Multi-vehicle Collision"/>
    <s v="Side Collision"/>
    <s v="Total Loss"/>
    <s v="Other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</r>
  <r>
    <n v="230"/>
    <n v="39"/>
    <n v="331595"/>
    <d v="1999-11-29T00:00:00"/>
    <s v="IL"/>
    <s v="100/300"/>
    <n v="1000"/>
    <n v="904.7"/>
    <n v="7000000"/>
    <x v="347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</r>
  <r>
    <n v="250"/>
    <n v="43"/>
    <n v="380067"/>
    <d v="2013-07-07T00:00:00"/>
    <s v="OH"/>
    <s v="500/1000"/>
    <n v="1000"/>
    <n v="1243.8399999999999"/>
    <n v="0"/>
    <x v="3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</r>
  <r>
    <n v="270"/>
    <n v="44"/>
    <n v="701521"/>
    <d v="2003-07-05T00:00:00"/>
    <s v="IL"/>
    <s v="500/1000"/>
    <n v="2000"/>
    <n v="1030.95"/>
    <n v="0"/>
    <x v="349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</r>
  <r>
    <n v="65"/>
    <n v="26"/>
    <n v="360770"/>
    <d v="2005-09-21T00:00:00"/>
    <s v="IN"/>
    <s v="100/300"/>
    <n v="500"/>
    <n v="1285.03"/>
    <n v="3000000"/>
    <x v="350"/>
    <x v="1"/>
    <x v="5"/>
    <x v="0"/>
    <s v="camping"/>
    <s v="unmarried"/>
    <n v="0"/>
    <n v="-41500"/>
    <d v="2015-02-03T00:00:00"/>
    <s v="Single Vehicle Collision"/>
    <s v="Rear Collision"/>
    <s v="Minor Damage"/>
    <s v="Fire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</r>
  <r>
    <n v="475"/>
    <n v="57"/>
    <n v="958785"/>
    <d v="1995-02-18T00:00:00"/>
    <s v="OH"/>
    <s v="100/300"/>
    <n v="500"/>
    <n v="1216.56"/>
    <n v="0"/>
    <x v="351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</r>
  <r>
    <n v="77"/>
    <n v="27"/>
    <n v="797934"/>
    <d v="1999-04-07T00:00:00"/>
    <s v="IN"/>
    <s v="500/1000"/>
    <n v="2000"/>
    <n v="966.26"/>
    <n v="0"/>
    <x v="352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</r>
  <r>
    <n v="256"/>
    <n v="43"/>
    <n v="883980"/>
    <d v="2014-12-13T00:00:00"/>
    <s v="OH"/>
    <s v="100/300"/>
    <n v="500"/>
    <n v="1203.17"/>
    <n v="0"/>
    <x v="353"/>
    <x v="1"/>
    <x v="0"/>
    <x v="5"/>
    <s v="golf"/>
    <s v="unmarried"/>
    <n v="56700"/>
    <n v="-65600"/>
    <d v="2015-02-06T00:00:00"/>
    <s v="Single Vehicle Collision"/>
    <s v="Rear Collision"/>
    <s v="Total Loss"/>
    <s v="Fire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</r>
  <r>
    <n v="229"/>
    <n v="37"/>
    <n v="340614"/>
    <d v="1997-06-01T00:00:00"/>
    <s v="IL"/>
    <s v="250/500"/>
    <n v="2000"/>
    <n v="1212.1199999999999"/>
    <n v="0"/>
    <x v="35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</r>
  <r>
    <n v="110"/>
    <n v="28"/>
    <n v="435784"/>
    <d v="2013-07-13T00:00:00"/>
    <s v="OH"/>
    <s v="250/500"/>
    <n v="1000"/>
    <n v="1573.93"/>
    <n v="0"/>
    <x v="355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</r>
  <r>
    <n v="177"/>
    <n v="33"/>
    <n v="563837"/>
    <d v="2002-12-30T00:00:00"/>
    <s v="IL"/>
    <s v="100/300"/>
    <n v="1000"/>
    <n v="1609.67"/>
    <n v="0"/>
    <x v="356"/>
    <x v="0"/>
    <x v="6"/>
    <x v="12"/>
    <s v="yachting"/>
    <s v="wife"/>
    <n v="0"/>
    <n v="-13200"/>
    <d v="2015-01-20T00:00:00"/>
    <s v="Single Vehicle Collision"/>
    <s v="Side Collision"/>
    <s v="Major Damage"/>
    <s v="Ambulance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</r>
  <r>
    <n v="292"/>
    <n v="44"/>
    <n v="200827"/>
    <d v="1997-02-28T00:00:00"/>
    <s v="OH"/>
    <s v="500/1000"/>
    <n v="500"/>
    <n v="1097.57"/>
    <n v="0"/>
    <x v="357"/>
    <x v="0"/>
    <x v="1"/>
    <x v="7"/>
    <s v="basketball"/>
    <s v="unmarried"/>
    <n v="0"/>
    <n v="0"/>
    <d v="2015-02-28T00:00:00"/>
    <s v="Single Vehicle Collision"/>
    <s v="Side Collision"/>
    <s v="Total Loss"/>
    <s v="Other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</r>
  <r>
    <n v="451"/>
    <n v="61"/>
    <n v="533941"/>
    <d v="1998-06-18T00:00:00"/>
    <s v="IN"/>
    <s v="250/500"/>
    <n v="2000"/>
    <n v="1618.65"/>
    <n v="2000000"/>
    <x v="358"/>
    <x v="1"/>
    <x v="2"/>
    <x v="10"/>
    <s v="polo"/>
    <s v="unmarried"/>
    <n v="0"/>
    <n v="-42600"/>
    <d v="2015-02-04T00:00:00"/>
    <s v="Multi-vehicle Collision"/>
    <s v="Rear Collision"/>
    <s v="Major Damage"/>
    <s v="Ambulance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</r>
  <r>
    <n v="61"/>
    <n v="24"/>
    <n v="265026"/>
    <d v="1996-02-08T00:00:00"/>
    <s v="IN"/>
    <s v="100/300"/>
    <n v="500"/>
    <n v="922.67"/>
    <n v="0"/>
    <x v="359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</r>
  <r>
    <n v="150"/>
    <n v="30"/>
    <n v="354481"/>
    <d v="2004-11-17T00:00:00"/>
    <s v="IN"/>
    <s v="100/300"/>
    <n v="1000"/>
    <n v="1342.02"/>
    <n v="0"/>
    <x v="360"/>
    <x v="0"/>
    <x v="0"/>
    <x v="5"/>
    <s v="polo"/>
    <s v="own-child"/>
    <n v="0"/>
    <n v="0"/>
    <d v="2015-02-28T00:00:00"/>
    <s v="Parked Car"/>
    <s v="?"/>
    <s v="Trivial Damage"/>
    <s v="None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</r>
  <r>
    <n v="283"/>
    <n v="41"/>
    <n v="566720"/>
    <d v="2012-10-25T00:00:00"/>
    <s v="OH"/>
    <s v="100/300"/>
    <n v="500"/>
    <n v="1195.01"/>
    <n v="0"/>
    <x v="361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</r>
  <r>
    <n v="291"/>
    <n v="46"/>
    <n v="832746"/>
    <d v="2006-04-13T00:00:00"/>
    <s v="OH"/>
    <s v="500/1000"/>
    <n v="1000"/>
    <n v="994.74"/>
    <n v="0"/>
    <x v="362"/>
    <x v="1"/>
    <x v="5"/>
    <x v="12"/>
    <s v="polo"/>
    <s v="own-child"/>
    <n v="0"/>
    <n v="-55300"/>
    <d v="2015-01-25T00:00:00"/>
    <s v="Parked Car"/>
    <s v="?"/>
    <s v="Minor Damage"/>
    <s v="Police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</r>
  <r>
    <n v="162"/>
    <n v="31"/>
    <n v="386690"/>
    <d v="2006-02-21T00:00:00"/>
    <s v="IN"/>
    <s v="100/300"/>
    <n v="1000"/>
    <n v="1050.24"/>
    <n v="0"/>
    <x v="363"/>
    <x v="1"/>
    <x v="4"/>
    <x v="12"/>
    <s v="chess"/>
    <s v="wife"/>
    <n v="30700"/>
    <n v="0"/>
    <d v="2015-02-26T00:00:00"/>
    <s v="Parked Car"/>
    <s v="?"/>
    <s v="Minor Damage"/>
    <s v="None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</r>
  <r>
    <n v="154"/>
    <n v="36"/>
    <n v="979285"/>
    <d v="2003-12-17T00:00:00"/>
    <s v="IL"/>
    <s v="250/500"/>
    <n v="2000"/>
    <n v="1313.51"/>
    <n v="7000000"/>
    <x v="364"/>
    <x v="1"/>
    <x v="4"/>
    <x v="8"/>
    <s v="dancing"/>
    <s v="own-child"/>
    <n v="68500"/>
    <n v="0"/>
    <d v="2015-02-03T00:00:00"/>
    <s v="Vehicle Theft"/>
    <s v="?"/>
    <s v="Trivial Damage"/>
    <s v="None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</r>
  <r>
    <n v="289"/>
    <n v="47"/>
    <n v="594722"/>
    <d v="1999-07-31T00:00:00"/>
    <s v="OH"/>
    <s v="500/1000"/>
    <n v="2000"/>
    <n v="1102.29"/>
    <n v="0"/>
    <x v="365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</r>
  <r>
    <n v="10"/>
    <n v="19"/>
    <n v="216738"/>
    <d v="2014-08-05T00:00:00"/>
    <s v="IN"/>
    <s v="250/500"/>
    <n v="1000"/>
    <n v="1185.78"/>
    <n v="0"/>
    <x v="366"/>
    <x v="1"/>
    <x v="7"/>
    <x v="0"/>
    <s v="yachting"/>
    <s v="wife"/>
    <n v="0"/>
    <n v="-60700"/>
    <d v="2015-02-01T00:00:00"/>
    <s v="Single Vehicle Collision"/>
    <s v="Side Collision"/>
    <s v="Minor Damage"/>
    <s v="Police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</r>
  <r>
    <n v="309"/>
    <n v="47"/>
    <n v="369048"/>
    <d v="2011-06-05T00:00:00"/>
    <s v="IL"/>
    <s v="500/1000"/>
    <n v="500"/>
    <n v="1527.95"/>
    <n v="0"/>
    <x v="367"/>
    <x v="0"/>
    <x v="1"/>
    <x v="8"/>
    <s v="hiking"/>
    <s v="other-relative"/>
    <n v="69400"/>
    <n v="0"/>
    <d v="2015-02-21T00:00:00"/>
    <s v="Multi-vehicle Collision"/>
    <s v="Rear Collision"/>
    <s v="Major Damage"/>
    <s v="Other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</r>
  <r>
    <n v="396"/>
    <n v="57"/>
    <n v="514424"/>
    <d v="1992-10-11T00:00:00"/>
    <s v="IN"/>
    <s v="100/300"/>
    <n v="1000"/>
    <n v="1366.39"/>
    <n v="0"/>
    <x v="368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</r>
  <r>
    <n v="273"/>
    <n v="41"/>
    <n v="954191"/>
    <d v="2010-02-17T00:00:00"/>
    <s v="OH"/>
    <s v="500/1000"/>
    <n v="1000"/>
    <n v="1403.9"/>
    <n v="0"/>
    <x v="369"/>
    <x v="1"/>
    <x v="1"/>
    <x v="13"/>
    <s v="dancing"/>
    <s v="own-child"/>
    <n v="0"/>
    <n v="0"/>
    <d v="2015-01-31T00:00:00"/>
    <s v="Multi-vehicle Collision"/>
    <s v="Side Collision"/>
    <s v="Total Loss"/>
    <s v="Police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</r>
  <r>
    <n v="129"/>
    <n v="30"/>
    <n v="150181"/>
    <d v="2007-05-06T00:00:00"/>
    <s v="IL"/>
    <s v="500/1000"/>
    <n v="2000"/>
    <n v="927.23"/>
    <n v="0"/>
    <x v="370"/>
    <x v="1"/>
    <x v="1"/>
    <x v="2"/>
    <s v="video-games"/>
    <s v="husband"/>
    <n v="51500"/>
    <n v="0"/>
    <d v="2015-01-13T00:00:00"/>
    <s v="Single Vehicle Collision"/>
    <s v="Front Collision"/>
    <s v="Total Loss"/>
    <s v="Other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</r>
  <r>
    <n v="140"/>
    <n v="31"/>
    <n v="388671"/>
    <d v="1997-05-01T00:00:00"/>
    <s v="OH"/>
    <s v="250/500"/>
    <n v="2000"/>
    <n v="1554.86"/>
    <n v="6000000"/>
    <x v="371"/>
    <x v="1"/>
    <x v="7"/>
    <x v="3"/>
    <s v="base-jumping"/>
    <s v="wife"/>
    <n v="59000"/>
    <n v="0"/>
    <d v="2015-02-16T00:00:00"/>
    <s v="Parked Car"/>
    <s v="?"/>
    <s v="Minor Damage"/>
    <s v="None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</r>
  <r>
    <n v="419"/>
    <n v="53"/>
    <n v="457244"/>
    <d v="1998-01-28T00:00:00"/>
    <s v="IL"/>
    <s v="500/1000"/>
    <n v="2000"/>
    <n v="736.07"/>
    <n v="6000000"/>
    <x v="372"/>
    <x v="0"/>
    <x v="6"/>
    <x v="10"/>
    <s v="chess"/>
    <s v="unmarried"/>
    <n v="45700"/>
    <n v="0"/>
    <d v="2015-02-04T00:00:00"/>
    <s v="Multi-vehicle Collision"/>
    <s v="Side Collision"/>
    <s v="Minor Damage"/>
    <s v="Police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</r>
  <r>
    <n v="315"/>
    <n v="44"/>
    <n v="206667"/>
    <d v="1993-05-05T00:00:00"/>
    <s v="IL"/>
    <s v="250/500"/>
    <n v="1000"/>
    <n v="974.16"/>
    <n v="6000000"/>
    <x v="373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</r>
  <r>
    <n v="72"/>
    <n v="29"/>
    <n v="745200"/>
    <d v="1994-08-06T00:00:00"/>
    <s v="OH"/>
    <s v="500/1000"/>
    <n v="500"/>
    <n v="973.8"/>
    <n v="0"/>
    <x v="374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</r>
  <r>
    <n v="32"/>
    <n v="26"/>
    <n v="412703"/>
    <d v="2014-11-14T00:00:00"/>
    <s v="OH"/>
    <s v="100/300"/>
    <n v="2000"/>
    <n v="1260.32"/>
    <n v="6000000"/>
    <x v="375"/>
    <x v="0"/>
    <x v="7"/>
    <x v="6"/>
    <s v="polo"/>
    <s v="not-in-family"/>
    <n v="0"/>
    <n v="-79800"/>
    <d v="2015-02-28T00:00:00"/>
    <s v="Single Vehicle Collision"/>
    <s v="Side Collision"/>
    <s v="Total Loss"/>
    <s v="Fire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</r>
  <r>
    <n v="230"/>
    <n v="41"/>
    <n v="736771"/>
    <d v="1991-12-14T00:00:00"/>
    <s v="IN"/>
    <s v="100/300"/>
    <n v="1000"/>
    <n v="1464.03"/>
    <n v="0"/>
    <x v="376"/>
    <x v="0"/>
    <x v="7"/>
    <x v="10"/>
    <s v="sleeping"/>
    <s v="own-child"/>
    <n v="0"/>
    <n v="0"/>
    <d v="2015-02-08T00:00:00"/>
    <s v="Multi-vehicle Collision"/>
    <s v="Side Collision"/>
    <s v="Minor Damage"/>
    <s v="Ambulance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</r>
  <r>
    <n v="157"/>
    <n v="32"/>
    <n v="347984"/>
    <d v="2009-10-21T00:00:00"/>
    <s v="OH"/>
    <s v="100/300"/>
    <n v="2000"/>
    <n v="617.11"/>
    <n v="0"/>
    <x v="377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</r>
  <r>
    <n v="265"/>
    <n v="41"/>
    <n v="626074"/>
    <d v="1997-09-29T00:00:00"/>
    <s v="IN"/>
    <s v="250/500"/>
    <n v="2000"/>
    <n v="1724.46"/>
    <n v="6000000"/>
    <x v="378"/>
    <x v="1"/>
    <x v="2"/>
    <x v="0"/>
    <s v="sleeping"/>
    <s v="own-child"/>
    <n v="81800"/>
    <n v="0"/>
    <d v="2015-01-13T00:00:00"/>
    <s v="Multi-vehicle Collision"/>
    <s v="Side Collision"/>
    <s v="Total Loss"/>
    <s v="Police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</r>
  <r>
    <n v="47"/>
    <n v="34"/>
    <n v="218109"/>
    <d v="2003-12-31T00:00:00"/>
    <s v="IL"/>
    <s v="500/1000"/>
    <n v="500"/>
    <n v="1161.31"/>
    <n v="0"/>
    <x v="379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</r>
  <r>
    <n v="113"/>
    <n v="29"/>
    <n v="999435"/>
    <d v="2008-01-01T00:00:00"/>
    <s v="OH"/>
    <s v="250/500"/>
    <n v="2000"/>
    <n v="1091.73"/>
    <n v="0"/>
    <x v="380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</r>
  <r>
    <n v="289"/>
    <n v="46"/>
    <n v="858060"/>
    <d v="2004-05-31T00:00:00"/>
    <s v="IL"/>
    <s v="250/500"/>
    <n v="2000"/>
    <n v="1209.07"/>
    <n v="0"/>
    <x v="381"/>
    <x v="0"/>
    <x v="7"/>
    <x v="3"/>
    <s v="chess"/>
    <s v="unmarried"/>
    <n v="0"/>
    <n v="0"/>
    <d v="2015-02-28T00:00:00"/>
    <s v="Single Vehicle Collision"/>
    <s v="Rear Collision"/>
    <s v="Minor Damage"/>
    <s v="Ambulance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</r>
  <r>
    <n v="254"/>
    <n v="41"/>
    <n v="500384"/>
    <d v="2013-12-18T00:00:00"/>
    <s v="IL"/>
    <s v="250/500"/>
    <n v="2000"/>
    <n v="1241.04"/>
    <n v="0"/>
    <x v="382"/>
    <x v="1"/>
    <x v="4"/>
    <x v="9"/>
    <s v="board-games"/>
    <s v="own-child"/>
    <n v="0"/>
    <n v="0"/>
    <d v="2015-01-04T00:00:00"/>
    <s v="Single Vehicle Collision"/>
    <s v="Front Collision"/>
    <s v="Minor Damage"/>
    <s v="Police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</r>
  <r>
    <n v="115"/>
    <n v="30"/>
    <n v="903785"/>
    <d v="2000-08-24T00:00:00"/>
    <s v="OH"/>
    <s v="500/1000"/>
    <n v="500"/>
    <n v="1757.21"/>
    <n v="0"/>
    <x v="383"/>
    <x v="0"/>
    <x v="5"/>
    <x v="5"/>
    <s v="base-jumping"/>
    <s v="wife"/>
    <n v="46400"/>
    <n v="0"/>
    <d v="2015-02-02T00:00:00"/>
    <s v="Multi-vehicle Collision"/>
    <s v="Front Collision"/>
    <s v="Minor Damage"/>
    <s v="Fire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</r>
  <r>
    <n v="236"/>
    <n v="38"/>
    <n v="873859"/>
    <d v="1992-10-14T00:00:00"/>
    <s v="OH"/>
    <s v="250/500"/>
    <n v="1000"/>
    <n v="802.24"/>
    <n v="0"/>
    <x v="384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</r>
  <r>
    <n v="7"/>
    <n v="21"/>
    <n v="204294"/>
    <d v="1991-11-16T00:00:00"/>
    <s v="IN"/>
    <s v="500/1000"/>
    <n v="1000"/>
    <n v="1342.72"/>
    <n v="0"/>
    <x v="385"/>
    <x v="0"/>
    <x v="2"/>
    <x v="1"/>
    <s v="camping"/>
    <s v="wife"/>
    <n v="0"/>
    <n v="-45300"/>
    <d v="2015-02-10T00:00:00"/>
    <s v="Single Vehicle Collision"/>
    <s v="Front Collision"/>
    <s v="Total Loss"/>
    <s v="Other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</r>
  <r>
    <n v="208"/>
    <n v="36"/>
    <n v="467106"/>
    <d v="1995-10-08T00:00:00"/>
    <s v="OH"/>
    <s v="100/300"/>
    <n v="2000"/>
    <n v="1209.4100000000001"/>
    <n v="5000000"/>
    <x v="386"/>
    <x v="0"/>
    <x v="7"/>
    <x v="1"/>
    <s v="base-jumping"/>
    <s v="wife"/>
    <n v="0"/>
    <n v="0"/>
    <d v="2015-02-16T00:00:00"/>
    <s v="Multi-vehicle Collision"/>
    <s v="Side Collision"/>
    <s v="Total Loss"/>
    <s v="Other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</r>
  <r>
    <n v="126"/>
    <n v="33"/>
    <n v="357713"/>
    <d v="2007-10-28T00:00:00"/>
    <s v="OH"/>
    <s v="500/1000"/>
    <n v="1000"/>
    <n v="1141.71"/>
    <n v="2000000"/>
    <x v="387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</r>
  <r>
    <n v="48"/>
    <n v="35"/>
    <n v="890026"/>
    <d v="2008-05-16T00:00:00"/>
    <s v="IL"/>
    <s v="100/300"/>
    <n v="500"/>
    <n v="1090.03"/>
    <n v="0"/>
    <x v="388"/>
    <x v="1"/>
    <x v="7"/>
    <x v="8"/>
    <s v="golf"/>
    <s v="unmarried"/>
    <n v="0"/>
    <n v="-51000"/>
    <d v="2015-01-30T00:00:00"/>
    <s v="Single Vehicle Collision"/>
    <s v="Rear Collision"/>
    <s v="Major Damage"/>
    <s v="Ambulance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</r>
  <r>
    <n v="297"/>
    <n v="48"/>
    <n v="751612"/>
    <d v="2009-06-22T00:00:00"/>
    <s v="IN"/>
    <s v="250/500"/>
    <n v="1000"/>
    <n v="1464.73"/>
    <n v="3000000"/>
    <x v="389"/>
    <x v="0"/>
    <x v="1"/>
    <x v="8"/>
    <s v="golf"/>
    <s v="other-relative"/>
    <n v="54900"/>
    <n v="-36700"/>
    <d v="2015-01-25T00:00:00"/>
    <s v="Multi-vehicle Collision"/>
    <s v="Side Collision"/>
    <s v="Total Loss"/>
    <s v="Fire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</r>
  <r>
    <n v="160"/>
    <n v="36"/>
    <n v="876680"/>
    <d v="2012-05-10T00:00:00"/>
    <s v="OH"/>
    <s v="100/300"/>
    <n v="1000"/>
    <n v="1118.58"/>
    <n v="0"/>
    <x v="390"/>
    <x v="1"/>
    <x v="5"/>
    <x v="5"/>
    <s v="board-games"/>
    <s v="husband"/>
    <n v="0"/>
    <n v="-36600"/>
    <d v="2015-01-22T00:00:00"/>
    <s v="Multi-vehicle Collision"/>
    <s v="Rear Collision"/>
    <s v="Total Loss"/>
    <s v="Fire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</r>
  <r>
    <n v="406"/>
    <n v="58"/>
    <n v="756981"/>
    <d v="2003-10-02T00:00:00"/>
    <s v="OH"/>
    <s v="250/500"/>
    <n v="2000"/>
    <n v="1117.04"/>
    <n v="0"/>
    <x v="39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</r>
  <r>
    <n v="157"/>
    <n v="31"/>
    <n v="121439"/>
    <d v="1990-08-02T00:00:00"/>
    <s v="IN"/>
    <s v="500/1000"/>
    <n v="500"/>
    <n v="1257.83"/>
    <n v="7000000"/>
    <x v="39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</r>
  <r>
    <n v="146"/>
    <n v="31"/>
    <n v="411289"/>
    <d v="1997-09-16T00:00:00"/>
    <s v="OH"/>
    <s v="250/500"/>
    <n v="2000"/>
    <n v="1082.72"/>
    <n v="0"/>
    <x v="393"/>
    <x v="1"/>
    <x v="1"/>
    <x v="1"/>
    <s v="video-games"/>
    <s v="not-in-family"/>
    <n v="61400"/>
    <n v="-57500"/>
    <d v="2015-01-15T00:00:00"/>
    <s v="Vehicle Theft"/>
    <s v="?"/>
    <s v="Minor Damage"/>
    <s v="None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</r>
  <r>
    <n v="409"/>
    <n v="57"/>
    <n v="538466"/>
    <d v="1995-07-29T00:00:00"/>
    <s v="IN"/>
    <s v="100/300"/>
    <n v="1000"/>
    <n v="1191.8"/>
    <n v="6000000"/>
    <x v="394"/>
    <x v="0"/>
    <x v="5"/>
    <x v="9"/>
    <s v="exercise"/>
    <s v="unmarried"/>
    <n v="55600"/>
    <n v="0"/>
    <d v="2015-01-06T00:00:00"/>
    <s v="Single Vehicle Collision"/>
    <s v="Side Collision"/>
    <s v="Major Damage"/>
    <s v="Other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</r>
  <r>
    <n v="252"/>
    <n v="46"/>
    <n v="932097"/>
    <d v="2005-09-06T00:00:00"/>
    <s v="IN"/>
    <s v="100/300"/>
    <n v="1000"/>
    <n v="1242.02"/>
    <n v="0"/>
    <x v="395"/>
    <x v="0"/>
    <x v="4"/>
    <x v="12"/>
    <s v="dancing"/>
    <s v="wife"/>
    <n v="0"/>
    <n v="-28800"/>
    <d v="2015-02-08T00:00:00"/>
    <s v="Single Vehicle Collision"/>
    <s v="Front Collision"/>
    <s v="Minor Damage"/>
    <s v="Fire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</r>
  <r>
    <n v="6"/>
    <n v="27"/>
    <n v="463727"/>
    <d v="1992-08-05T00:00:00"/>
    <s v="OH"/>
    <s v="250/500"/>
    <n v="500"/>
    <n v="1075.71"/>
    <n v="0"/>
    <x v="396"/>
    <x v="1"/>
    <x v="5"/>
    <x v="5"/>
    <s v="dancing"/>
    <s v="unmarried"/>
    <n v="0"/>
    <n v="-47400"/>
    <d v="2015-02-17T00:00:00"/>
    <s v="Vehicle Theft"/>
    <s v="?"/>
    <s v="Trivial Damage"/>
    <s v="Police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</r>
  <r>
    <n v="103"/>
    <n v="33"/>
    <n v="552618"/>
    <d v="1993-01-22T00:00:00"/>
    <s v="IN"/>
    <s v="100/300"/>
    <n v="1000"/>
    <n v="969.88"/>
    <n v="6000000"/>
    <x v="397"/>
    <x v="0"/>
    <x v="0"/>
    <x v="3"/>
    <s v="exercise"/>
    <s v="own-child"/>
    <n v="0"/>
    <n v="0"/>
    <d v="2015-01-21T00:00:00"/>
    <s v="Single Vehicle Collision"/>
    <s v="Rear Collision"/>
    <s v="Minor Damage"/>
    <s v="Ambulance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</r>
  <r>
    <n v="369"/>
    <n v="53"/>
    <n v="936638"/>
    <d v="1995-05-20T00:00:00"/>
    <s v="OH"/>
    <s v="250/500"/>
    <n v="2000"/>
    <n v="1459.93"/>
    <n v="0"/>
    <x v="398"/>
    <x v="1"/>
    <x v="4"/>
    <x v="7"/>
    <s v="video-games"/>
    <s v="not-in-family"/>
    <n v="0"/>
    <n v="0"/>
    <d v="2015-02-09T00:00:00"/>
    <s v="Multi-vehicle Collision"/>
    <s v="Front Collision"/>
    <s v="Total Loss"/>
    <s v="Police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</r>
  <r>
    <n v="261"/>
    <n v="46"/>
    <n v="348814"/>
    <d v="1992-09-24T00:00:00"/>
    <s v="IL"/>
    <s v="500/1000"/>
    <n v="1000"/>
    <n v="1245.6099999999999"/>
    <n v="0"/>
    <x v="399"/>
    <x v="0"/>
    <x v="0"/>
    <x v="10"/>
    <s v="base-jumping"/>
    <s v="own-child"/>
    <n v="0"/>
    <n v="0"/>
    <d v="2015-02-12T00:00:00"/>
    <s v="Single Vehicle Collision"/>
    <s v="Front Collision"/>
    <s v="Total Loss"/>
    <s v="Fire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</r>
  <r>
    <n v="159"/>
    <n v="33"/>
    <n v="944102"/>
    <d v="2007-07-20T00:00:00"/>
    <s v="IN"/>
    <s v="100/300"/>
    <n v="2000"/>
    <n v="1462.76"/>
    <n v="0"/>
    <x v="400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</r>
  <r>
    <n v="344"/>
    <n v="51"/>
    <n v="689901"/>
    <d v="1992-04-28T00:00:00"/>
    <s v="IN"/>
    <s v="100/300"/>
    <n v="2000"/>
    <n v="1398.46"/>
    <n v="0"/>
    <x v="401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</r>
  <r>
    <n v="437"/>
    <n v="60"/>
    <n v="901083"/>
    <d v="1998-01-19T00:00:00"/>
    <s v="OH"/>
    <s v="500/1000"/>
    <n v="1000"/>
    <n v="1269.6400000000001"/>
    <n v="0"/>
    <x v="40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</r>
  <r>
    <n v="65"/>
    <n v="30"/>
    <n v="396224"/>
    <d v="2009-09-08T00:00:00"/>
    <s v="IN"/>
    <s v="100/300"/>
    <n v="500"/>
    <n v="1455.65"/>
    <n v="4000000"/>
    <x v="403"/>
    <x v="1"/>
    <x v="6"/>
    <x v="10"/>
    <s v="skydiving"/>
    <s v="wife"/>
    <n v="0"/>
    <n v="-66300"/>
    <d v="2015-02-15T00:00:00"/>
    <s v="Multi-vehicle Collision"/>
    <s v="Side Collision"/>
    <s v="Total Loss"/>
    <s v="Fire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</r>
  <r>
    <n v="280"/>
    <n v="41"/>
    <n v="682178"/>
    <d v="1994-12-18T00:00:00"/>
    <s v="OH"/>
    <s v="500/1000"/>
    <n v="2000"/>
    <n v="1140.31"/>
    <n v="0"/>
    <x v="404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</r>
  <r>
    <n v="269"/>
    <n v="45"/>
    <n v="596298"/>
    <d v="1996-08-23T00:00:00"/>
    <s v="IN"/>
    <s v="500/1000"/>
    <n v="500"/>
    <n v="1330.46"/>
    <n v="0"/>
    <x v="405"/>
    <x v="1"/>
    <x v="5"/>
    <x v="1"/>
    <s v="sleeping"/>
    <s v="wife"/>
    <n v="54800"/>
    <n v="-64100"/>
    <d v="2015-01-18T00:00:00"/>
    <s v="Multi-vehicle Collision"/>
    <s v="Side Collision"/>
    <s v="Total Loss"/>
    <s v="Police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</r>
  <r>
    <n v="275"/>
    <n v="40"/>
    <n v="253005"/>
    <d v="1991-11-20T00:00:00"/>
    <s v="OH"/>
    <s v="250/500"/>
    <n v="2000"/>
    <n v="1190.5999999999999"/>
    <n v="0"/>
    <x v="406"/>
    <x v="0"/>
    <x v="4"/>
    <x v="8"/>
    <s v="camping"/>
    <s v="unmarried"/>
    <n v="0"/>
    <n v="-45300"/>
    <d v="2015-01-06T00:00:00"/>
    <s v="Single Vehicle Collision"/>
    <s v="Rear Collision"/>
    <s v="Minor Damage"/>
    <s v="Fire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</r>
  <r>
    <n v="265"/>
    <n v="45"/>
    <n v="985924"/>
    <d v="1998-10-28T00:00:00"/>
    <s v="OH"/>
    <s v="250/500"/>
    <n v="500"/>
    <n v="972.5"/>
    <n v="0"/>
    <x v="407"/>
    <x v="1"/>
    <x v="6"/>
    <x v="8"/>
    <s v="cross-fit"/>
    <s v="unmarried"/>
    <n v="0"/>
    <n v="0"/>
    <d v="2015-01-19T00:00:00"/>
    <s v="Vehicle Theft"/>
    <s v="?"/>
    <s v="Trivial Damage"/>
    <s v="None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</r>
  <r>
    <n v="283"/>
    <n v="43"/>
    <n v="631565"/>
    <d v="1997-07-14T00:00:00"/>
    <s v="IN"/>
    <s v="100/300"/>
    <n v="2000"/>
    <n v="1161.9100000000001"/>
    <n v="0"/>
    <x v="408"/>
    <x v="1"/>
    <x v="2"/>
    <x v="12"/>
    <s v="polo"/>
    <s v="not-in-family"/>
    <n v="0"/>
    <n v="-50400"/>
    <d v="2015-01-17T00:00:00"/>
    <s v="Parked Car"/>
    <s v="?"/>
    <s v="Minor Damage"/>
    <s v="None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</r>
  <r>
    <n v="84"/>
    <n v="29"/>
    <n v="630998"/>
    <d v="2003-04-09T00:00:00"/>
    <s v="OH"/>
    <s v="250/500"/>
    <n v="1000"/>
    <n v="1117.17"/>
    <n v="0"/>
    <x v="409"/>
    <x v="1"/>
    <x v="5"/>
    <x v="1"/>
    <s v="video-games"/>
    <s v="not-in-family"/>
    <n v="0"/>
    <n v="-29900"/>
    <d v="2015-02-12T00:00:00"/>
    <s v="Parked Car"/>
    <s v="?"/>
    <s v="Trivial Damage"/>
    <s v="Police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</r>
  <r>
    <n v="247"/>
    <n v="44"/>
    <n v="926665"/>
    <d v="1992-02-04T00:00:00"/>
    <s v="OH"/>
    <s v="250/500"/>
    <n v="2000"/>
    <n v="1101.51"/>
    <n v="0"/>
    <x v="410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</r>
  <r>
    <n v="56"/>
    <n v="29"/>
    <n v="302669"/>
    <d v="2006-06-29T00:00:00"/>
    <s v="IL"/>
    <s v="100/300"/>
    <n v="1000"/>
    <n v="1523.17"/>
    <n v="0"/>
    <x v="411"/>
    <x v="0"/>
    <x v="4"/>
    <x v="5"/>
    <s v="movies"/>
    <s v="own-child"/>
    <n v="0"/>
    <n v="0"/>
    <d v="2015-02-21T00:00:00"/>
    <s v="Multi-vehicle Collision"/>
    <s v="Front Collision"/>
    <s v="Major Damage"/>
    <s v="Fire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</r>
  <r>
    <n v="210"/>
    <n v="39"/>
    <n v="620020"/>
    <d v="1997-06-21T00:00:00"/>
    <s v="OH"/>
    <s v="500/1000"/>
    <n v="1000"/>
    <n v="984.45"/>
    <n v="0"/>
    <x v="412"/>
    <x v="0"/>
    <x v="2"/>
    <x v="3"/>
    <s v="paintball"/>
    <s v="unmarried"/>
    <n v="0"/>
    <n v="0"/>
    <d v="2015-01-02T00:00:00"/>
    <s v="Vehicle Theft"/>
    <s v="?"/>
    <s v="Minor Damage"/>
    <s v="None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</r>
  <r>
    <n v="108"/>
    <n v="32"/>
    <n v="439828"/>
    <d v="2006-09-07T00:00:00"/>
    <s v="OH"/>
    <s v="500/1000"/>
    <n v="2000"/>
    <n v="1257"/>
    <n v="4000000"/>
    <x v="413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</r>
  <r>
    <n v="328"/>
    <n v="49"/>
    <n v="971295"/>
    <d v="2001-10-01T00:00:00"/>
    <s v="OH"/>
    <s v="500/1000"/>
    <n v="500"/>
    <n v="1434.51"/>
    <n v="0"/>
    <x v="414"/>
    <x v="1"/>
    <x v="4"/>
    <x v="10"/>
    <s v="bungie-jumping"/>
    <s v="wife"/>
    <n v="0"/>
    <n v="0"/>
    <d v="2015-02-23T00:00:00"/>
    <s v="Single Vehicle Collision"/>
    <s v="Rear Collision"/>
    <s v="Total Loss"/>
    <s v="Police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</r>
  <r>
    <n v="186"/>
    <n v="37"/>
    <n v="165565"/>
    <d v="2009-02-20T00:00:00"/>
    <s v="OH"/>
    <s v="250/500"/>
    <n v="2000"/>
    <n v="1628"/>
    <n v="0"/>
    <x v="415"/>
    <x v="1"/>
    <x v="7"/>
    <x v="7"/>
    <s v="exercise"/>
    <s v="unmarried"/>
    <n v="0"/>
    <n v="0"/>
    <d v="2015-01-28T00:00:00"/>
    <s v="Single Vehicle Collision"/>
    <s v="Rear Collision"/>
    <s v="Total Loss"/>
    <s v="Ambulance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</r>
  <r>
    <n v="277"/>
    <n v="44"/>
    <n v="936543"/>
    <d v="2001-06-26T00:00:00"/>
    <s v="IN"/>
    <s v="500/1000"/>
    <n v="500"/>
    <n v="1412.31"/>
    <n v="0"/>
    <x v="416"/>
    <x v="0"/>
    <x v="5"/>
    <x v="7"/>
    <s v="board-games"/>
    <s v="unmarried"/>
    <n v="0"/>
    <n v="0"/>
    <d v="2015-02-01T00:00:00"/>
    <s v="Vehicle Theft"/>
    <s v="?"/>
    <s v="Trivial Damage"/>
    <s v="Police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</r>
  <r>
    <n v="138"/>
    <n v="33"/>
    <n v="296960"/>
    <d v="1997-01-18T00:00:00"/>
    <s v="IL"/>
    <s v="250/500"/>
    <n v="500"/>
    <n v="1362.87"/>
    <n v="5000000"/>
    <x v="417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</r>
  <r>
    <n v="208"/>
    <n v="41"/>
    <n v="501692"/>
    <d v="2014-06-24T00:00:00"/>
    <s v="IN"/>
    <s v="100/300"/>
    <n v="1000"/>
    <n v="1134.68"/>
    <n v="0"/>
    <x v="418"/>
    <x v="1"/>
    <x v="6"/>
    <x v="4"/>
    <s v="chess"/>
    <s v="husband"/>
    <n v="0"/>
    <n v="0"/>
    <d v="2015-01-20T00:00:00"/>
    <s v="Single Vehicle Collision"/>
    <s v="Rear Collision"/>
    <s v="Major Damage"/>
    <s v="Ambulance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</r>
  <r>
    <n v="147"/>
    <n v="37"/>
    <n v="525224"/>
    <d v="1992-10-02T00:00:00"/>
    <s v="IN"/>
    <s v="250/500"/>
    <n v="1000"/>
    <n v="1306.78"/>
    <n v="0"/>
    <x v="419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</r>
  <r>
    <n v="8"/>
    <n v="21"/>
    <n v="355085"/>
    <d v="2012-10-09T00:00:00"/>
    <s v="IN"/>
    <s v="500/1000"/>
    <n v="500"/>
    <n v="1021.9"/>
    <n v="0"/>
    <x v="420"/>
    <x v="0"/>
    <x v="5"/>
    <x v="11"/>
    <s v="hiking"/>
    <s v="husband"/>
    <n v="0"/>
    <n v="0"/>
    <d v="2015-02-05T00:00:00"/>
    <s v="Single Vehicle Collision"/>
    <s v="Front Collision"/>
    <s v="Major Damage"/>
    <s v="Other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</r>
  <r>
    <n v="297"/>
    <n v="48"/>
    <n v="830729"/>
    <d v="1993-02-10T00:00:00"/>
    <s v="IN"/>
    <s v="100/300"/>
    <n v="1000"/>
    <n v="1538.6"/>
    <n v="0"/>
    <x v="421"/>
    <x v="1"/>
    <x v="0"/>
    <x v="6"/>
    <s v="kayaking"/>
    <s v="wife"/>
    <n v="0"/>
    <n v="-54700"/>
    <d v="2015-01-11T00:00:00"/>
    <s v="Single Vehicle Collision"/>
    <s v="Side Collision"/>
    <s v="Minor Damage"/>
    <s v="Fire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</r>
  <r>
    <n v="150"/>
    <n v="31"/>
    <n v="651948"/>
    <d v="1994-09-28T00:00:00"/>
    <s v="IN"/>
    <s v="500/1000"/>
    <n v="1000"/>
    <n v="1354.5"/>
    <n v="0"/>
    <x v="233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</r>
  <r>
    <n v="4"/>
    <n v="34"/>
    <n v="424358"/>
    <d v="2003-05-24T00:00:00"/>
    <s v="OH"/>
    <s v="500/1000"/>
    <n v="500"/>
    <n v="1282.93"/>
    <n v="0"/>
    <x v="422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</r>
  <r>
    <n v="210"/>
    <n v="35"/>
    <n v="131478"/>
    <d v="1991-12-25T00:00:00"/>
    <s v="IL"/>
    <s v="500/1000"/>
    <n v="1000"/>
    <n v="1346.27"/>
    <n v="0"/>
    <x v="423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</r>
  <r>
    <n v="91"/>
    <n v="31"/>
    <n v="268833"/>
    <d v="1999-09-18T00:00:00"/>
    <s v="IN"/>
    <s v="100/300"/>
    <n v="1000"/>
    <n v="1338.4"/>
    <n v="4000000"/>
    <x v="424"/>
    <x v="1"/>
    <x v="5"/>
    <x v="7"/>
    <s v="polo"/>
    <s v="own-child"/>
    <n v="63600"/>
    <n v="0"/>
    <d v="2015-02-25T00:00:00"/>
    <s v="Single Vehicle Collision"/>
    <s v="Side Collision"/>
    <s v="Minor Damage"/>
    <s v="Police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</r>
  <r>
    <n v="167"/>
    <n v="36"/>
    <n v="287489"/>
    <d v="1994-02-03T00:00:00"/>
    <s v="IL"/>
    <s v="100/300"/>
    <n v="1000"/>
    <n v="949.44"/>
    <n v="0"/>
    <x v="425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</r>
  <r>
    <n v="467"/>
    <n v="58"/>
    <n v="808153"/>
    <d v="2003-01-18T00:00:00"/>
    <s v="IN"/>
    <s v="500/1000"/>
    <n v="2000"/>
    <n v="977.4"/>
    <n v="0"/>
    <x v="426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</r>
  <r>
    <n v="264"/>
    <n v="47"/>
    <n v="687639"/>
    <d v="2005-03-07T00:00:00"/>
    <s v="IN"/>
    <s v="250/500"/>
    <n v="2000"/>
    <n v="1181.46"/>
    <n v="10000000"/>
    <x v="42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</r>
  <r>
    <n v="270"/>
    <n v="45"/>
    <n v="497347"/>
    <d v="2003-08-23T00:00:00"/>
    <s v="OH"/>
    <s v="500/1000"/>
    <n v="500"/>
    <n v="1187.53"/>
    <n v="0"/>
    <x v="428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</r>
  <r>
    <n v="310"/>
    <n v="48"/>
    <n v="439660"/>
    <d v="2002-07-11T00:00:00"/>
    <s v="OH"/>
    <s v="100/300"/>
    <n v="1000"/>
    <n v="845.16"/>
    <n v="0"/>
    <x v="429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</r>
  <r>
    <n v="143"/>
    <n v="34"/>
    <n v="847123"/>
    <d v="2014-03-19T00:00:00"/>
    <s v="IL"/>
    <s v="100/300"/>
    <n v="500"/>
    <n v="1442.27"/>
    <n v="0"/>
    <x v="430"/>
    <x v="0"/>
    <x v="6"/>
    <x v="7"/>
    <s v="exercise"/>
    <s v="wife"/>
    <n v="67900"/>
    <n v="0"/>
    <d v="2015-02-17T00:00:00"/>
    <s v="Single Vehicle Collision"/>
    <s v="Front Collision"/>
    <s v="Minor Damage"/>
    <s v="Other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</r>
  <r>
    <n v="146"/>
    <n v="32"/>
    <n v="172307"/>
    <d v="1993-12-06T00:00:00"/>
    <s v="OH"/>
    <s v="100/300"/>
    <n v="2000"/>
    <n v="1276.43"/>
    <n v="0"/>
    <x v="431"/>
    <x v="0"/>
    <x v="2"/>
    <x v="7"/>
    <s v="skydiving"/>
    <s v="own-child"/>
    <n v="0"/>
    <n v="0"/>
    <d v="2015-02-09T00:00:00"/>
    <s v="Single Vehicle Collision"/>
    <s v="Rear Collision"/>
    <s v="Major Damage"/>
    <s v="Fire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</r>
  <r>
    <n v="102"/>
    <n v="28"/>
    <n v="810189"/>
    <d v="1999-08-29T00:00:00"/>
    <s v="OH"/>
    <s v="250/500"/>
    <n v="500"/>
    <n v="1075.4100000000001"/>
    <n v="0"/>
    <x v="432"/>
    <x v="0"/>
    <x v="0"/>
    <x v="1"/>
    <s v="reading"/>
    <s v="wife"/>
    <n v="55200"/>
    <n v="0"/>
    <d v="2015-02-15T00:00:00"/>
    <s v="Single Vehicle Collision"/>
    <s v="Side Collision"/>
    <s v="Total Loss"/>
    <s v="Police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</r>
  <r>
    <n v="61"/>
    <n v="23"/>
    <n v="432068"/>
    <d v="2007-03-09T00:00:00"/>
    <s v="IL"/>
    <s v="100/300"/>
    <n v="500"/>
    <n v="1111.72"/>
    <n v="0"/>
    <x v="433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</r>
  <r>
    <n v="255"/>
    <n v="44"/>
    <n v="903203"/>
    <d v="2004-01-03T00:00:00"/>
    <s v="OH"/>
    <s v="500/1000"/>
    <n v="2000"/>
    <n v="814.96"/>
    <n v="6000000"/>
    <x v="434"/>
    <x v="1"/>
    <x v="1"/>
    <x v="7"/>
    <s v="chess"/>
    <s v="not-in-family"/>
    <n v="68500"/>
    <n v="0"/>
    <d v="2015-02-05T00:00:00"/>
    <s v="Parked Car"/>
    <s v="?"/>
    <s v="Trivial Damage"/>
    <s v="Police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</r>
  <r>
    <n v="211"/>
    <n v="40"/>
    <n v="253085"/>
    <d v="1991-04-25T00:00:00"/>
    <s v="IL"/>
    <s v="500/1000"/>
    <n v="1000"/>
    <n v="1575.86"/>
    <n v="0"/>
    <x v="435"/>
    <x v="1"/>
    <x v="1"/>
    <x v="6"/>
    <s v="sleeping"/>
    <s v="own-child"/>
    <n v="0"/>
    <n v="0"/>
    <d v="2015-01-12T00:00:00"/>
    <s v="Vehicle Theft"/>
    <s v="?"/>
    <s v="Trivial Damage"/>
    <s v="Police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</r>
  <r>
    <n v="61"/>
    <n v="29"/>
    <n v="180720"/>
    <d v="1995-03-14T00:00:00"/>
    <s v="IN"/>
    <s v="250/500"/>
    <n v="1000"/>
    <n v="1115.27"/>
    <n v="0"/>
    <x v="436"/>
    <x v="0"/>
    <x v="7"/>
    <x v="11"/>
    <s v="polo"/>
    <s v="unmarried"/>
    <n v="0"/>
    <n v="-66000"/>
    <d v="2015-01-01T00:00:00"/>
    <s v="Parked Car"/>
    <s v="?"/>
    <s v="Trivial Damage"/>
    <s v="None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</r>
  <r>
    <n v="108"/>
    <n v="31"/>
    <n v="492224"/>
    <d v="2005-12-09T00:00:00"/>
    <s v="IN"/>
    <s v="500/1000"/>
    <n v="2000"/>
    <n v="1175.7"/>
    <n v="0"/>
    <x v="437"/>
    <x v="0"/>
    <x v="4"/>
    <x v="9"/>
    <s v="yachting"/>
    <s v="not-in-family"/>
    <n v="0"/>
    <n v="0"/>
    <d v="2015-02-19T00:00:00"/>
    <s v="Single Vehicle Collision"/>
    <s v="Rear Collision"/>
    <s v="Total Loss"/>
    <s v="Fire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</r>
  <r>
    <n v="303"/>
    <n v="50"/>
    <n v="411477"/>
    <d v="2001-12-25T00:00:00"/>
    <s v="OH"/>
    <s v="100/300"/>
    <n v="500"/>
    <n v="793.15"/>
    <n v="0"/>
    <x v="438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</r>
  <r>
    <n v="152"/>
    <n v="33"/>
    <n v="107181"/>
    <d v="1999-11-14T00:00:00"/>
    <s v="IN"/>
    <s v="250/500"/>
    <n v="500"/>
    <n v="942.51"/>
    <n v="0"/>
    <x v="439"/>
    <x v="1"/>
    <x v="1"/>
    <x v="10"/>
    <s v="exercise"/>
    <s v="wife"/>
    <n v="0"/>
    <n v="0"/>
    <d v="2015-01-30T00:00:00"/>
    <s v="Single Vehicle Collision"/>
    <s v="Side Collision"/>
    <s v="Major Damage"/>
    <s v="Fire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</r>
  <r>
    <n v="120"/>
    <n v="34"/>
    <n v="312940"/>
    <d v="2001-10-27T00:00:00"/>
    <s v="IN"/>
    <s v="500/1000"/>
    <n v="1000"/>
    <n v="1056.71"/>
    <n v="0"/>
    <x v="440"/>
    <x v="1"/>
    <x v="7"/>
    <x v="9"/>
    <s v="paintball"/>
    <s v="not-in-family"/>
    <n v="77900"/>
    <n v="0"/>
    <d v="2015-01-20T00:00:00"/>
    <s v="Parked Car"/>
    <s v="?"/>
    <s v="Minor Damage"/>
    <s v="None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</r>
  <r>
    <n v="144"/>
    <n v="36"/>
    <n v="855186"/>
    <d v="1993-10-31T00:00:00"/>
    <s v="IN"/>
    <s v="500/1000"/>
    <n v="2000"/>
    <n v="1255.68"/>
    <n v="6000000"/>
    <x v="441"/>
    <x v="1"/>
    <x v="2"/>
    <x v="2"/>
    <s v="reading"/>
    <s v="other-relative"/>
    <n v="23600"/>
    <n v="-15600"/>
    <d v="2015-02-18T00:00:00"/>
    <s v="Parked Car"/>
    <s v="?"/>
    <s v="Minor Damage"/>
    <s v="None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</r>
  <r>
    <n v="414"/>
    <n v="52"/>
    <n v="373935"/>
    <d v="2003-02-13T00:00:00"/>
    <s v="IN"/>
    <s v="500/1000"/>
    <n v="500"/>
    <n v="1335.13"/>
    <n v="0"/>
    <x v="442"/>
    <x v="1"/>
    <x v="5"/>
    <x v="13"/>
    <s v="chess"/>
    <s v="unmarried"/>
    <n v="44000"/>
    <n v="-71000"/>
    <d v="2015-01-07T00:00:00"/>
    <s v="Single Vehicle Collision"/>
    <s v="Rear Collision"/>
    <s v="Total Loss"/>
    <s v="Police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</r>
  <r>
    <n v="163"/>
    <n v="37"/>
    <n v="812989"/>
    <d v="2004-03-06T00:00:00"/>
    <s v="IN"/>
    <s v="250/500"/>
    <n v="500"/>
    <n v="1178.95"/>
    <n v="6000000"/>
    <x v="443"/>
    <x v="1"/>
    <x v="7"/>
    <x v="7"/>
    <s v="dancing"/>
    <s v="own-child"/>
    <n v="0"/>
    <n v="-67300"/>
    <d v="2015-01-16T00:00:00"/>
    <s v="Single Vehicle Collision"/>
    <s v="Rear Collision"/>
    <s v="Total Loss"/>
    <s v="Fire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</r>
  <r>
    <n v="352"/>
    <n v="53"/>
    <n v="993840"/>
    <d v="2013-07-12T00:00:00"/>
    <s v="IL"/>
    <s v="250/500"/>
    <n v="500"/>
    <n v="1793.16"/>
    <n v="0"/>
    <x v="444"/>
    <x v="0"/>
    <x v="2"/>
    <x v="4"/>
    <s v="exercise"/>
    <s v="wife"/>
    <n v="0"/>
    <n v="0"/>
    <d v="2015-01-15T00:00:00"/>
    <s v="Single Vehicle Collision"/>
    <s v="Front Collision"/>
    <s v="Minor Damage"/>
    <s v="Fire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</r>
  <r>
    <n v="27"/>
    <n v="32"/>
    <n v="327856"/>
    <d v="2014-08-27T00:00:00"/>
    <s v="OH"/>
    <s v="100/300"/>
    <n v="500"/>
    <n v="1008.38"/>
    <n v="0"/>
    <x v="445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</r>
  <r>
    <n v="239"/>
    <n v="39"/>
    <n v="506333"/>
    <d v="1990-06-22T00:00:00"/>
    <s v="IL"/>
    <s v="100/300"/>
    <n v="500"/>
    <n v="1396.83"/>
    <n v="0"/>
    <x v="446"/>
    <x v="1"/>
    <x v="4"/>
    <x v="6"/>
    <s v="reading"/>
    <s v="husband"/>
    <n v="0"/>
    <n v="0"/>
    <d v="2015-01-06T00:00:00"/>
    <s v="Multi-vehicle Collision"/>
    <s v="Rear Collision"/>
    <s v="Major Damage"/>
    <s v="Ambulance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</r>
  <r>
    <n v="33"/>
    <n v="32"/>
    <n v="263159"/>
    <d v="2008-03-07T00:00:00"/>
    <s v="OH"/>
    <s v="100/300"/>
    <n v="500"/>
    <n v="1402.78"/>
    <n v="5000000"/>
    <x v="447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</r>
  <r>
    <n v="88"/>
    <n v="30"/>
    <n v="372912"/>
    <d v="1992-08-05T00:00:00"/>
    <s v="IN"/>
    <s v="100/300"/>
    <n v="1000"/>
    <n v="1437.88"/>
    <n v="0"/>
    <x v="448"/>
    <x v="1"/>
    <x v="6"/>
    <x v="10"/>
    <s v="reading"/>
    <s v="husband"/>
    <n v="42800"/>
    <n v="-51200"/>
    <d v="2015-02-25T00:00:00"/>
    <s v="Single Vehicle Collision"/>
    <s v="Side Collision"/>
    <s v="Total Loss"/>
    <s v="Fire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</r>
  <r>
    <n v="101"/>
    <n v="33"/>
    <n v="552788"/>
    <d v="1991-09-03T00:00:00"/>
    <s v="IL"/>
    <s v="500/1000"/>
    <n v="1000"/>
    <n v="1313.64"/>
    <n v="0"/>
    <x v="449"/>
    <x v="1"/>
    <x v="6"/>
    <x v="7"/>
    <s v="board-games"/>
    <s v="unmarried"/>
    <n v="12100"/>
    <n v="0"/>
    <d v="2015-02-10T00:00:00"/>
    <s v="Parked Car"/>
    <s v="?"/>
    <s v="Trivial Damage"/>
    <s v="None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</r>
  <r>
    <n v="20"/>
    <n v="37"/>
    <n v="722747"/>
    <d v="2011-09-02T00:00:00"/>
    <s v="IL"/>
    <s v="250/500"/>
    <n v="500"/>
    <n v="1482.14"/>
    <n v="0"/>
    <x v="450"/>
    <x v="1"/>
    <x v="2"/>
    <x v="10"/>
    <s v="reading"/>
    <s v="husband"/>
    <n v="33000"/>
    <n v="-43600"/>
    <d v="2015-02-22T00:00:00"/>
    <s v="Multi-vehicle Collision"/>
    <s v="Rear Collision"/>
    <s v="Total Loss"/>
    <s v="Other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</r>
  <r>
    <n v="126"/>
    <n v="30"/>
    <n v="248467"/>
    <d v="2012-10-06T00:00:00"/>
    <s v="IL"/>
    <s v="250/500"/>
    <n v="2000"/>
    <n v="1171.75"/>
    <n v="0"/>
    <x v="451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</r>
  <r>
    <n v="264"/>
    <n v="43"/>
    <n v="955953"/>
    <d v="2014-01-18T00:00:00"/>
    <s v="IL"/>
    <s v="500/1000"/>
    <n v="2000"/>
    <n v="1353.33"/>
    <n v="0"/>
    <x v="452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</r>
  <r>
    <n v="78"/>
    <n v="24"/>
    <n v="910622"/>
    <d v="1992-03-22T00:00:00"/>
    <s v="IN"/>
    <s v="100/300"/>
    <n v="500"/>
    <n v="1175.51"/>
    <n v="0"/>
    <x v="453"/>
    <x v="0"/>
    <x v="4"/>
    <x v="0"/>
    <s v="yachting"/>
    <s v="husband"/>
    <n v="0"/>
    <n v="0"/>
    <d v="2015-01-06T00:00:00"/>
    <s v="Vehicle Theft"/>
    <s v="?"/>
    <s v="Minor Damage"/>
    <s v="Police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</r>
  <r>
    <n v="123"/>
    <n v="28"/>
    <n v="137675"/>
    <d v="2012-12-03T00:00:00"/>
    <s v="IL"/>
    <s v="100/300"/>
    <n v="2000"/>
    <n v="1836.02"/>
    <n v="0"/>
    <x v="454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</r>
  <r>
    <n v="347"/>
    <n v="51"/>
    <n v="343421"/>
    <d v="1996-10-18T00:00:00"/>
    <s v="OH"/>
    <s v="500/1000"/>
    <n v="500"/>
    <n v="1480.79"/>
    <n v="9000000"/>
    <x v="455"/>
    <x v="1"/>
    <x v="0"/>
    <x v="7"/>
    <s v="board-games"/>
    <s v="unmarried"/>
    <n v="0"/>
    <n v="-12100"/>
    <d v="2015-01-07T00:00:00"/>
    <s v="Single Vehicle Collision"/>
    <s v="Side Collision"/>
    <s v="Total Loss"/>
    <s v="Other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</r>
  <r>
    <n v="163"/>
    <n v="38"/>
    <n v="413192"/>
    <d v="1997-10-02T00:00:00"/>
    <s v="IN"/>
    <s v="500/1000"/>
    <n v="2000"/>
    <n v="1453.92"/>
    <n v="0"/>
    <x v="456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</r>
  <r>
    <n v="271"/>
    <n v="44"/>
    <n v="247801"/>
    <d v="2008-03-18T00:00:00"/>
    <s v="OH"/>
    <s v="250/500"/>
    <n v="500"/>
    <n v="1340.71"/>
    <n v="0"/>
    <x v="457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</r>
  <r>
    <n v="410"/>
    <n v="54"/>
    <n v="171147"/>
    <d v="2010-08-29T00:00:00"/>
    <s v="IL"/>
    <s v="100/300"/>
    <n v="2000"/>
    <n v="714.03"/>
    <n v="0"/>
    <x v="458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</r>
  <r>
    <n v="448"/>
    <n v="57"/>
    <n v="431283"/>
    <d v="2005-03-31T00:00:00"/>
    <s v="IL"/>
    <s v="100/300"/>
    <n v="2000"/>
    <n v="1376.16"/>
    <n v="0"/>
    <x v="459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</r>
  <r>
    <n v="218"/>
    <n v="41"/>
    <n v="461962"/>
    <d v="2013-12-25T00:00:00"/>
    <s v="IL"/>
    <s v="100/300"/>
    <n v="500"/>
    <n v="914.22"/>
    <n v="0"/>
    <x v="460"/>
    <x v="0"/>
    <x v="7"/>
    <x v="5"/>
    <s v="golf"/>
    <s v="wife"/>
    <n v="37900"/>
    <n v="-72900"/>
    <d v="2015-01-22T00:00:00"/>
    <s v="Multi-vehicle Collision"/>
    <s v="Side Collision"/>
    <s v="Total Loss"/>
    <s v="Police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</r>
  <r>
    <n v="43"/>
    <n v="38"/>
    <n v="149467"/>
    <d v="2014-03-11T00:00:00"/>
    <s v="OH"/>
    <s v="500/1000"/>
    <n v="1000"/>
    <n v="1601.47"/>
    <n v="0"/>
    <x v="461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</r>
  <r>
    <n v="33"/>
    <n v="33"/>
    <n v="758740"/>
    <d v="1997-08-04T00:00:00"/>
    <s v="IL"/>
    <s v="500/1000"/>
    <n v="1000"/>
    <n v="1096.79"/>
    <n v="6000000"/>
    <x v="462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</r>
  <r>
    <n v="126"/>
    <n v="34"/>
    <n v="628337"/>
    <d v="2007-11-14T00:00:00"/>
    <s v="IN"/>
    <s v="100/300"/>
    <n v="2000"/>
    <n v="1078.22"/>
    <n v="0"/>
    <x v="463"/>
    <x v="1"/>
    <x v="4"/>
    <x v="10"/>
    <s v="camping"/>
    <s v="wife"/>
    <n v="54500"/>
    <n v="0"/>
    <d v="2015-02-23T00:00:00"/>
    <s v="Multi-vehicle Collision"/>
    <s v="Side Collision"/>
    <s v="Major Damage"/>
    <s v="Fire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</r>
  <r>
    <n v="411"/>
    <n v="56"/>
    <n v="574637"/>
    <d v="1992-07-30T00:00:00"/>
    <s v="IL"/>
    <s v="250/500"/>
    <n v="1000"/>
    <n v="1595.28"/>
    <n v="0"/>
    <x v="464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</r>
  <r>
    <n v="225"/>
    <n v="37"/>
    <n v="373600"/>
    <d v="2000-12-01T00:00:00"/>
    <s v="OH"/>
    <s v="100/300"/>
    <n v="1000"/>
    <n v="1217.8399999999999"/>
    <n v="5000000"/>
    <x v="465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</r>
  <r>
    <n v="35"/>
    <n v="35"/>
    <n v="930032"/>
    <d v="2002-09-10T00:00:00"/>
    <s v="IL"/>
    <s v="100/300"/>
    <n v="2000"/>
    <n v="1117.42"/>
    <n v="0"/>
    <x v="466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</r>
  <r>
    <n v="460"/>
    <n v="57"/>
    <n v="396590"/>
    <d v="1997-11-07T00:00:00"/>
    <s v="OH"/>
    <s v="100/300"/>
    <n v="2000"/>
    <n v="1567.37"/>
    <n v="0"/>
    <x v="467"/>
    <x v="1"/>
    <x v="7"/>
    <x v="0"/>
    <s v="skydiving"/>
    <s v="husband"/>
    <n v="62500"/>
    <n v="0"/>
    <d v="2015-02-15T00:00:00"/>
    <s v="Single Vehicle Collision"/>
    <s v="Front Collision"/>
    <s v="Major Damage"/>
    <s v="Other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</r>
  <r>
    <n v="195"/>
    <n v="38"/>
    <n v="238412"/>
    <d v="1993-05-18T00:00:00"/>
    <s v="IL"/>
    <s v="500/1000"/>
    <n v="2000"/>
    <n v="1294.93"/>
    <n v="6000000"/>
    <x v="468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</r>
  <r>
    <n v="360"/>
    <n v="51"/>
    <n v="484321"/>
    <d v="1996-07-11T00:00:00"/>
    <s v="IL"/>
    <s v="250/500"/>
    <n v="1000"/>
    <n v="1152.1199999999999"/>
    <n v="0"/>
    <x v="4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</r>
  <r>
    <n v="300"/>
    <n v="49"/>
    <n v="795847"/>
    <d v="1995-12-17T00:00:00"/>
    <s v="IL"/>
    <s v="100/300"/>
    <n v="1000"/>
    <n v="1441.21"/>
    <n v="0"/>
    <x v="470"/>
    <x v="1"/>
    <x v="1"/>
    <x v="13"/>
    <s v="kayaking"/>
    <s v="wife"/>
    <n v="0"/>
    <n v="0"/>
    <d v="2015-01-04T00:00:00"/>
    <s v="Vehicle Theft"/>
    <s v="?"/>
    <s v="Trivial Damage"/>
    <s v="None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</r>
  <r>
    <n v="245"/>
    <n v="42"/>
    <n v="218456"/>
    <d v="2002-07-16T00:00:00"/>
    <s v="IL"/>
    <s v="500/1000"/>
    <n v="1000"/>
    <n v="1575.74"/>
    <n v="7000000"/>
    <x v="471"/>
    <x v="0"/>
    <x v="7"/>
    <x v="8"/>
    <s v="chess"/>
    <s v="other-relative"/>
    <n v="0"/>
    <n v="-68900"/>
    <d v="2015-02-20T00:00:00"/>
    <s v="Parked Car"/>
    <s v="?"/>
    <s v="Minor Damage"/>
    <s v="Police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</r>
  <r>
    <n v="146"/>
    <n v="36"/>
    <n v="792673"/>
    <d v="2013-04-12T00:00:00"/>
    <s v="OH"/>
    <s v="500/1000"/>
    <n v="2000"/>
    <n v="1233.96"/>
    <n v="0"/>
    <x v="472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</r>
  <r>
    <n v="67"/>
    <n v="29"/>
    <n v="662256"/>
    <d v="1995-11-13T00:00:00"/>
    <s v="IL"/>
    <s v="250/500"/>
    <n v="1000"/>
    <n v="1861.43"/>
    <n v="0"/>
    <x v="473"/>
    <x v="0"/>
    <x v="5"/>
    <x v="12"/>
    <s v="polo"/>
    <s v="husband"/>
    <n v="60400"/>
    <n v="-67800"/>
    <d v="2015-01-15T00:00:00"/>
    <s v="Single Vehicle Collision"/>
    <s v="Rear Collision"/>
    <s v="Major Damage"/>
    <s v="Other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</r>
  <r>
    <n v="380"/>
    <n v="56"/>
    <n v="971338"/>
    <d v="2004-11-04T00:00:00"/>
    <s v="OH"/>
    <s v="100/300"/>
    <n v="1000"/>
    <n v="1570.86"/>
    <n v="0"/>
    <x v="474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</r>
  <r>
    <n v="389"/>
    <n v="53"/>
    <n v="714738"/>
    <d v="1998-03-21T00:00:00"/>
    <s v="IL"/>
    <s v="500/1000"/>
    <n v="2000"/>
    <n v="791.47"/>
    <n v="0"/>
    <x v="475"/>
    <x v="0"/>
    <x v="4"/>
    <x v="3"/>
    <s v="chess"/>
    <s v="unmarried"/>
    <n v="0"/>
    <n v="0"/>
    <d v="2015-01-01T00:00:00"/>
    <s v="Vehicle Theft"/>
    <s v="?"/>
    <s v="Minor Damage"/>
    <s v="Police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</r>
  <r>
    <n v="317"/>
    <n v="46"/>
    <n v="753844"/>
    <d v="1999-07-22T00:00:00"/>
    <s v="IN"/>
    <s v="250/500"/>
    <n v="1000"/>
    <n v="1012.78"/>
    <n v="0"/>
    <x v="47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</r>
  <r>
    <n v="264"/>
    <n v="44"/>
    <n v="976645"/>
    <d v="2010-02-28T00:00:00"/>
    <s v="IL"/>
    <s v="100/300"/>
    <n v="500"/>
    <n v="1047.06"/>
    <n v="6000000"/>
    <x v="477"/>
    <x v="0"/>
    <x v="6"/>
    <x v="8"/>
    <s v="sleeping"/>
    <s v="wife"/>
    <n v="0"/>
    <n v="0"/>
    <d v="2015-02-13T00:00:00"/>
    <s v="Multi-vehicle Collision"/>
    <s v="Rear Collision"/>
    <s v="Major Damage"/>
    <s v="Fire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</r>
  <r>
    <n v="20"/>
    <n v="21"/>
    <n v="918037"/>
    <d v="2005-01-30T00:00:00"/>
    <s v="OH"/>
    <s v="250/500"/>
    <n v="1000"/>
    <n v="1390.29"/>
    <n v="0"/>
    <x v="478"/>
    <x v="1"/>
    <x v="4"/>
    <x v="7"/>
    <s v="polo"/>
    <s v="other-relative"/>
    <n v="0"/>
    <n v="-41200"/>
    <d v="2015-01-14T00:00:00"/>
    <s v="Single Vehicle Collision"/>
    <s v="Rear Collision"/>
    <s v="Minor Damage"/>
    <s v="Fire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</r>
  <r>
    <n v="116"/>
    <n v="30"/>
    <n v="996253"/>
    <d v="2001-11-29T00:00:00"/>
    <s v="IN"/>
    <s v="500/1000"/>
    <n v="500"/>
    <n v="951.46"/>
    <n v="0"/>
    <x v="479"/>
    <x v="0"/>
    <x v="7"/>
    <x v="11"/>
    <s v="golf"/>
    <s v="not-in-family"/>
    <n v="0"/>
    <n v="-35500"/>
    <d v="2015-01-31T00:00:00"/>
    <s v="Multi-vehicle Collision"/>
    <s v="Front Collision"/>
    <s v="Major Damage"/>
    <s v="Other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</r>
  <r>
    <n v="222"/>
    <n v="40"/>
    <n v="373731"/>
    <d v="2012-12-24T00:00:00"/>
    <s v="IL"/>
    <s v="100/300"/>
    <n v="1000"/>
    <n v="1226.78"/>
    <n v="0"/>
    <x v="480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</r>
  <r>
    <n v="439"/>
    <n v="56"/>
    <n v="836272"/>
    <d v="1997-05-11T00:00:00"/>
    <s v="OH"/>
    <s v="100/300"/>
    <n v="500"/>
    <n v="1280.9000000000001"/>
    <n v="0"/>
    <x v="481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</r>
  <r>
    <n v="66"/>
    <n v="28"/>
    <n v="167231"/>
    <d v="1994-01-26T00:00:00"/>
    <s v="IN"/>
    <s v="100/300"/>
    <n v="2000"/>
    <n v="1472.77"/>
    <n v="0"/>
    <x v="482"/>
    <x v="0"/>
    <x v="2"/>
    <x v="12"/>
    <s v="exercise"/>
    <s v="husband"/>
    <n v="0"/>
    <n v="-31700"/>
    <d v="2015-02-17T00:00:00"/>
    <s v="Single Vehicle Collision"/>
    <s v="Front Collision"/>
    <s v="Total Loss"/>
    <s v="Other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</r>
  <r>
    <n v="128"/>
    <n v="29"/>
    <n v="743330"/>
    <d v="2010-11-04T00:00:00"/>
    <s v="OH"/>
    <s v="500/1000"/>
    <n v="1000"/>
    <n v="1878.44"/>
    <n v="0"/>
    <x v="483"/>
    <x v="0"/>
    <x v="5"/>
    <x v="6"/>
    <s v="golf"/>
    <s v="husband"/>
    <n v="0"/>
    <n v="-76000"/>
    <d v="2015-02-20T00:00:00"/>
    <s v="Single Vehicle Collision"/>
    <s v="Rear Collision"/>
    <s v="Total Loss"/>
    <s v="Fire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</r>
  <r>
    <n v="69"/>
    <n v="24"/>
    <n v="807369"/>
    <d v="1992-06-19T00:00:00"/>
    <s v="IN"/>
    <s v="500/1000"/>
    <n v="500"/>
    <n v="1418.5"/>
    <n v="0"/>
    <x v="484"/>
    <x v="1"/>
    <x v="5"/>
    <x v="3"/>
    <s v="yachting"/>
    <s v="other-relative"/>
    <n v="0"/>
    <n v="0"/>
    <d v="2015-02-04T00:00:00"/>
    <s v="Multi-vehicle Collision"/>
    <s v="Rear Collision"/>
    <s v="Minor Damage"/>
    <s v="Police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</r>
  <r>
    <n v="294"/>
    <n v="46"/>
    <n v="735307"/>
    <d v="2010-06-02T00:00:00"/>
    <s v="IL"/>
    <s v="100/300"/>
    <n v="500"/>
    <n v="1532.8"/>
    <n v="0"/>
    <x v="485"/>
    <x v="0"/>
    <x v="6"/>
    <x v="5"/>
    <s v="exercise"/>
    <s v="own-child"/>
    <n v="0"/>
    <n v="0"/>
    <d v="2015-02-23T00:00:00"/>
    <s v="Single Vehicle Collision"/>
    <s v="Side Collision"/>
    <s v="Total Loss"/>
    <s v="Other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</r>
  <r>
    <n v="19"/>
    <n v="29"/>
    <n v="789208"/>
    <d v="2002-10-12T00:00:00"/>
    <s v="OH"/>
    <s v="250/500"/>
    <n v="500"/>
    <n v="1304.3499999999999"/>
    <n v="0"/>
    <x v="486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</r>
  <r>
    <n v="191"/>
    <n v="33"/>
    <n v="585324"/>
    <d v="2008-02-25T00:00:00"/>
    <s v="OH"/>
    <s v="500/1000"/>
    <n v="2000"/>
    <n v="1551.61"/>
    <n v="0"/>
    <x v="487"/>
    <x v="0"/>
    <x v="5"/>
    <x v="3"/>
    <s v="movies"/>
    <s v="unmarried"/>
    <n v="45000"/>
    <n v="-30400"/>
    <d v="2015-02-21T00:00:00"/>
    <s v="Vehicle Theft"/>
    <s v="?"/>
    <s v="Minor Damage"/>
    <s v="None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</r>
  <r>
    <n v="4"/>
    <n v="39"/>
    <n v="498759"/>
    <d v="1996-09-05T00:00:00"/>
    <s v="IL"/>
    <s v="100/300"/>
    <n v="1000"/>
    <n v="1326.98"/>
    <n v="6000000"/>
    <x v="48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</r>
  <r>
    <n v="298"/>
    <n v="49"/>
    <n v="795004"/>
    <d v="1998-03-16T00:00:00"/>
    <s v="OH"/>
    <s v="250/500"/>
    <n v="500"/>
    <n v="862.92"/>
    <n v="0"/>
    <x v="489"/>
    <x v="0"/>
    <x v="0"/>
    <x v="1"/>
    <s v="camping"/>
    <s v="wife"/>
    <n v="0"/>
    <n v="-71700"/>
    <d v="2015-01-17T00:00:00"/>
    <s v="Multi-vehicle Collision"/>
    <s v="Side Collision"/>
    <s v="Major Damage"/>
    <s v="Other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</r>
  <r>
    <n v="231"/>
    <n v="43"/>
    <n v="203250"/>
    <d v="2010-04-22T00:00:00"/>
    <s v="IN"/>
    <s v="100/300"/>
    <n v="2000"/>
    <n v="1331.69"/>
    <n v="0"/>
    <x v="490"/>
    <x v="1"/>
    <x v="4"/>
    <x v="12"/>
    <s v="reading"/>
    <s v="not-in-family"/>
    <n v="0"/>
    <n v="0"/>
    <d v="2015-02-18T00:00:00"/>
    <s v="Single Vehicle Collision"/>
    <s v="Rear Collision"/>
    <s v="Minor Damage"/>
    <s v="Police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</r>
  <r>
    <n v="338"/>
    <n v="47"/>
    <n v="430794"/>
    <d v="2008-01-25T00:00:00"/>
    <s v="OH"/>
    <s v="250/500"/>
    <n v="2000"/>
    <n v="1486.04"/>
    <n v="0"/>
    <x v="491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</r>
  <r>
    <n v="261"/>
    <n v="46"/>
    <n v="156636"/>
    <d v="2000-09-10T00:00:00"/>
    <s v="IN"/>
    <s v="100/300"/>
    <n v="1000"/>
    <n v="870.55"/>
    <n v="0"/>
    <x v="492"/>
    <x v="0"/>
    <x v="1"/>
    <x v="5"/>
    <s v="camping"/>
    <s v="unmarried"/>
    <n v="0"/>
    <n v="-49400"/>
    <d v="2015-01-27T00:00:00"/>
    <s v="Single Vehicle Collision"/>
    <s v="Rear Collision"/>
    <s v="Minor Damage"/>
    <s v="Other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</r>
  <r>
    <n v="321"/>
    <n v="44"/>
    <n v="284143"/>
    <d v="2008-04-23T00:00:00"/>
    <s v="IL"/>
    <s v="500/1000"/>
    <n v="2000"/>
    <n v="1344.56"/>
    <n v="6000000"/>
    <x v="493"/>
    <x v="0"/>
    <x v="2"/>
    <x v="1"/>
    <s v="hiking"/>
    <s v="husband"/>
    <n v="0"/>
    <n v="-39100"/>
    <d v="2015-02-12T00:00:00"/>
    <s v="Vehicle Theft"/>
    <s v="?"/>
    <s v="Trivial Damage"/>
    <s v="Police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</r>
  <r>
    <n v="0"/>
    <n v="32"/>
    <n v="740518"/>
    <d v="2011-02-18T00:00:00"/>
    <s v="OH"/>
    <s v="500/1000"/>
    <n v="1000"/>
    <n v="1377.04"/>
    <n v="0"/>
    <x v="494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</r>
  <r>
    <n v="405"/>
    <n v="58"/>
    <n v="445289"/>
    <d v="2012-04-24T00:00:00"/>
    <s v="IL"/>
    <s v="250/500"/>
    <n v="500"/>
    <n v="1237.8800000000001"/>
    <n v="0"/>
    <x v="495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</r>
  <r>
    <n v="304"/>
    <n v="49"/>
    <n v="599262"/>
    <d v="2001-09-25T00:00:00"/>
    <s v="IN"/>
    <s v="100/300"/>
    <n v="1000"/>
    <n v="1525.86"/>
    <n v="0"/>
    <x v="496"/>
    <x v="1"/>
    <x v="1"/>
    <x v="0"/>
    <s v="camping"/>
    <s v="own-child"/>
    <n v="0"/>
    <n v="0"/>
    <d v="2015-01-21T00:00:00"/>
    <s v="Single Vehicle Collision"/>
    <s v="Side Collision"/>
    <s v="Minor Damage"/>
    <s v="Other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</r>
  <r>
    <n v="1"/>
    <n v="29"/>
    <n v="357949"/>
    <d v="2006-05-24T00:00:00"/>
    <s v="OH"/>
    <s v="500/1000"/>
    <n v="500"/>
    <n v="854.58"/>
    <n v="0"/>
    <x v="497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</r>
  <r>
    <n v="26"/>
    <n v="39"/>
    <n v="493161"/>
    <d v="1992-01-30T00:00:00"/>
    <s v="IN"/>
    <s v="250/500"/>
    <n v="1000"/>
    <n v="770.76"/>
    <n v="0"/>
    <x v="498"/>
    <x v="0"/>
    <x v="4"/>
    <x v="4"/>
    <s v="sleeping"/>
    <s v="husband"/>
    <n v="0"/>
    <n v="-53700"/>
    <d v="2015-02-18T00:00:00"/>
    <s v="Single Vehicle Collision"/>
    <s v="Side Collision"/>
    <s v="Major Damage"/>
    <s v="Police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</r>
  <r>
    <n v="202"/>
    <n v="38"/>
    <n v="320251"/>
    <d v="2009-01-24T00:00:00"/>
    <s v="IL"/>
    <s v="100/300"/>
    <n v="2000"/>
    <n v="1132.74"/>
    <n v="0"/>
    <x v="499"/>
    <x v="1"/>
    <x v="2"/>
    <x v="3"/>
    <s v="exercise"/>
    <s v="husband"/>
    <n v="0"/>
    <n v="-37500"/>
    <d v="2015-02-04T00:00:00"/>
    <s v="Single Vehicle Collision"/>
    <s v="Side Collision"/>
    <s v="Major Damage"/>
    <s v="Other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</r>
  <r>
    <n v="289"/>
    <n v="48"/>
    <n v="231127"/>
    <d v="1995-08-29T00:00:00"/>
    <s v="IL"/>
    <s v="500/1000"/>
    <n v="500"/>
    <n v="1173.3699999999999"/>
    <n v="8000000"/>
    <x v="500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</r>
  <r>
    <n v="61"/>
    <n v="26"/>
    <n v="766193"/>
    <d v="2011-07-31T00:00:00"/>
    <s v="OH"/>
    <s v="100/300"/>
    <n v="2000"/>
    <n v="1188.28"/>
    <n v="6000000"/>
    <x v="501"/>
    <x v="1"/>
    <x v="7"/>
    <x v="13"/>
    <s v="skydiving"/>
    <s v="wife"/>
    <n v="0"/>
    <n v="-53800"/>
    <d v="2015-02-14T00:00:00"/>
    <s v="Multi-vehicle Collision"/>
    <s v="Rear Collision"/>
    <s v="Major Damage"/>
    <s v="Fire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</r>
  <r>
    <n v="334"/>
    <n v="46"/>
    <n v="555374"/>
    <d v="2013-01-05T00:00:00"/>
    <s v="IL"/>
    <s v="100/300"/>
    <n v="1000"/>
    <n v="876.88"/>
    <n v="6000000"/>
    <x v="502"/>
    <x v="0"/>
    <x v="0"/>
    <x v="2"/>
    <s v="reading"/>
    <s v="other-relative"/>
    <n v="0"/>
    <n v="0"/>
    <d v="2015-01-03T00:00:00"/>
    <s v="Single Vehicle Collision"/>
    <s v="Rear Collision"/>
    <s v="Minor Damage"/>
    <s v="Police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</r>
  <r>
    <n v="12"/>
    <n v="24"/>
    <n v="491484"/>
    <d v="1994-11-18T00:00:00"/>
    <s v="IL"/>
    <s v="500/1000"/>
    <n v="1000"/>
    <n v="1143.95"/>
    <n v="0"/>
    <x v="50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</r>
  <r>
    <n v="86"/>
    <n v="29"/>
    <n v="925128"/>
    <d v="2014-08-30T00:00:00"/>
    <s v="IL"/>
    <s v="100/300"/>
    <n v="2000"/>
    <n v="1409.06"/>
    <n v="0"/>
    <x v="504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</r>
  <r>
    <n v="83"/>
    <n v="24"/>
    <n v="265093"/>
    <d v="2006-01-01T00:00:00"/>
    <s v="IN"/>
    <s v="500/1000"/>
    <n v="1000"/>
    <n v="1070.6300000000001"/>
    <n v="0"/>
    <x v="505"/>
    <x v="1"/>
    <x v="5"/>
    <x v="1"/>
    <s v="board-games"/>
    <s v="unmarried"/>
    <n v="0"/>
    <n v="0"/>
    <d v="2015-02-20T00:00:00"/>
    <s v="Multi-vehicle Collision"/>
    <s v="Front Collision"/>
    <s v="Total Loss"/>
    <s v="Fire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</r>
  <r>
    <n v="126"/>
    <n v="30"/>
    <n v="267808"/>
    <d v="1998-09-10T00:00:00"/>
    <s v="IL"/>
    <s v="500/1000"/>
    <n v="2000"/>
    <n v="916.13"/>
    <n v="0"/>
    <x v="506"/>
    <x v="0"/>
    <x v="6"/>
    <x v="2"/>
    <s v="golf"/>
    <s v="unmarried"/>
    <n v="55300"/>
    <n v="-58400"/>
    <d v="2015-01-07T00:00:00"/>
    <s v="Multi-vehicle Collision"/>
    <s v="Rear Collision"/>
    <s v="Total Loss"/>
    <s v="Police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</r>
  <r>
    <n v="209"/>
    <n v="38"/>
    <n v="116735"/>
    <d v="2010-01-28T00:00:00"/>
    <s v="OH"/>
    <s v="250/500"/>
    <n v="500"/>
    <n v="1191.5"/>
    <n v="0"/>
    <x v="507"/>
    <x v="0"/>
    <x v="5"/>
    <x v="7"/>
    <s v="reading"/>
    <s v="husband"/>
    <n v="38600"/>
    <n v="-52900"/>
    <d v="2015-01-31T00:00:00"/>
    <s v="Single Vehicle Collision"/>
    <s v="Rear Collision"/>
    <s v="Total Loss"/>
    <s v="Police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</r>
  <r>
    <n v="283"/>
    <n v="48"/>
    <n v="963680"/>
    <d v="2003-01-04T00:00:00"/>
    <s v="OH"/>
    <s v="500/1000"/>
    <n v="1000"/>
    <n v="1474.66"/>
    <n v="0"/>
    <x v="508"/>
    <x v="1"/>
    <x v="7"/>
    <x v="2"/>
    <s v="paintball"/>
    <s v="husband"/>
    <n v="0"/>
    <n v="-46200"/>
    <d v="2015-02-17T00:00:00"/>
    <s v="Parked Car"/>
    <s v="?"/>
    <s v="Trivial Damage"/>
    <s v="Police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</r>
  <r>
    <n v="194"/>
    <n v="34"/>
    <n v="445694"/>
    <d v="2004-05-24T00:00:00"/>
    <s v="IL"/>
    <s v="250/500"/>
    <n v="1000"/>
    <n v="1193.45"/>
    <n v="0"/>
    <x v="509"/>
    <x v="0"/>
    <x v="7"/>
    <x v="6"/>
    <s v="hiking"/>
    <s v="not-in-family"/>
    <n v="0"/>
    <n v="0"/>
    <d v="2015-01-24T00:00:00"/>
    <s v="Single Vehicle Collision"/>
    <s v="Rear Collision"/>
    <s v="Total Loss"/>
    <s v="Ambulance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</r>
  <r>
    <n v="184"/>
    <n v="38"/>
    <n v="215534"/>
    <d v="1994-09-12T00:00:00"/>
    <s v="IL"/>
    <s v="250/500"/>
    <n v="1000"/>
    <n v="1437.53"/>
    <n v="0"/>
    <x v="510"/>
    <x v="1"/>
    <x v="6"/>
    <x v="10"/>
    <s v="chess"/>
    <s v="not-in-family"/>
    <n v="0"/>
    <n v="0"/>
    <d v="2015-02-02T00:00:00"/>
    <s v="Multi-vehicle Collision"/>
    <s v="Side Collision"/>
    <s v="Minor Damage"/>
    <s v="Ambulance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</r>
  <r>
    <n v="479"/>
    <n v="60"/>
    <n v="232854"/>
    <d v="1997-07-07T00:00:00"/>
    <s v="IL"/>
    <s v="100/300"/>
    <n v="2000"/>
    <n v="1304.83"/>
    <n v="0"/>
    <x v="511"/>
    <x v="1"/>
    <x v="6"/>
    <x v="6"/>
    <s v="cross-fit"/>
    <s v="husband"/>
    <n v="0"/>
    <n v="0"/>
    <d v="2015-01-09T00:00:00"/>
    <s v="Single Vehicle Collision"/>
    <s v="Rear Collision"/>
    <s v="Total Loss"/>
    <s v="Ambulance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</r>
  <r>
    <n v="284"/>
    <n v="48"/>
    <n v="168260"/>
    <d v="1991-03-01T00:00:00"/>
    <s v="OH"/>
    <s v="250/500"/>
    <n v="1000"/>
    <n v="1168.8"/>
    <n v="0"/>
    <x v="51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</r>
  <r>
    <n v="65"/>
    <n v="27"/>
    <n v="538955"/>
    <d v="2001-09-29T00:00:00"/>
    <s v="IN"/>
    <s v="100/300"/>
    <n v="1000"/>
    <n v="1164.97"/>
    <n v="0"/>
    <x v="383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</r>
  <r>
    <n v="222"/>
    <n v="39"/>
    <n v="243226"/>
    <d v="2012-01-10T00:00:00"/>
    <s v="IL"/>
    <s v="250/500"/>
    <n v="1000"/>
    <n v="1232.72"/>
    <n v="0"/>
    <x v="513"/>
    <x v="0"/>
    <x v="5"/>
    <x v="3"/>
    <s v="hiking"/>
    <s v="own-child"/>
    <n v="87800"/>
    <n v="-51200"/>
    <d v="2015-02-09T00:00:00"/>
    <s v="Multi-vehicle Collision"/>
    <s v="Front Collision"/>
    <s v="Major Damage"/>
    <s v="Fire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</r>
  <r>
    <n v="196"/>
    <n v="41"/>
    <n v="246435"/>
    <d v="2001-07-05T00:00:00"/>
    <s v="IL"/>
    <s v="250/500"/>
    <n v="2000"/>
    <n v="1800.76"/>
    <n v="0"/>
    <x v="514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</r>
  <r>
    <n v="253"/>
    <n v="43"/>
    <n v="582480"/>
    <d v="1991-08-07T00:00:00"/>
    <s v="IL"/>
    <s v="500/1000"/>
    <n v="500"/>
    <n v="1187.01"/>
    <n v="7000000"/>
    <x v="515"/>
    <x v="1"/>
    <x v="2"/>
    <x v="4"/>
    <s v="exercise"/>
    <s v="unmarried"/>
    <n v="46300"/>
    <n v="-33000"/>
    <d v="2015-02-02T00:00:00"/>
    <s v="Vehicle Theft"/>
    <s v="?"/>
    <s v="Trivial Damage"/>
    <s v="Police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</r>
  <r>
    <n v="280"/>
    <n v="43"/>
    <n v="345539"/>
    <d v="2012-07-24T00:00:00"/>
    <s v="IN"/>
    <s v="100/300"/>
    <n v="1000"/>
    <n v="1559.34"/>
    <n v="0"/>
    <x v="516"/>
    <x v="0"/>
    <x v="7"/>
    <x v="10"/>
    <s v="hiking"/>
    <s v="own-child"/>
    <n v="0"/>
    <n v="-51600"/>
    <d v="2015-02-17T00:00:00"/>
    <s v="Single Vehicle Collision"/>
    <s v="Front Collision"/>
    <s v="Total Loss"/>
    <s v="Fire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</r>
  <r>
    <n v="5"/>
    <n v="26"/>
    <n v="924318"/>
    <d v="2014-07-27T00:00:00"/>
    <s v="IL"/>
    <s v="250/500"/>
    <n v="2000"/>
    <n v="1137.02"/>
    <n v="0"/>
    <x v="517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</r>
  <r>
    <n v="220"/>
    <n v="42"/>
    <n v="726880"/>
    <d v="1994-08-08T00:00:00"/>
    <s v="IN"/>
    <s v="100/300"/>
    <n v="1000"/>
    <n v="1281.72"/>
    <n v="0"/>
    <x v="518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</r>
  <r>
    <n v="85"/>
    <n v="30"/>
    <n v="190588"/>
    <d v="2001-12-09T00:00:00"/>
    <s v="OH"/>
    <s v="100/300"/>
    <n v="1000"/>
    <n v="796.35"/>
    <n v="0"/>
    <x v="519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</r>
  <r>
    <n v="266"/>
    <n v="46"/>
    <n v="246705"/>
    <d v="1990-03-14T00:00:00"/>
    <s v="OH"/>
    <s v="250/500"/>
    <n v="500"/>
    <n v="1270.02"/>
    <n v="0"/>
    <x v="520"/>
    <x v="1"/>
    <x v="2"/>
    <x v="4"/>
    <s v="skydiving"/>
    <s v="own-child"/>
    <n v="0"/>
    <n v="-45800"/>
    <d v="2015-01-08T00:00:00"/>
    <s v="Parked Car"/>
    <s v="?"/>
    <s v="Minor Damage"/>
    <s v="Police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</r>
  <r>
    <n v="41"/>
    <n v="26"/>
    <n v="619589"/>
    <d v="2006-03-28T00:00:00"/>
    <s v="IL"/>
    <s v="100/300"/>
    <n v="1000"/>
    <n v="1383.13"/>
    <n v="0"/>
    <x v="521"/>
    <x v="1"/>
    <x v="7"/>
    <x v="5"/>
    <s v="exercise"/>
    <s v="own-child"/>
    <n v="46700"/>
    <n v="0"/>
    <d v="2015-02-28T00:00:00"/>
    <s v="Vehicle Theft"/>
    <s v="?"/>
    <s v="Trivial Damage"/>
    <s v="Police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</r>
  <r>
    <n v="316"/>
    <n v="45"/>
    <n v="164988"/>
    <d v="2013-12-23T00:00:00"/>
    <s v="IL"/>
    <s v="100/300"/>
    <n v="2000"/>
    <n v="1290.74"/>
    <n v="5000000"/>
    <x v="522"/>
    <x v="1"/>
    <x v="5"/>
    <x v="5"/>
    <s v="kayaking"/>
    <s v="husband"/>
    <n v="58300"/>
    <n v="0"/>
    <d v="2015-02-12T00:00:00"/>
    <s v="Multi-vehicle Collision"/>
    <s v="Side Collision"/>
    <s v="Major Damage"/>
    <s v="Ambulance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</r>
  <r>
    <n v="285"/>
    <n v="47"/>
    <n v="729534"/>
    <d v="1991-09-30T00:00:00"/>
    <s v="IN"/>
    <s v="100/300"/>
    <n v="1000"/>
    <n v="1216.68"/>
    <n v="0"/>
    <x v="523"/>
    <x v="1"/>
    <x v="4"/>
    <x v="2"/>
    <s v="basketball"/>
    <s v="other-relative"/>
    <n v="55100"/>
    <n v="0"/>
    <d v="2015-01-06T00:00:00"/>
    <s v="Vehicle Theft"/>
    <s v="?"/>
    <s v="Trivial Damage"/>
    <s v="Police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</r>
  <r>
    <n v="379"/>
    <n v="54"/>
    <n v="505014"/>
    <d v="2001-12-27T00:00:00"/>
    <s v="IL"/>
    <s v="100/300"/>
    <n v="500"/>
    <n v="1251.1600000000001"/>
    <n v="0"/>
    <x v="524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</r>
  <r>
    <n v="15"/>
    <n v="34"/>
    <n v="920826"/>
    <d v="2005-04-07T00:00:00"/>
    <s v="IN"/>
    <s v="250/500"/>
    <n v="2000"/>
    <n v="1586.41"/>
    <n v="0"/>
    <x v="525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</r>
  <r>
    <n v="354"/>
    <n v="48"/>
    <n v="534982"/>
    <d v="2003-04-08T00:00:00"/>
    <s v="IL"/>
    <s v="500/1000"/>
    <n v="2000"/>
    <n v="1526.11"/>
    <n v="5000000"/>
    <x v="526"/>
    <x v="1"/>
    <x v="4"/>
    <x v="2"/>
    <s v="exercise"/>
    <s v="unmarried"/>
    <n v="0"/>
    <n v="0"/>
    <d v="2015-01-03T00:00:00"/>
    <s v="Single Vehicle Collision"/>
    <s v="Front Collision"/>
    <s v="Minor Damage"/>
    <s v="Police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</r>
  <r>
    <n v="342"/>
    <n v="53"/>
    <n v="110408"/>
    <d v="2005-11-14T00:00:00"/>
    <s v="IN"/>
    <s v="100/300"/>
    <n v="1000"/>
    <n v="1028.44"/>
    <n v="0"/>
    <x v="527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</r>
  <r>
    <n v="169"/>
    <n v="38"/>
    <n v="283052"/>
    <d v="2005-01-07T00:00:00"/>
    <s v="IL"/>
    <s v="100/300"/>
    <n v="1000"/>
    <n v="1555.94"/>
    <n v="0"/>
    <x v="528"/>
    <x v="0"/>
    <x v="1"/>
    <x v="0"/>
    <s v="skydiving"/>
    <s v="own-child"/>
    <n v="23300"/>
    <n v="0"/>
    <d v="2015-01-25T00:00:00"/>
    <s v="Multi-vehicle Collision"/>
    <s v="Front Collision"/>
    <s v="Total Loss"/>
    <s v="Other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</r>
  <r>
    <n v="339"/>
    <n v="49"/>
    <n v="840806"/>
    <d v="1994-02-14T00:00:00"/>
    <s v="IN"/>
    <s v="500/1000"/>
    <n v="2000"/>
    <n v="1570.77"/>
    <n v="0"/>
    <x v="529"/>
    <x v="0"/>
    <x v="7"/>
    <x v="12"/>
    <s v="paintball"/>
    <s v="not-in-family"/>
    <n v="98800"/>
    <n v="-65300"/>
    <d v="2015-01-18T00:00:00"/>
    <s v="Vehicle Theft"/>
    <s v="?"/>
    <s v="Minor Damage"/>
    <s v="None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</r>
  <r>
    <n v="259"/>
    <n v="42"/>
    <n v="382394"/>
    <d v="1996-01-23T00:00:00"/>
    <s v="OH"/>
    <s v="100/300"/>
    <n v="2000"/>
    <n v="1170.53"/>
    <n v="0"/>
    <x v="530"/>
    <x v="1"/>
    <x v="1"/>
    <x v="3"/>
    <s v="sleeping"/>
    <s v="wife"/>
    <n v="65000"/>
    <n v="-49200"/>
    <d v="2015-01-12T00:00:00"/>
    <s v="Multi-vehicle Collision"/>
    <s v="Rear Collision"/>
    <s v="Total Loss"/>
    <s v="Fire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</r>
  <r>
    <n v="65"/>
    <n v="23"/>
    <n v="876699"/>
    <d v="1999-12-12T00:00:00"/>
    <s v="OH"/>
    <s v="250/500"/>
    <n v="1000"/>
    <n v="1099.95"/>
    <n v="0"/>
    <x v="531"/>
    <x v="1"/>
    <x v="6"/>
    <x v="2"/>
    <s v="dancing"/>
    <s v="wife"/>
    <n v="0"/>
    <n v="-71900"/>
    <d v="2015-01-15T00:00:00"/>
    <s v="Single Vehicle Collision"/>
    <s v="Side Collision"/>
    <s v="Major Damage"/>
    <s v="Other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</r>
  <r>
    <n v="254"/>
    <n v="46"/>
    <n v="871432"/>
    <d v="2004-07-15T00:00:00"/>
    <s v="IL"/>
    <s v="250/500"/>
    <n v="2000"/>
    <n v="1472.43"/>
    <n v="0"/>
    <x v="532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</r>
  <r>
    <n v="440"/>
    <n v="55"/>
    <n v="379882"/>
    <d v="2012-11-07T00:00:00"/>
    <s v="IL"/>
    <s v="250/500"/>
    <n v="500"/>
    <n v="1275.6199999999999"/>
    <n v="0"/>
    <x v="533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</r>
  <r>
    <n v="478"/>
    <n v="63"/>
    <n v="852002"/>
    <d v="2009-06-29T00:00:00"/>
    <s v="IL"/>
    <s v="250/500"/>
    <n v="1000"/>
    <n v="1292.3"/>
    <n v="0"/>
    <x v="534"/>
    <x v="0"/>
    <x v="5"/>
    <x v="12"/>
    <s v="paintball"/>
    <s v="own-child"/>
    <n v="47600"/>
    <n v="0"/>
    <d v="2015-02-21T00:00:00"/>
    <s v="Parked Car"/>
    <s v="?"/>
    <s v="Minor Damage"/>
    <s v="None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</r>
  <r>
    <n v="230"/>
    <n v="44"/>
    <n v="372891"/>
    <d v="2000-06-26T00:00:00"/>
    <s v="IN"/>
    <s v="250/500"/>
    <n v="2000"/>
    <n v="1009.37"/>
    <n v="0"/>
    <x v="535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</r>
  <r>
    <n v="138"/>
    <n v="30"/>
    <n v="689034"/>
    <d v="2002-01-09T00:00:00"/>
    <s v="OH"/>
    <s v="500/1000"/>
    <n v="500"/>
    <n v="1093.07"/>
    <n v="4000000"/>
    <x v="536"/>
    <x v="1"/>
    <x v="1"/>
    <x v="6"/>
    <s v="reading"/>
    <s v="wife"/>
    <n v="27700"/>
    <n v="-72400"/>
    <d v="2015-01-06T00:00:00"/>
    <s v="Single Vehicle Collision"/>
    <s v="Front Collision"/>
    <s v="Major Damage"/>
    <s v="Other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</r>
  <r>
    <n v="239"/>
    <n v="41"/>
    <n v="743092"/>
    <d v="2013-11-11T00:00:00"/>
    <s v="OH"/>
    <s v="250/500"/>
    <n v="1000"/>
    <n v="1325.44"/>
    <n v="7000000"/>
    <x v="537"/>
    <x v="1"/>
    <x v="7"/>
    <x v="13"/>
    <s v="paintball"/>
    <s v="other-relative"/>
    <n v="51400"/>
    <n v="-6300"/>
    <d v="2015-02-18T00:00:00"/>
    <s v="Parked Car"/>
    <s v="?"/>
    <s v="Trivial Damage"/>
    <s v="Police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</r>
  <r>
    <n v="93"/>
    <n v="31"/>
    <n v="599174"/>
    <d v="2008-01-14T00:00:00"/>
    <s v="IL"/>
    <s v="100/300"/>
    <n v="2000"/>
    <n v="1017.18"/>
    <n v="0"/>
    <x v="538"/>
    <x v="1"/>
    <x v="0"/>
    <x v="5"/>
    <s v="paintball"/>
    <s v="husband"/>
    <n v="0"/>
    <n v="0"/>
    <d v="2015-02-17T00:00:00"/>
    <s v="Multi-vehicle Collision"/>
    <s v="Rear Collision"/>
    <s v="Major Damage"/>
    <s v="Police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</r>
  <r>
    <n v="37"/>
    <n v="25"/>
    <n v="421092"/>
    <d v="2003-03-04T00:00:00"/>
    <s v="OH"/>
    <s v="100/300"/>
    <n v="1000"/>
    <n v="1221.17"/>
    <n v="0"/>
    <x v="539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</r>
  <r>
    <n v="254"/>
    <n v="40"/>
    <n v="349658"/>
    <d v="1994-06-07T00:00:00"/>
    <s v="IN"/>
    <s v="100/300"/>
    <n v="500"/>
    <n v="1927.87"/>
    <n v="0"/>
    <x v="540"/>
    <x v="0"/>
    <x v="0"/>
    <x v="5"/>
    <s v="yachting"/>
    <s v="husband"/>
    <n v="0"/>
    <n v="0"/>
    <d v="2015-01-21T00:00:00"/>
    <s v="Single Vehicle Collision"/>
    <s v="Front Collision"/>
    <s v="Minor Damage"/>
    <s v="Fire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</r>
  <r>
    <n v="131"/>
    <n v="29"/>
    <n v="811042"/>
    <d v="2013-07-04T00:00:00"/>
    <s v="IN"/>
    <s v="250/500"/>
    <n v="1000"/>
    <n v="978.27"/>
    <n v="0"/>
    <x v="541"/>
    <x v="1"/>
    <x v="2"/>
    <x v="2"/>
    <s v="paintball"/>
    <s v="own-child"/>
    <n v="65700"/>
    <n v="0"/>
    <d v="2015-02-03T00:00:00"/>
    <s v="Single Vehicle Collision"/>
    <s v="Front Collision"/>
    <s v="Major Damage"/>
    <s v="Fire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</r>
  <r>
    <n v="230"/>
    <n v="43"/>
    <n v="505316"/>
    <d v="2002-06-30T00:00:00"/>
    <s v="IN"/>
    <s v="100/300"/>
    <n v="2000"/>
    <n v="1221.1400000000001"/>
    <n v="0"/>
    <x v="542"/>
    <x v="0"/>
    <x v="0"/>
    <x v="5"/>
    <s v="board-games"/>
    <s v="wife"/>
    <n v="48100"/>
    <n v="0"/>
    <d v="2015-01-07T00:00:00"/>
    <s v="Single Vehicle Collision"/>
    <s v="Side Collision"/>
    <s v="Total Loss"/>
    <s v="Ambulance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</r>
  <r>
    <n v="313"/>
    <n v="50"/>
    <n v="116645"/>
    <d v="2004-06-30T00:00:00"/>
    <s v="OH"/>
    <s v="100/300"/>
    <n v="2000"/>
    <n v="1255.6199999999999"/>
    <n v="0"/>
    <x v="543"/>
    <x v="0"/>
    <x v="0"/>
    <x v="3"/>
    <s v="polo"/>
    <s v="unmarried"/>
    <n v="0"/>
    <n v="0"/>
    <d v="2015-02-02T00:00:00"/>
    <s v="Multi-vehicle Collision"/>
    <s v="Side Collision"/>
    <s v="Major Damage"/>
    <s v="Other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</r>
  <r>
    <n v="210"/>
    <n v="38"/>
    <n v="950880"/>
    <d v="1998-12-19T00:00:00"/>
    <s v="IN"/>
    <s v="250/500"/>
    <n v="500"/>
    <n v="999.52"/>
    <n v="0"/>
    <x v="544"/>
    <x v="0"/>
    <x v="7"/>
    <x v="4"/>
    <s v="golf"/>
    <s v="other-relative"/>
    <n v="0"/>
    <n v="0"/>
    <d v="2015-01-13T00:00:00"/>
    <s v="Vehicle Theft"/>
    <s v="?"/>
    <s v="Minor Damage"/>
    <s v="Police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</r>
  <r>
    <n v="101"/>
    <n v="29"/>
    <n v="788502"/>
    <d v="2014-08-31T00:00:00"/>
    <s v="OH"/>
    <s v="250/500"/>
    <n v="500"/>
    <n v="1380.89"/>
    <n v="0"/>
    <x v="545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</r>
  <r>
    <n v="153"/>
    <n v="37"/>
    <n v="627486"/>
    <d v="2005-11-10T00:00:00"/>
    <s v="IN"/>
    <s v="500/1000"/>
    <n v="500"/>
    <n v="1010.77"/>
    <n v="0"/>
    <x v="546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</r>
  <r>
    <n v="337"/>
    <n v="53"/>
    <n v="498842"/>
    <d v="2000-05-04T00:00:00"/>
    <s v="OH"/>
    <s v="100/300"/>
    <n v="500"/>
    <n v="1205.8599999999999"/>
    <n v="0"/>
    <x v="547"/>
    <x v="0"/>
    <x v="2"/>
    <x v="3"/>
    <s v="basketball"/>
    <s v="wife"/>
    <n v="0"/>
    <n v="-34600"/>
    <d v="2015-02-01T00:00:00"/>
    <s v="Single Vehicle Collision"/>
    <s v="Rear Collision"/>
    <s v="Minor Damage"/>
    <s v="Fire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</r>
  <r>
    <n v="360"/>
    <n v="51"/>
    <n v="550294"/>
    <d v="2001-11-26T00:00:00"/>
    <s v="IL"/>
    <s v="500/1000"/>
    <n v="1000"/>
    <n v="1526.61"/>
    <n v="0"/>
    <x v="548"/>
    <x v="0"/>
    <x v="4"/>
    <x v="11"/>
    <s v="chess"/>
    <s v="not-in-family"/>
    <n v="0"/>
    <n v="-32900"/>
    <d v="2015-01-30T00:00:00"/>
    <s v="Vehicle Theft"/>
    <s v="?"/>
    <s v="Minor Damage"/>
    <s v="Police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</r>
  <r>
    <n v="428"/>
    <n v="53"/>
    <n v="328387"/>
    <d v="2014-05-06T00:00:00"/>
    <s v="IL"/>
    <s v="100/300"/>
    <n v="1000"/>
    <n v="1496.44"/>
    <n v="0"/>
    <x v="549"/>
    <x v="1"/>
    <x v="5"/>
    <x v="4"/>
    <s v="camping"/>
    <s v="unmarried"/>
    <n v="0"/>
    <n v="0"/>
    <d v="2015-02-16T00:00:00"/>
    <s v="Parked Car"/>
    <s v="?"/>
    <s v="Trivial Damage"/>
    <s v="Police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</r>
  <r>
    <n v="204"/>
    <n v="40"/>
    <n v="540152"/>
    <d v="1991-01-27T00:00:00"/>
    <s v="IL"/>
    <s v="100/300"/>
    <n v="500"/>
    <n v="1256.2"/>
    <n v="0"/>
    <x v="550"/>
    <x v="1"/>
    <x v="7"/>
    <x v="2"/>
    <s v="hiking"/>
    <s v="not-in-family"/>
    <n v="0"/>
    <n v="0"/>
    <d v="2015-01-07T00:00:00"/>
    <s v="Multi-vehicle Collision"/>
    <s v="Side Collision"/>
    <s v="Minor Damage"/>
    <s v="Other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</r>
  <r>
    <n v="364"/>
    <n v="51"/>
    <n v="385932"/>
    <d v="1992-04-28T00:00:00"/>
    <s v="IL"/>
    <s v="100/300"/>
    <n v="500"/>
    <n v="1268.3499999999999"/>
    <n v="0"/>
    <x v="551"/>
    <x v="0"/>
    <x v="4"/>
    <x v="10"/>
    <s v="board-games"/>
    <s v="wife"/>
    <n v="0"/>
    <n v="0"/>
    <d v="2015-01-10T00:00:00"/>
    <s v="Single Vehicle Collision"/>
    <s v="Rear Collision"/>
    <s v="Major Damage"/>
    <s v="Other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</r>
  <r>
    <n v="185"/>
    <n v="35"/>
    <n v="618682"/>
    <d v="2000-03-04T00:00:00"/>
    <s v="IN"/>
    <s v="500/1000"/>
    <n v="2000"/>
    <n v="1421.59"/>
    <n v="0"/>
    <x v="552"/>
    <x v="0"/>
    <x v="6"/>
    <x v="6"/>
    <s v="sleeping"/>
    <s v="own-child"/>
    <n v="0"/>
    <n v="0"/>
    <d v="2015-01-31T00:00:00"/>
    <s v="Vehicle Theft"/>
    <s v="?"/>
    <s v="Trivial Damage"/>
    <s v="Police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</r>
  <r>
    <n v="63"/>
    <n v="26"/>
    <n v="550930"/>
    <d v="1995-10-12T00:00:00"/>
    <s v="IL"/>
    <s v="500/1000"/>
    <n v="500"/>
    <n v="1500.04"/>
    <n v="6000000"/>
    <x v="553"/>
    <x v="0"/>
    <x v="1"/>
    <x v="0"/>
    <s v="polo"/>
    <s v="own-child"/>
    <n v="0"/>
    <n v="-36500"/>
    <d v="2015-02-13T00:00:00"/>
    <s v="Vehicle Theft"/>
    <s v="?"/>
    <s v="Minor Damage"/>
    <s v="Police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</r>
  <r>
    <n v="210"/>
    <n v="35"/>
    <n v="998192"/>
    <d v="2014-04-25T00:00:00"/>
    <s v="IL"/>
    <s v="100/300"/>
    <n v="500"/>
    <n v="1433.24"/>
    <n v="0"/>
    <x v="554"/>
    <x v="1"/>
    <x v="6"/>
    <x v="8"/>
    <s v="yachting"/>
    <s v="not-in-family"/>
    <n v="0"/>
    <n v="-19500"/>
    <d v="2015-02-22T00:00:00"/>
    <s v="Multi-vehicle Collision"/>
    <s v="Side Collision"/>
    <s v="Total Loss"/>
    <s v="Fire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</r>
  <r>
    <n v="194"/>
    <n v="38"/>
    <n v="663938"/>
    <d v="2011-01-26T00:00:00"/>
    <s v="IN"/>
    <s v="100/300"/>
    <n v="2000"/>
    <n v="1231.25"/>
    <n v="0"/>
    <x v="555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</r>
  <r>
    <n v="294"/>
    <n v="49"/>
    <n v="756870"/>
    <d v="1996-01-26T00:00:00"/>
    <s v="IN"/>
    <s v="500/1000"/>
    <n v="500"/>
    <n v="1135.43"/>
    <n v="0"/>
    <x v="556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</r>
  <r>
    <n v="272"/>
    <n v="41"/>
    <n v="337158"/>
    <d v="1991-04-08T00:00:00"/>
    <s v="OH"/>
    <s v="250/500"/>
    <n v="2000"/>
    <n v="945.73"/>
    <n v="5000000"/>
    <x v="557"/>
    <x v="0"/>
    <x v="0"/>
    <x v="9"/>
    <s v="chess"/>
    <s v="wife"/>
    <n v="38600"/>
    <n v="-42800"/>
    <d v="2015-02-04T00:00:00"/>
    <s v="Single Vehicle Collision"/>
    <s v="Front Collision"/>
    <s v="Minor Damage"/>
    <s v="Fire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</r>
  <r>
    <n v="27"/>
    <n v="27"/>
    <n v="919875"/>
    <d v="2002-06-29T00:00:00"/>
    <s v="IN"/>
    <s v="100/300"/>
    <n v="2000"/>
    <n v="1118.76"/>
    <n v="0"/>
    <x v="558"/>
    <x v="1"/>
    <x v="6"/>
    <x v="12"/>
    <s v="dancing"/>
    <s v="own-child"/>
    <n v="0"/>
    <n v="-55800"/>
    <d v="2015-02-26T00:00:00"/>
    <s v="Single Vehicle Collision"/>
    <s v="Front Collision"/>
    <s v="Total Loss"/>
    <s v="Fire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</r>
  <r>
    <n v="251"/>
    <n v="39"/>
    <n v="315631"/>
    <d v="1999-04-09T00:00:00"/>
    <s v="IN"/>
    <s v="500/1000"/>
    <n v="2000"/>
    <n v="1231.98"/>
    <n v="0"/>
    <x v="559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</r>
  <r>
    <n v="180"/>
    <n v="33"/>
    <n v="113464"/>
    <d v="2009-04-19T00:00:00"/>
    <s v="IN"/>
    <s v="500/1000"/>
    <n v="2000"/>
    <n v="1005.47"/>
    <n v="0"/>
    <x v="560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</r>
  <r>
    <n v="392"/>
    <n v="50"/>
    <n v="556415"/>
    <d v="1991-08-22T00:00:00"/>
    <s v="OH"/>
    <s v="100/300"/>
    <n v="2000"/>
    <n v="1108.97"/>
    <n v="0"/>
    <x v="561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</r>
  <r>
    <n v="143"/>
    <n v="30"/>
    <n v="250249"/>
    <d v="1991-11-28T00:00:00"/>
    <s v="IN"/>
    <s v="100/300"/>
    <n v="500"/>
    <n v="1392.39"/>
    <n v="5000000"/>
    <x v="562"/>
    <x v="1"/>
    <x v="5"/>
    <x v="8"/>
    <s v="dancing"/>
    <s v="unmarried"/>
    <n v="0"/>
    <n v="-65700"/>
    <d v="2015-01-12T00:00:00"/>
    <s v="Single Vehicle Collision"/>
    <s v="Rear Collision"/>
    <s v="Minor Damage"/>
    <s v="Fire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</r>
  <r>
    <n v="371"/>
    <n v="54"/>
    <n v="403776"/>
    <d v="2012-04-27T00:00:00"/>
    <s v="IN"/>
    <s v="100/300"/>
    <n v="2000"/>
    <n v="1317.97"/>
    <n v="0"/>
    <x v="56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</r>
  <r>
    <n v="292"/>
    <n v="42"/>
    <n v="396002"/>
    <d v="2007-03-04T00:00:00"/>
    <s v="IN"/>
    <s v="250/500"/>
    <n v="1000"/>
    <n v="1588.22"/>
    <n v="0"/>
    <x v="564"/>
    <x v="0"/>
    <x v="7"/>
    <x v="1"/>
    <s v="camping"/>
    <s v="other-relative"/>
    <n v="0"/>
    <n v="-53800"/>
    <d v="2015-01-15T00:00:00"/>
    <s v="Multi-vehicle Collision"/>
    <s v="Rear Collision"/>
    <s v="Total Loss"/>
    <s v="Other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</r>
  <r>
    <n v="165"/>
    <n v="35"/>
    <n v="976908"/>
    <d v="2012-12-31T00:00:00"/>
    <s v="IL"/>
    <s v="250/500"/>
    <n v="500"/>
    <n v="900.02"/>
    <n v="6000000"/>
    <x v="565"/>
    <x v="0"/>
    <x v="6"/>
    <x v="0"/>
    <s v="camping"/>
    <s v="own-child"/>
    <n v="0"/>
    <n v="-49900"/>
    <d v="2015-02-24T00:00:00"/>
    <s v="Single Vehicle Collision"/>
    <s v="Front Collision"/>
    <s v="Total Loss"/>
    <s v="Other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</r>
  <r>
    <n v="158"/>
    <n v="33"/>
    <n v="509489"/>
    <d v="2013-12-21T00:00:00"/>
    <s v="OH"/>
    <s v="100/300"/>
    <n v="1000"/>
    <n v="1744.64"/>
    <n v="3000000"/>
    <x v="566"/>
    <x v="0"/>
    <x v="7"/>
    <x v="5"/>
    <s v="movies"/>
    <s v="unmarried"/>
    <n v="0"/>
    <n v="0"/>
    <d v="2015-02-07T00:00:00"/>
    <s v="Multi-vehicle Collision"/>
    <s v="Rear Collision"/>
    <s v="Total Loss"/>
    <s v="Ambulance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</r>
  <r>
    <n v="241"/>
    <n v="39"/>
    <n v="485295"/>
    <d v="2005-04-28T00:00:00"/>
    <s v="OH"/>
    <s v="250/500"/>
    <n v="1000"/>
    <n v="1260.56"/>
    <n v="0"/>
    <x v="567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</r>
  <r>
    <n v="103"/>
    <n v="33"/>
    <n v="361829"/>
    <d v="1994-09-17T00:00:00"/>
    <s v="OH"/>
    <s v="500/1000"/>
    <n v="2000"/>
    <n v="1021.14"/>
    <n v="0"/>
    <x v="56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</r>
  <r>
    <n v="402"/>
    <n v="54"/>
    <n v="603632"/>
    <d v="2003-08-16T00:00:00"/>
    <s v="OH"/>
    <s v="250/500"/>
    <n v="2000"/>
    <n v="1285.0899999999999"/>
    <n v="0"/>
    <x v="569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</r>
  <r>
    <n v="102"/>
    <n v="32"/>
    <n v="783494"/>
    <d v="2014-09-02T00:00:00"/>
    <s v="OH"/>
    <s v="100/300"/>
    <n v="500"/>
    <n v="1537.07"/>
    <n v="3000000"/>
    <x v="570"/>
    <x v="0"/>
    <x v="7"/>
    <x v="4"/>
    <s v="chess"/>
    <s v="wife"/>
    <n v="0"/>
    <n v="0"/>
    <d v="2015-02-04T00:00:00"/>
    <s v="Single Vehicle Collision"/>
    <s v="Side Collision"/>
    <s v="Total Loss"/>
    <s v="Other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</r>
  <r>
    <n v="182"/>
    <n v="40"/>
    <n v="439049"/>
    <d v="2011-12-12T00:00:00"/>
    <s v="IN"/>
    <s v="100/300"/>
    <n v="1000"/>
    <n v="1022.42"/>
    <n v="0"/>
    <x v="57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</r>
  <r>
    <n v="282"/>
    <n v="46"/>
    <n v="502634"/>
    <d v="1991-08-17T00:00:00"/>
    <s v="OH"/>
    <s v="100/300"/>
    <n v="2000"/>
    <n v="1558.86"/>
    <n v="0"/>
    <x v="572"/>
    <x v="0"/>
    <x v="0"/>
    <x v="6"/>
    <s v="dancing"/>
    <s v="wife"/>
    <n v="51100"/>
    <n v="-75100"/>
    <d v="2015-02-17T00:00:00"/>
    <s v="Single Vehicle Collision"/>
    <s v="Front Collision"/>
    <s v="Minor Damage"/>
    <s v="Police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</r>
  <r>
    <n v="222"/>
    <n v="39"/>
    <n v="378588"/>
    <d v="2004-02-29T00:00:00"/>
    <s v="OH"/>
    <s v="500/1000"/>
    <n v="500"/>
    <n v="1757.87"/>
    <n v="0"/>
    <x v="57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</r>
  <r>
    <n v="415"/>
    <n v="52"/>
    <n v="794731"/>
    <d v="2015-02-22T00:00:00"/>
    <s v="IN"/>
    <s v="250/500"/>
    <n v="1000"/>
    <n v="973.5"/>
    <n v="0"/>
    <x v="574"/>
    <x v="0"/>
    <x v="1"/>
    <x v="1"/>
    <s v="polo"/>
    <s v="not-in-family"/>
    <n v="50400"/>
    <n v="0"/>
    <d v="2015-02-02T00:00:00"/>
    <s v="Multi-vehicle Collision"/>
    <s v="Rear Collision"/>
    <s v="Total Loss"/>
    <s v="Police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</r>
  <r>
    <n v="51"/>
    <n v="34"/>
    <n v="641934"/>
    <d v="2013-12-25T00:00:00"/>
    <s v="OH"/>
    <s v="500/1000"/>
    <n v="500"/>
    <n v="1430.8"/>
    <n v="0"/>
    <x v="575"/>
    <x v="0"/>
    <x v="1"/>
    <x v="1"/>
    <s v="camping"/>
    <s v="unmarried"/>
    <n v="0"/>
    <n v="0"/>
    <d v="2015-02-12T00:00:00"/>
    <s v="Single Vehicle Collision"/>
    <s v="Side Collision"/>
    <s v="Major Damage"/>
    <s v="Fire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</r>
  <r>
    <n v="255"/>
    <n v="45"/>
    <n v="113516"/>
    <d v="1990-10-13T00:00:00"/>
    <s v="IL"/>
    <s v="500/1000"/>
    <n v="500"/>
    <n v="1192.27"/>
    <n v="0"/>
    <x v="576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</r>
  <r>
    <n v="143"/>
    <n v="31"/>
    <n v="425631"/>
    <d v="2014-07-05T00:00:00"/>
    <s v="IL"/>
    <s v="250/500"/>
    <n v="500"/>
    <n v="1163.83"/>
    <n v="0"/>
    <x v="577"/>
    <x v="0"/>
    <x v="2"/>
    <x v="9"/>
    <s v="movies"/>
    <s v="husband"/>
    <n v="37700"/>
    <n v="0"/>
    <d v="2015-02-21T00:00:00"/>
    <s v="Multi-vehicle Collision"/>
    <s v="Side Collision"/>
    <s v="Major Damage"/>
    <s v="Other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</r>
  <r>
    <n v="130"/>
    <n v="28"/>
    <n v="542245"/>
    <d v="1991-11-25T00:00:00"/>
    <s v="OH"/>
    <s v="500/1000"/>
    <n v="1000"/>
    <n v="1003.15"/>
    <n v="0"/>
    <x v="578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</r>
  <r>
    <n v="242"/>
    <n v="41"/>
    <n v="512894"/>
    <d v="1990-10-02T00:00:00"/>
    <s v="OH"/>
    <s v="250/500"/>
    <n v="2000"/>
    <n v="1153.54"/>
    <n v="6000000"/>
    <x v="579"/>
    <x v="0"/>
    <x v="4"/>
    <x v="9"/>
    <s v="polo"/>
    <s v="unmarried"/>
    <n v="0"/>
    <n v="-57000"/>
    <d v="2015-02-12T00:00:00"/>
    <s v="Multi-vehicle Collision"/>
    <s v="Rear Collision"/>
    <s v="Minor Damage"/>
    <s v="Fire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</r>
  <r>
    <n v="96"/>
    <n v="27"/>
    <n v="633090"/>
    <d v="2009-02-17T00:00:00"/>
    <s v="IL"/>
    <s v="100/300"/>
    <n v="1000"/>
    <n v="1631.1"/>
    <n v="0"/>
    <x v="580"/>
    <x v="1"/>
    <x v="5"/>
    <x v="7"/>
    <s v="exercise"/>
    <s v="wife"/>
    <n v="0"/>
    <n v="0"/>
    <d v="2015-01-23T00:00:00"/>
    <s v="Parked Car"/>
    <s v="?"/>
    <s v="Trivial Damage"/>
    <s v="Police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</r>
  <r>
    <n v="180"/>
    <n v="35"/>
    <n v="464234"/>
    <d v="2005-07-17T00:00:00"/>
    <s v="IL"/>
    <s v="500/1000"/>
    <n v="1000"/>
    <n v="1252.48"/>
    <n v="0"/>
    <x v="581"/>
    <x v="0"/>
    <x v="0"/>
    <x v="1"/>
    <s v="yachting"/>
    <s v="wife"/>
    <n v="0"/>
    <n v="-55800"/>
    <d v="2015-02-10T00:00:00"/>
    <s v="Vehicle Theft"/>
    <s v="?"/>
    <s v="Minor Damage"/>
    <s v="None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</r>
  <r>
    <n v="150"/>
    <n v="30"/>
    <n v="290162"/>
    <d v="1994-03-12T00:00:00"/>
    <s v="IN"/>
    <s v="100/300"/>
    <n v="1000"/>
    <n v="1677.26"/>
    <n v="0"/>
    <x v="582"/>
    <x v="0"/>
    <x v="6"/>
    <x v="2"/>
    <s v="yachting"/>
    <s v="own-child"/>
    <n v="40100"/>
    <n v="0"/>
    <d v="2015-01-10T00:00:00"/>
    <s v="Vehicle Theft"/>
    <s v="?"/>
    <s v="Trivial Damage"/>
    <s v="Police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</r>
  <r>
    <n v="463"/>
    <n v="59"/>
    <n v="638155"/>
    <d v="1994-08-03T00:00:00"/>
    <s v="IL"/>
    <s v="250/500"/>
    <n v="1000"/>
    <n v="979.73"/>
    <n v="0"/>
    <x v="583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</r>
  <r>
    <n v="472"/>
    <n v="64"/>
    <n v="911429"/>
    <d v="2012-08-25T00:00:00"/>
    <s v="IN"/>
    <s v="250/500"/>
    <n v="500"/>
    <n v="989.24"/>
    <n v="0"/>
    <x v="584"/>
    <x v="0"/>
    <x v="4"/>
    <x v="6"/>
    <s v="skydiving"/>
    <s v="not-in-family"/>
    <n v="0"/>
    <n v="0"/>
    <d v="2015-02-21T00:00:00"/>
    <s v="Single Vehicle Collision"/>
    <s v="Front Collision"/>
    <s v="Major Damage"/>
    <s v="Fire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</r>
  <r>
    <n v="75"/>
    <n v="25"/>
    <n v="106186"/>
    <d v="2011-12-02T00:00:00"/>
    <s v="IL"/>
    <s v="500/1000"/>
    <n v="1000"/>
    <n v="1389.86"/>
    <n v="0"/>
    <x v="585"/>
    <x v="1"/>
    <x v="2"/>
    <x v="7"/>
    <s v="hiking"/>
    <s v="husband"/>
    <n v="0"/>
    <n v="0"/>
    <d v="2015-01-18T00:00:00"/>
    <s v="Multi-vehicle Collision"/>
    <s v="Side Collision"/>
    <s v="Total Loss"/>
    <s v="Other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</r>
  <r>
    <n v="193"/>
    <n v="40"/>
    <n v="311783"/>
    <d v="2005-02-25T00:00:00"/>
    <s v="OH"/>
    <s v="100/300"/>
    <n v="500"/>
    <n v="1233.8499999999999"/>
    <n v="0"/>
    <x v="586"/>
    <x v="1"/>
    <x v="6"/>
    <x v="11"/>
    <s v="chess"/>
    <s v="husband"/>
    <n v="0"/>
    <n v="0"/>
    <d v="2015-02-28T00:00:00"/>
    <s v="Multi-vehicle Collision"/>
    <s v="Side Collision"/>
    <s v="Total Loss"/>
    <s v="Ambulance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</r>
  <r>
    <n v="43"/>
    <n v="43"/>
    <n v="528385"/>
    <d v="1997-11-07T00:00:00"/>
    <s v="IL"/>
    <s v="500/1000"/>
    <n v="500"/>
    <n v="1320.39"/>
    <n v="0"/>
    <x v="587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</r>
  <r>
    <n v="253"/>
    <n v="41"/>
    <n v="228403"/>
    <d v="2004-04-20T00:00:00"/>
    <s v="IN"/>
    <s v="100/300"/>
    <n v="1000"/>
    <n v="1435.09"/>
    <n v="0"/>
    <x v="588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</r>
  <r>
    <n v="152"/>
    <n v="30"/>
    <n v="209177"/>
    <d v="2009-11-17T00:00:00"/>
    <s v="IN"/>
    <s v="500/1000"/>
    <n v="500"/>
    <n v="1448.54"/>
    <n v="0"/>
    <x v="589"/>
    <x v="1"/>
    <x v="7"/>
    <x v="0"/>
    <s v="polo"/>
    <s v="wife"/>
    <n v="58600"/>
    <n v="0"/>
    <d v="2015-02-11T00:00:00"/>
    <s v="Single Vehicle Collision"/>
    <s v="Side Collision"/>
    <s v="Major Damage"/>
    <s v="Fire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</r>
  <r>
    <n v="160"/>
    <n v="38"/>
    <n v="497929"/>
    <d v="2009-09-19T00:00:00"/>
    <s v="OH"/>
    <s v="250/500"/>
    <n v="500"/>
    <n v="1733.56"/>
    <n v="0"/>
    <x v="590"/>
    <x v="0"/>
    <x v="5"/>
    <x v="2"/>
    <s v="sleeping"/>
    <s v="wife"/>
    <n v="0"/>
    <n v="-43800"/>
    <d v="2015-01-09T00:00:00"/>
    <s v="Multi-vehicle Collision"/>
    <s v="Side Collision"/>
    <s v="Major Damage"/>
    <s v="Fire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</r>
  <r>
    <n v="56"/>
    <n v="36"/>
    <n v="735844"/>
    <d v="2009-11-08T00:00:00"/>
    <s v="IN"/>
    <s v="100/300"/>
    <n v="500"/>
    <n v="1533.07"/>
    <n v="0"/>
    <x v="591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</r>
  <r>
    <n v="286"/>
    <n v="41"/>
    <n v="710741"/>
    <d v="2001-09-12T00:00:00"/>
    <s v="IL"/>
    <s v="100/300"/>
    <n v="500"/>
    <n v="1106.77"/>
    <n v="0"/>
    <x v="592"/>
    <x v="1"/>
    <x v="6"/>
    <x v="5"/>
    <s v="golf"/>
    <s v="other-relative"/>
    <n v="45500"/>
    <n v="-62500"/>
    <d v="2015-02-26T00:00:00"/>
    <s v="Parked Car"/>
    <s v="?"/>
    <s v="Trivial Damage"/>
    <s v="Police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</r>
  <r>
    <n v="3"/>
    <n v="29"/>
    <n v="276804"/>
    <d v="1992-11-27T00:00:00"/>
    <s v="IL"/>
    <s v="100/300"/>
    <n v="500"/>
    <n v="995.7"/>
    <n v="5000000"/>
    <x v="593"/>
    <x v="1"/>
    <x v="7"/>
    <x v="7"/>
    <s v="chess"/>
    <s v="unmarried"/>
    <n v="0"/>
    <n v="0"/>
    <d v="2015-02-02T00:00:00"/>
    <s v="Parked Car"/>
    <s v="?"/>
    <s v="Trivial Damage"/>
    <s v="Police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</r>
  <r>
    <n v="286"/>
    <n v="41"/>
    <n v="507545"/>
    <d v="1998-12-07T00:00:00"/>
    <s v="IL"/>
    <s v="250/500"/>
    <n v="1000"/>
    <n v="1298.8499999999999"/>
    <n v="6000000"/>
    <x v="594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</r>
  <r>
    <n v="239"/>
    <n v="38"/>
    <n v="485642"/>
    <d v="1990-08-25T00:00:00"/>
    <s v="OH"/>
    <s v="250/500"/>
    <n v="1000"/>
    <n v="1276.73"/>
    <n v="5000000"/>
    <x v="595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</r>
  <r>
    <n v="64"/>
    <n v="29"/>
    <n v="796375"/>
    <d v="2011-10-22T00:00:00"/>
    <s v="OH"/>
    <s v="250/500"/>
    <n v="2000"/>
    <n v="1202.28"/>
    <n v="0"/>
    <x v="596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</r>
  <r>
    <n v="98"/>
    <n v="31"/>
    <n v="171183"/>
    <d v="1990-02-01T00:00:00"/>
    <s v="IN"/>
    <s v="100/300"/>
    <n v="500"/>
    <n v="671.92"/>
    <n v="0"/>
    <x v="597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</r>
  <r>
    <n v="16"/>
    <n v="35"/>
    <n v="110084"/>
    <d v="1990-11-27T00:00:00"/>
    <s v="IL"/>
    <s v="250/500"/>
    <n v="1000"/>
    <n v="1358.03"/>
    <n v="0"/>
    <x v="598"/>
    <x v="0"/>
    <x v="7"/>
    <x v="2"/>
    <s v="chess"/>
    <s v="own-child"/>
    <n v="59300"/>
    <n v="-31400"/>
    <d v="2015-02-17T00:00:00"/>
    <s v="Single Vehicle Collision"/>
    <s v="Rear Collision"/>
    <s v="Total Loss"/>
    <s v="Other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</r>
  <r>
    <n v="70"/>
    <n v="27"/>
    <n v="714784"/>
    <d v="2004-07-16T00:00:00"/>
    <s v="IN"/>
    <s v="250/500"/>
    <n v="1000"/>
    <n v="1008.79"/>
    <n v="4000000"/>
    <x v="599"/>
    <x v="1"/>
    <x v="4"/>
    <x v="12"/>
    <s v="video-games"/>
    <s v="own-child"/>
    <n v="46000"/>
    <n v="0"/>
    <d v="2015-01-13T00:00:00"/>
    <s v="Vehicle Theft"/>
    <s v="?"/>
    <s v="Trivial Damage"/>
    <s v="Police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</r>
  <r>
    <n v="75"/>
    <n v="27"/>
    <n v="143924"/>
    <d v="1993-12-10T00:00:00"/>
    <s v="OH"/>
    <s v="100/300"/>
    <n v="1000"/>
    <n v="1141.0999999999999"/>
    <n v="0"/>
    <x v="600"/>
    <x v="0"/>
    <x v="7"/>
    <x v="3"/>
    <s v="movies"/>
    <s v="other-relative"/>
    <n v="0"/>
    <n v="0"/>
    <d v="2015-02-28T00:00:00"/>
    <s v="Multi-vehicle Collision"/>
    <s v="Side Collision"/>
    <s v="Minor Damage"/>
    <s v="Police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</r>
  <r>
    <n v="246"/>
    <n v="44"/>
    <n v="996850"/>
    <d v="1995-03-08T00:00:00"/>
    <s v="OH"/>
    <s v="100/300"/>
    <n v="1000"/>
    <n v="1397"/>
    <n v="0"/>
    <x v="601"/>
    <x v="0"/>
    <x v="5"/>
    <x v="1"/>
    <s v="reading"/>
    <s v="not-in-family"/>
    <n v="0"/>
    <n v="0"/>
    <d v="2015-01-03T00:00:00"/>
    <s v="Single Vehicle Collision"/>
    <s v="Rear Collision"/>
    <s v="Minor Damage"/>
    <s v="Other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</r>
  <r>
    <n v="110"/>
    <n v="27"/>
    <n v="284834"/>
    <d v="2009-08-03T00:00:00"/>
    <s v="OH"/>
    <s v="500/1000"/>
    <n v="1000"/>
    <n v="1664.66"/>
    <n v="0"/>
    <x v="602"/>
    <x v="1"/>
    <x v="2"/>
    <x v="7"/>
    <s v="golf"/>
    <s v="own-child"/>
    <n v="0"/>
    <n v="-66200"/>
    <d v="2015-02-05T00:00:00"/>
    <s v="Single Vehicle Collision"/>
    <s v="Side Collision"/>
    <s v="Total Loss"/>
    <s v="Ambulance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</r>
  <r>
    <n v="236"/>
    <n v="39"/>
    <n v="830878"/>
    <d v="1996-11-03T00:00:00"/>
    <s v="IN"/>
    <s v="250/500"/>
    <n v="1000"/>
    <n v="1151.3900000000001"/>
    <n v="4000000"/>
    <x v="603"/>
    <x v="1"/>
    <x v="4"/>
    <x v="8"/>
    <s v="reading"/>
    <s v="wife"/>
    <n v="0"/>
    <n v="-63900"/>
    <d v="2015-01-01T00:00:00"/>
    <s v="Parked Car"/>
    <s v="?"/>
    <s v="Minor Damage"/>
    <s v="Police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</r>
  <r>
    <n v="267"/>
    <n v="46"/>
    <n v="270208"/>
    <d v="2004-08-09T00:00:00"/>
    <s v="OH"/>
    <s v="100/300"/>
    <n v="2000"/>
    <n v="1546.01"/>
    <n v="0"/>
    <x v="604"/>
    <x v="1"/>
    <x v="0"/>
    <x v="12"/>
    <s v="polo"/>
    <s v="wife"/>
    <n v="0"/>
    <n v="0"/>
    <d v="2015-01-06T00:00:00"/>
    <s v="Multi-vehicle Collision"/>
    <s v="Front Collision"/>
    <s v="Total Loss"/>
    <s v="Police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</r>
  <r>
    <n v="463"/>
    <n v="57"/>
    <n v="407958"/>
    <d v="1991-07-20T00:00:00"/>
    <s v="IL"/>
    <s v="250/500"/>
    <n v="500"/>
    <n v="1063.67"/>
    <n v="0"/>
    <x v="605"/>
    <x v="0"/>
    <x v="4"/>
    <x v="7"/>
    <s v="dancing"/>
    <s v="wife"/>
    <n v="0"/>
    <n v="0"/>
    <d v="2015-02-03T00:00:00"/>
    <s v="Single Vehicle Collision"/>
    <s v="Front Collision"/>
    <s v="Minor Damage"/>
    <s v="Police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</r>
  <r>
    <n v="303"/>
    <n v="46"/>
    <n v="832300"/>
    <d v="2005-01-14T00:00:00"/>
    <s v="IN"/>
    <s v="100/300"/>
    <n v="1000"/>
    <n v="709.14"/>
    <n v="0"/>
    <x v="606"/>
    <x v="0"/>
    <x v="4"/>
    <x v="1"/>
    <s v="kayaking"/>
    <s v="husband"/>
    <n v="0"/>
    <n v="0"/>
    <d v="2015-02-12T00:00:00"/>
    <s v="Multi-vehicle Collision"/>
    <s v="Rear Collision"/>
    <s v="Minor Damage"/>
    <s v="Fire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</r>
  <r>
    <n v="137"/>
    <n v="30"/>
    <n v="927205"/>
    <d v="2011-12-16T00:00:00"/>
    <s v="IL"/>
    <s v="250/500"/>
    <n v="500"/>
    <n v="1039.55"/>
    <n v="0"/>
    <x v="607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</r>
  <r>
    <n v="56"/>
    <n v="42"/>
    <n v="655356"/>
    <d v="1996-07-07T00:00:00"/>
    <s v="IL"/>
    <s v="250/500"/>
    <n v="500"/>
    <n v="1339.39"/>
    <n v="0"/>
    <x v="608"/>
    <x v="1"/>
    <x v="2"/>
    <x v="12"/>
    <s v="chess"/>
    <s v="not-in-family"/>
    <n v="0"/>
    <n v="0"/>
    <d v="2015-02-25T00:00:00"/>
    <s v="Single Vehicle Collision"/>
    <s v="Rear Collision"/>
    <s v="Total Loss"/>
    <s v="Other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</r>
  <r>
    <n v="75"/>
    <n v="27"/>
    <n v="831053"/>
    <d v="1992-08-05T00:00:00"/>
    <s v="IN"/>
    <s v="250/500"/>
    <n v="1000"/>
    <n v="1202.75"/>
    <n v="0"/>
    <x v="60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</r>
  <r>
    <n v="131"/>
    <n v="33"/>
    <n v="432740"/>
    <d v="1990-10-09T00:00:00"/>
    <s v="IL"/>
    <s v="100/300"/>
    <n v="2000"/>
    <n v="1081.17"/>
    <n v="0"/>
    <x v="610"/>
    <x v="0"/>
    <x v="0"/>
    <x v="2"/>
    <s v="yachting"/>
    <s v="wife"/>
    <n v="0"/>
    <n v="-65200"/>
    <d v="2015-01-28T00:00:00"/>
    <s v="Parked Car"/>
    <s v="?"/>
    <s v="Minor Damage"/>
    <s v="Police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</r>
  <r>
    <n v="153"/>
    <n v="34"/>
    <n v="893853"/>
    <d v="1994-02-27T00:00:00"/>
    <s v="IL"/>
    <s v="250/500"/>
    <n v="500"/>
    <n v="991.39"/>
    <n v="0"/>
    <x v="611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</r>
  <r>
    <n v="255"/>
    <n v="43"/>
    <n v="594988"/>
    <d v="2007-05-06T00:00:00"/>
    <s v="IN"/>
    <s v="500/1000"/>
    <n v="500"/>
    <n v="984.02"/>
    <n v="0"/>
    <x v="612"/>
    <x v="1"/>
    <x v="7"/>
    <x v="10"/>
    <s v="board-games"/>
    <s v="unmarried"/>
    <n v="75800"/>
    <n v="0"/>
    <d v="2015-02-10T00:00:00"/>
    <s v="Multi-vehicle Collision"/>
    <s v="Side Collision"/>
    <s v="Major Damage"/>
    <s v="Fire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</r>
  <r>
    <n v="103"/>
    <n v="26"/>
    <n v="979544"/>
    <d v="2014-04-21T00:00:00"/>
    <s v="IL"/>
    <s v="100/300"/>
    <n v="500"/>
    <n v="1354.83"/>
    <n v="0"/>
    <x v="613"/>
    <x v="0"/>
    <x v="0"/>
    <x v="4"/>
    <s v="sleeping"/>
    <s v="husband"/>
    <n v="66300"/>
    <n v="0"/>
    <d v="2015-01-18T00:00:00"/>
    <s v="Multi-vehicle Collision"/>
    <s v="Front Collision"/>
    <s v="Minor Damage"/>
    <s v="Police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</r>
  <r>
    <n v="97"/>
    <n v="28"/>
    <n v="191891"/>
    <d v="2010-02-11T00:00:00"/>
    <s v="OH"/>
    <s v="100/300"/>
    <n v="1000"/>
    <n v="830.31"/>
    <n v="0"/>
    <x v="61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</r>
  <r>
    <n v="214"/>
    <n v="36"/>
    <n v="831479"/>
    <d v="2000-06-04T00:00:00"/>
    <s v="IL"/>
    <s v="100/300"/>
    <n v="2000"/>
    <n v="987.42"/>
    <n v="7000000"/>
    <x v="615"/>
    <x v="1"/>
    <x v="2"/>
    <x v="1"/>
    <s v="kayaking"/>
    <s v="own-child"/>
    <n v="0"/>
    <n v="0"/>
    <d v="2015-01-31T00:00:00"/>
    <s v="Multi-vehicle Collision"/>
    <s v="Front Collision"/>
    <s v="Minor Damage"/>
    <s v="Ambulance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</r>
  <r>
    <n v="438"/>
    <n v="57"/>
    <n v="714346"/>
    <d v="1991-10-05T00:00:00"/>
    <s v="OH"/>
    <s v="500/1000"/>
    <n v="500"/>
    <n v="1119.29"/>
    <n v="0"/>
    <x v="616"/>
    <x v="1"/>
    <x v="0"/>
    <x v="1"/>
    <s v="chess"/>
    <s v="husband"/>
    <n v="0"/>
    <n v="0"/>
    <d v="2015-01-15T00:00:00"/>
    <s v="Single Vehicle Collision"/>
    <s v="Side Collision"/>
    <s v="Minor Damage"/>
    <s v="Police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</r>
  <r>
    <n v="87"/>
    <n v="27"/>
    <n v="326289"/>
    <d v="2004-01-03T00:00:00"/>
    <s v="OH"/>
    <s v="100/300"/>
    <n v="500"/>
    <n v="1048.3900000000001"/>
    <n v="0"/>
    <x v="617"/>
    <x v="1"/>
    <x v="4"/>
    <x v="10"/>
    <s v="polo"/>
    <s v="own-child"/>
    <n v="0"/>
    <n v="0"/>
    <d v="2015-02-13T00:00:00"/>
    <s v="Single Vehicle Collision"/>
    <s v="Side Collision"/>
    <s v="Minor Damage"/>
    <s v="Police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</r>
  <r>
    <n v="27"/>
    <n v="28"/>
    <n v="944537"/>
    <d v="1992-07-23T00:00:00"/>
    <s v="OH"/>
    <s v="500/1000"/>
    <n v="1000"/>
    <n v="1074.47"/>
    <n v="0"/>
    <x v="618"/>
    <x v="0"/>
    <x v="0"/>
    <x v="9"/>
    <s v="camping"/>
    <s v="wife"/>
    <n v="0"/>
    <n v="0"/>
    <d v="2015-02-13T00:00:00"/>
    <s v="Parked Car"/>
    <s v="?"/>
    <s v="Trivial Damage"/>
    <s v="Police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</r>
  <r>
    <n v="206"/>
    <n v="42"/>
    <n v="779156"/>
    <d v="1993-10-10T00:00:00"/>
    <s v="IL"/>
    <s v="500/1000"/>
    <n v="1000"/>
    <n v="1230.76"/>
    <n v="0"/>
    <x v="619"/>
    <x v="0"/>
    <x v="5"/>
    <x v="1"/>
    <s v="yachting"/>
    <s v="unmarried"/>
    <n v="0"/>
    <n v="-74200"/>
    <d v="2015-01-03T00:00:00"/>
    <s v="Single Vehicle Collision"/>
    <s v="Rear Collision"/>
    <s v="Major Damage"/>
    <s v="Fire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</r>
  <r>
    <n v="127"/>
    <n v="31"/>
    <n v="856153"/>
    <d v="2002-07-09T00:00:00"/>
    <s v="OH"/>
    <s v="500/1000"/>
    <n v="500"/>
    <n v="1255.02"/>
    <n v="0"/>
    <x v="620"/>
    <x v="0"/>
    <x v="2"/>
    <x v="2"/>
    <s v="reading"/>
    <s v="not-in-family"/>
    <n v="58200"/>
    <n v="0"/>
    <d v="2015-01-13T00:00:00"/>
    <s v="Parked Car"/>
    <s v="?"/>
    <s v="Minor Damage"/>
    <s v="None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</r>
  <r>
    <n v="422"/>
    <n v="60"/>
    <n v="473338"/>
    <d v="2010-11-14T00:00:00"/>
    <s v="IN"/>
    <s v="100/300"/>
    <n v="1000"/>
    <n v="1555.52"/>
    <n v="0"/>
    <x v="621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</r>
  <r>
    <n v="303"/>
    <n v="50"/>
    <n v="521694"/>
    <d v="1997-03-03T00:00:00"/>
    <s v="IL"/>
    <s v="100/300"/>
    <n v="2000"/>
    <n v="836.11"/>
    <n v="5000000"/>
    <x v="622"/>
    <x v="0"/>
    <x v="4"/>
    <x v="2"/>
    <s v="camping"/>
    <s v="not-in-family"/>
    <n v="0"/>
    <n v="0"/>
    <d v="2015-01-20T00:00:00"/>
    <s v="Multi-vehicle Collision"/>
    <s v="Side Collision"/>
    <s v="Major Damage"/>
    <s v="Fire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</r>
  <r>
    <n v="228"/>
    <n v="40"/>
    <n v="136520"/>
    <d v="1997-03-01T00:00:00"/>
    <s v="IN"/>
    <s v="100/300"/>
    <n v="500"/>
    <n v="1450.98"/>
    <n v="0"/>
    <x v="623"/>
    <x v="0"/>
    <x v="2"/>
    <x v="8"/>
    <s v="base-jumping"/>
    <s v="husband"/>
    <n v="43700"/>
    <n v="0"/>
    <d v="2015-01-18T00:00:00"/>
    <s v="Parked Car"/>
    <s v="?"/>
    <s v="Trivial Damage"/>
    <s v="Police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</r>
  <r>
    <n v="239"/>
    <n v="39"/>
    <n v="730819"/>
    <d v="1990-08-18T00:00:00"/>
    <s v="IN"/>
    <s v="250/500"/>
    <n v="2000"/>
    <n v="625.08000000000004"/>
    <n v="0"/>
    <x v="624"/>
    <x v="1"/>
    <x v="7"/>
    <x v="9"/>
    <s v="hiking"/>
    <s v="wife"/>
    <n v="44200"/>
    <n v="-37000"/>
    <d v="2015-01-03T00:00:00"/>
    <s v="Single Vehicle Collision"/>
    <s v="Front Collision"/>
    <s v="Major Damage"/>
    <s v="Fire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</r>
  <r>
    <n v="330"/>
    <n v="47"/>
    <n v="912665"/>
    <d v="2014-05-28T00:00:00"/>
    <s v="IL"/>
    <s v="100/300"/>
    <n v="2000"/>
    <n v="1133.27"/>
    <n v="0"/>
    <x v="625"/>
    <x v="1"/>
    <x v="5"/>
    <x v="0"/>
    <s v="chess"/>
    <s v="wife"/>
    <n v="0"/>
    <n v="-56400"/>
    <d v="2015-03-01T00:00:00"/>
    <s v="Multi-vehicle Collision"/>
    <s v="Side Collision"/>
    <s v="Total Loss"/>
    <s v="Other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</r>
  <r>
    <n v="128"/>
    <n v="35"/>
    <n v="469966"/>
    <d v="2004-07-22T00:00:00"/>
    <s v="IN"/>
    <s v="500/1000"/>
    <n v="500"/>
    <n v="1366.6"/>
    <n v="0"/>
    <x v="626"/>
    <x v="1"/>
    <x v="0"/>
    <x v="1"/>
    <s v="kayaking"/>
    <s v="other-relative"/>
    <n v="0"/>
    <n v="0"/>
    <d v="2015-01-01T00:00:00"/>
    <s v="Multi-vehicle Collision"/>
    <s v="Front Collision"/>
    <s v="Minor Damage"/>
    <s v="Fire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</r>
  <r>
    <n v="147"/>
    <n v="37"/>
    <n v="952300"/>
    <d v="2009-08-02T00:00:00"/>
    <s v="OH"/>
    <s v="500/1000"/>
    <n v="1000"/>
    <n v="1439.9"/>
    <n v="6000000"/>
    <x v="627"/>
    <x v="1"/>
    <x v="2"/>
    <x v="5"/>
    <s v="video-games"/>
    <s v="husband"/>
    <n v="0"/>
    <n v="-48400"/>
    <d v="2015-01-29T00:00:00"/>
    <s v="Multi-vehicle Collision"/>
    <s v="Rear Collision"/>
    <s v="Total Loss"/>
    <s v="Other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</r>
  <r>
    <n v="287"/>
    <n v="45"/>
    <n v="322609"/>
    <d v="2007-07-05T00:00:00"/>
    <s v="OH"/>
    <s v="500/1000"/>
    <n v="1000"/>
    <n v="1230.69"/>
    <n v="0"/>
    <x v="628"/>
    <x v="0"/>
    <x v="4"/>
    <x v="10"/>
    <s v="golf"/>
    <s v="not-in-family"/>
    <n v="0"/>
    <n v="-54600"/>
    <d v="2015-01-10T00:00:00"/>
    <s v="Single Vehicle Collision"/>
    <s v="Front Collision"/>
    <s v="Minor Damage"/>
    <s v="Fire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</r>
  <r>
    <n v="142"/>
    <n v="29"/>
    <n v="890280"/>
    <d v="2010-01-24T00:00:00"/>
    <s v="OH"/>
    <s v="100/300"/>
    <n v="2000"/>
    <n v="1307.68"/>
    <n v="0"/>
    <x v="629"/>
    <x v="1"/>
    <x v="0"/>
    <x v="0"/>
    <s v="dancing"/>
    <s v="husband"/>
    <n v="0"/>
    <n v="-48500"/>
    <d v="2015-01-29T00:00:00"/>
    <s v="Single Vehicle Collision"/>
    <s v="Rear Collision"/>
    <s v="Major Damage"/>
    <s v="Police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</r>
  <r>
    <n v="162"/>
    <n v="35"/>
    <n v="431583"/>
    <d v="2000-05-15T00:00:00"/>
    <s v="IL"/>
    <s v="500/1000"/>
    <n v="2000"/>
    <n v="1124.69"/>
    <n v="0"/>
    <x v="630"/>
    <x v="1"/>
    <x v="4"/>
    <x v="11"/>
    <s v="bungie-jumping"/>
    <s v="husband"/>
    <n v="0"/>
    <n v="0"/>
    <d v="2015-02-20T00:00:00"/>
    <s v="Single Vehicle Collision"/>
    <s v="Side Collision"/>
    <s v="Major Damage"/>
    <s v="Police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</r>
  <r>
    <n v="140"/>
    <n v="35"/>
    <n v="155912"/>
    <d v="2008-03-21T00:00:00"/>
    <s v="OH"/>
    <s v="100/300"/>
    <n v="1000"/>
    <n v="1520.78"/>
    <n v="0"/>
    <x v="631"/>
    <x v="1"/>
    <x v="5"/>
    <x v="0"/>
    <s v="chess"/>
    <s v="wife"/>
    <n v="0"/>
    <n v="-42900"/>
    <d v="2015-01-21T00:00:00"/>
    <s v="Parked Car"/>
    <s v="?"/>
    <s v="Trivial Damage"/>
    <s v="None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</r>
  <r>
    <n v="106"/>
    <n v="28"/>
    <n v="110143"/>
    <d v="1990-05-07T00:00:00"/>
    <s v="OH"/>
    <s v="100/300"/>
    <n v="2000"/>
    <n v="1609.11"/>
    <n v="0"/>
    <x v="632"/>
    <x v="0"/>
    <x v="5"/>
    <x v="0"/>
    <s v="polo"/>
    <s v="own-child"/>
    <n v="0"/>
    <n v="0"/>
    <d v="2015-01-18T00:00:00"/>
    <s v="Vehicle Theft"/>
    <s v="?"/>
    <s v="Minor Damage"/>
    <s v="Police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</r>
  <r>
    <n v="292"/>
    <n v="45"/>
    <n v="808544"/>
    <d v="1991-02-05T00:00:00"/>
    <s v="IL"/>
    <s v="500/1000"/>
    <n v="1000"/>
    <n v="1358.91"/>
    <n v="0"/>
    <x v="633"/>
    <x v="0"/>
    <x v="4"/>
    <x v="0"/>
    <s v="dancing"/>
    <s v="unmarried"/>
    <n v="0"/>
    <n v="0"/>
    <d v="2015-01-09T00:00:00"/>
    <s v="Vehicle Theft"/>
    <s v="?"/>
    <s v="Trivial Damage"/>
    <s v="Police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</r>
  <r>
    <n v="34"/>
    <n v="34"/>
    <n v="409074"/>
    <d v="1992-03-19T00:00:00"/>
    <s v="OH"/>
    <s v="500/1000"/>
    <n v="500"/>
    <n v="1295.8699999999999"/>
    <n v="0"/>
    <x v="634"/>
    <x v="1"/>
    <x v="1"/>
    <x v="7"/>
    <s v="chess"/>
    <s v="husband"/>
    <n v="0"/>
    <n v="0"/>
    <d v="2015-01-13T00:00:00"/>
    <s v="Multi-vehicle Collision"/>
    <s v="Side Collision"/>
    <s v="Major Damage"/>
    <s v="Ambulance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</r>
  <r>
    <n v="290"/>
    <n v="48"/>
    <n v="824728"/>
    <d v="2013-04-24T00:00:00"/>
    <s v="IL"/>
    <s v="250/500"/>
    <n v="500"/>
    <n v="1161.03"/>
    <n v="5000000"/>
    <x v="635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</r>
  <r>
    <n v="182"/>
    <n v="38"/>
    <n v="606037"/>
    <d v="2009-04-10T00:00:00"/>
    <s v="OH"/>
    <s v="500/1000"/>
    <n v="2000"/>
    <n v="1441.06"/>
    <n v="0"/>
    <x v="636"/>
    <x v="1"/>
    <x v="4"/>
    <x v="3"/>
    <s v="movies"/>
    <s v="husband"/>
    <n v="53800"/>
    <n v="-78300"/>
    <d v="2015-01-08T00:00:00"/>
    <s v="Single Vehicle Collision"/>
    <s v="Side Collision"/>
    <s v="Total Loss"/>
    <s v="Police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</r>
  <r>
    <n v="362"/>
    <n v="55"/>
    <n v="636843"/>
    <d v="2008-12-01T00:00:00"/>
    <s v="OH"/>
    <s v="100/300"/>
    <n v="1000"/>
    <n v="1097.99"/>
    <n v="0"/>
    <x v="637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</r>
  <r>
    <n v="143"/>
    <n v="32"/>
    <n v="111874"/>
    <d v="2000-07-05T00:00:00"/>
    <s v="IL"/>
    <s v="500/1000"/>
    <n v="1000"/>
    <n v="1464.42"/>
    <n v="0"/>
    <x v="638"/>
    <x v="1"/>
    <x v="5"/>
    <x v="8"/>
    <s v="golf"/>
    <s v="husband"/>
    <n v="79900"/>
    <n v="0"/>
    <d v="2015-01-15T00:00:00"/>
    <s v="Single Vehicle Collision"/>
    <s v="Rear Collision"/>
    <s v="Major Damage"/>
    <s v="Ambulance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</r>
  <r>
    <n v="183"/>
    <n v="38"/>
    <n v="439844"/>
    <d v="2014-06-11T00:00:00"/>
    <s v="IL"/>
    <s v="250/500"/>
    <n v="500"/>
    <n v="1543.68"/>
    <n v="0"/>
    <x v="639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</r>
  <r>
    <n v="254"/>
    <n v="40"/>
    <n v="463513"/>
    <d v="1995-04-23T00:00:00"/>
    <s v="IL"/>
    <s v="250/500"/>
    <n v="500"/>
    <n v="1390.89"/>
    <n v="5000000"/>
    <x v="640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</r>
  <r>
    <n v="249"/>
    <n v="43"/>
    <n v="577858"/>
    <d v="1990-09-16T00:00:00"/>
    <s v="OH"/>
    <s v="100/300"/>
    <n v="2000"/>
    <n v="1148.58"/>
    <n v="0"/>
    <x v="641"/>
    <x v="1"/>
    <x v="0"/>
    <x v="12"/>
    <s v="golf"/>
    <s v="not-in-family"/>
    <n v="0"/>
    <n v="-71200"/>
    <d v="2015-02-16T00:00:00"/>
    <s v="Multi-vehicle Collision"/>
    <s v="Rear Collision"/>
    <s v="Total Loss"/>
    <s v="Fire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</r>
  <r>
    <n v="169"/>
    <n v="36"/>
    <n v="607351"/>
    <d v="1998-12-11T00:00:00"/>
    <s v="IN"/>
    <s v="250/500"/>
    <n v="500"/>
    <n v="1616.26"/>
    <n v="0"/>
    <x v="642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</r>
  <r>
    <n v="235"/>
    <n v="40"/>
    <n v="682754"/>
    <d v="1995-10-09T00:00:00"/>
    <s v="IL"/>
    <s v="500/1000"/>
    <n v="500"/>
    <n v="1398.94"/>
    <n v="0"/>
    <x v="643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</r>
  <r>
    <n v="112"/>
    <n v="32"/>
    <n v="757352"/>
    <d v="1999-12-21T00:00:00"/>
    <s v="OH"/>
    <s v="500/1000"/>
    <n v="1000"/>
    <n v="1238.92"/>
    <n v="0"/>
    <x v="644"/>
    <x v="0"/>
    <x v="2"/>
    <x v="6"/>
    <s v="base-jumping"/>
    <s v="other-relative"/>
    <n v="57800"/>
    <n v="-53700"/>
    <d v="2015-02-11T00:00:00"/>
    <s v="Parked Car"/>
    <s v="?"/>
    <s v="Trivial Damage"/>
    <s v="None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</r>
  <r>
    <n v="16"/>
    <n v="32"/>
    <n v="307469"/>
    <d v="2002-07-28T00:00:00"/>
    <s v="IL"/>
    <s v="100/300"/>
    <n v="1000"/>
    <n v="968.46"/>
    <n v="0"/>
    <x v="645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</r>
  <r>
    <n v="128"/>
    <n v="31"/>
    <n v="526296"/>
    <d v="1993-08-03T00:00:00"/>
    <s v="IL"/>
    <s v="100/300"/>
    <n v="500"/>
    <n v="1045.1199999999999"/>
    <n v="0"/>
    <x v="646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</r>
  <r>
    <n v="103"/>
    <n v="27"/>
    <n v="658816"/>
    <d v="2007-12-16T00:00:00"/>
    <s v="IN"/>
    <s v="100/300"/>
    <n v="1000"/>
    <n v="1537.33"/>
    <n v="0"/>
    <x v="647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</r>
  <r>
    <n v="356"/>
    <n v="54"/>
    <n v="913337"/>
    <d v="2008-02-10T00:00:00"/>
    <s v="OH"/>
    <s v="500/1000"/>
    <n v="500"/>
    <n v="912.3"/>
    <n v="0"/>
    <x v="648"/>
    <x v="0"/>
    <x v="6"/>
    <x v="5"/>
    <s v="yachting"/>
    <s v="wife"/>
    <n v="58500"/>
    <n v="-44000"/>
    <d v="2015-01-10T00:00:00"/>
    <s v="Multi-vehicle Collision"/>
    <s v="Front Collision"/>
    <s v="Major Damage"/>
    <s v="Other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</r>
  <r>
    <n v="109"/>
    <n v="29"/>
    <n v="488464"/>
    <d v="2006-10-01T00:00:00"/>
    <s v="OH"/>
    <s v="100/300"/>
    <n v="2000"/>
    <n v="1007.28"/>
    <n v="6000000"/>
    <x v="649"/>
    <x v="1"/>
    <x v="5"/>
    <x v="12"/>
    <s v="movies"/>
    <s v="husband"/>
    <n v="0"/>
    <n v="0"/>
    <d v="2015-02-21T00:00:00"/>
    <s v="Multi-vehicle Collision"/>
    <s v="Side Collision"/>
    <s v="Minor Damage"/>
    <s v="Police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</r>
  <r>
    <n v="2"/>
    <n v="20"/>
    <n v="480094"/>
    <d v="2003-03-09T00:00:00"/>
    <s v="IN"/>
    <s v="500/1000"/>
    <n v="1000"/>
    <n v="1189.98"/>
    <n v="4000000"/>
    <x v="650"/>
    <x v="1"/>
    <x v="5"/>
    <x v="0"/>
    <s v="golf"/>
    <s v="other-relative"/>
    <n v="0"/>
    <n v="-54700"/>
    <d v="2015-02-01T00:00:00"/>
    <s v="Single Vehicle Collision"/>
    <s v="Side Collision"/>
    <s v="Minor Damage"/>
    <s v="Other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</r>
  <r>
    <n v="198"/>
    <n v="34"/>
    <n v="263108"/>
    <d v="2003-05-29T00:00:00"/>
    <s v="OH"/>
    <s v="250/500"/>
    <n v="1000"/>
    <n v="1576.41"/>
    <n v="0"/>
    <x v="65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</r>
  <r>
    <n v="107"/>
    <n v="32"/>
    <n v="298412"/>
    <d v="2002-05-06T00:00:00"/>
    <s v="OH"/>
    <s v="100/300"/>
    <n v="500"/>
    <n v="1172.82"/>
    <n v="4000000"/>
    <x v="652"/>
    <x v="0"/>
    <x v="2"/>
    <x v="1"/>
    <s v="yachting"/>
    <s v="other-relative"/>
    <n v="82100"/>
    <n v="0"/>
    <d v="2015-02-24T00:00:00"/>
    <s v="Vehicle Theft"/>
    <s v="?"/>
    <s v="Trivial Damage"/>
    <s v="Police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</r>
  <r>
    <n v="252"/>
    <n v="39"/>
    <n v="261905"/>
    <d v="2004-02-28T00:00:00"/>
    <s v="IL"/>
    <s v="500/1000"/>
    <n v="500"/>
    <n v="1312.22"/>
    <n v="9000000"/>
    <x v="653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</r>
  <r>
    <n v="303"/>
    <n v="43"/>
    <n v="674485"/>
    <d v="1999-01-14T00:00:00"/>
    <s v="OH"/>
    <s v="500/1000"/>
    <n v="1000"/>
    <n v="671.01"/>
    <n v="7000000"/>
    <x v="654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</r>
  <r>
    <n v="101"/>
    <n v="32"/>
    <n v="223404"/>
    <d v="2002-01-23T00:00:00"/>
    <s v="IL"/>
    <s v="250/500"/>
    <n v="500"/>
    <n v="895.14"/>
    <n v="0"/>
    <x v="655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</r>
  <r>
    <n v="446"/>
    <n v="57"/>
    <n v="991480"/>
    <d v="1992-12-09T00:00:00"/>
    <s v="IN"/>
    <s v="100/300"/>
    <n v="2000"/>
    <n v="1373.21"/>
    <n v="0"/>
    <x v="65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</r>
  <r>
    <n v="330"/>
    <n v="48"/>
    <n v="804219"/>
    <d v="1998-06-24T00:00:00"/>
    <s v="OH"/>
    <s v="250/500"/>
    <n v="1000"/>
    <n v="1625.65"/>
    <n v="0"/>
    <x v="657"/>
    <x v="0"/>
    <x v="6"/>
    <x v="13"/>
    <s v="skydiving"/>
    <s v="husband"/>
    <n v="0"/>
    <n v="0"/>
    <d v="2015-02-26T00:00:00"/>
    <s v="Single Vehicle Collision"/>
    <s v="Side Collision"/>
    <s v="Major Damage"/>
    <s v="Ambulance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</r>
  <r>
    <n v="211"/>
    <n v="37"/>
    <n v="483088"/>
    <d v="2011-01-06T00:00:00"/>
    <s v="OH"/>
    <s v="250/500"/>
    <n v="2000"/>
    <n v="1295.6300000000001"/>
    <n v="4000000"/>
    <x v="65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</r>
  <r>
    <n v="172"/>
    <n v="33"/>
    <n v="100804"/>
    <d v="2012-02-24T00:00:00"/>
    <s v="IL"/>
    <s v="100/300"/>
    <n v="1000"/>
    <n v="1459.96"/>
    <n v="6000000"/>
    <x v="659"/>
    <x v="1"/>
    <x v="5"/>
    <x v="12"/>
    <s v="reading"/>
    <s v="wife"/>
    <n v="41300"/>
    <n v="-42000"/>
    <d v="2015-01-07T00:00:00"/>
    <s v="Multi-vehicle Collision"/>
    <s v="Side Collision"/>
    <s v="Total Loss"/>
    <s v="Ambulance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</r>
  <r>
    <n v="316"/>
    <n v="46"/>
    <n v="941807"/>
    <d v="2011-06-25T00:00:00"/>
    <s v="OH"/>
    <s v="100/300"/>
    <n v="500"/>
    <n v="1219.94"/>
    <n v="7000000"/>
    <x v="660"/>
    <x v="1"/>
    <x v="4"/>
    <x v="5"/>
    <s v="paintball"/>
    <s v="wife"/>
    <n v="0"/>
    <n v="-51000"/>
    <d v="2015-02-27T00:00:00"/>
    <s v="Single Vehicle Collision"/>
    <s v="Side Collision"/>
    <s v="Minor Damage"/>
    <s v="Ambulance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</r>
  <r>
    <n v="435"/>
    <n v="60"/>
    <n v="593466"/>
    <d v="2006-11-21T00:00:00"/>
    <s v="OH"/>
    <s v="500/1000"/>
    <n v="500"/>
    <n v="1064.49"/>
    <n v="5000000"/>
    <x v="661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</r>
  <r>
    <n v="344"/>
    <n v="51"/>
    <n v="437442"/>
    <d v="2008-06-27T00:00:00"/>
    <s v="IL"/>
    <s v="100/300"/>
    <n v="1000"/>
    <n v="959.83"/>
    <n v="0"/>
    <x v="662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</r>
  <r>
    <n v="204"/>
    <n v="40"/>
    <n v="942106"/>
    <d v="1993-08-30T00:00:00"/>
    <s v="OH"/>
    <s v="250/500"/>
    <n v="2000"/>
    <n v="1767.02"/>
    <n v="0"/>
    <x v="663"/>
    <x v="0"/>
    <x v="7"/>
    <x v="1"/>
    <s v="hiking"/>
    <s v="husband"/>
    <n v="0"/>
    <n v="-49300"/>
    <d v="2015-02-27T00:00:00"/>
    <s v="Single Vehicle Collision"/>
    <s v="Rear Collision"/>
    <s v="Total Loss"/>
    <s v="Ambulance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</r>
  <r>
    <n v="278"/>
    <n v="47"/>
    <n v="794951"/>
    <d v="2008-04-21T00:00:00"/>
    <s v="IN"/>
    <s v="500/1000"/>
    <n v="500"/>
    <n v="1285.01"/>
    <n v="0"/>
    <x v="664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</r>
  <r>
    <n v="434"/>
    <n v="57"/>
    <n v="182450"/>
    <d v="2000-06-23T00:00:00"/>
    <s v="OH"/>
    <s v="500/1000"/>
    <n v="2000"/>
    <n v="1422.95"/>
    <n v="0"/>
    <x v="665"/>
    <x v="0"/>
    <x v="7"/>
    <x v="10"/>
    <s v="bungie-jumping"/>
    <s v="husband"/>
    <n v="0"/>
    <n v="0"/>
    <d v="2015-01-17T00:00:00"/>
    <s v="Multi-vehicle Collision"/>
    <s v="Rear Collision"/>
    <s v="Major Damage"/>
    <s v="Other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</r>
  <r>
    <n v="209"/>
    <n v="36"/>
    <n v="730973"/>
    <d v="2010-01-11T00:00:00"/>
    <s v="IN"/>
    <s v="100/300"/>
    <n v="2000"/>
    <n v="1223.3900000000001"/>
    <n v="0"/>
    <x v="666"/>
    <x v="1"/>
    <x v="0"/>
    <x v="0"/>
    <s v="camping"/>
    <s v="wife"/>
    <n v="0"/>
    <n v="0"/>
    <d v="2015-01-12T00:00:00"/>
    <s v="Multi-vehicle Collision"/>
    <s v="Rear Collision"/>
    <s v="Total Loss"/>
    <s v="Ambulance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</r>
  <r>
    <n v="250"/>
    <n v="43"/>
    <n v="687755"/>
    <d v="1990-03-28T00:00:00"/>
    <s v="IL"/>
    <s v="500/1000"/>
    <n v="2000"/>
    <n v="1539.06"/>
    <n v="0"/>
    <x v="667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</r>
  <r>
    <n v="61"/>
    <n v="25"/>
    <n v="757644"/>
    <d v="1998-01-29T00:00:00"/>
    <s v="IN"/>
    <s v="100/300"/>
    <n v="2000"/>
    <n v="988.06"/>
    <n v="0"/>
    <x v="668"/>
    <x v="1"/>
    <x v="4"/>
    <x v="6"/>
    <s v="dancing"/>
    <s v="not-in-family"/>
    <n v="0"/>
    <n v="0"/>
    <d v="2015-02-05T00:00:00"/>
    <s v="Multi-vehicle Collision"/>
    <s v="Rear Collision"/>
    <s v="Minor Damage"/>
    <s v="Ambulance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</r>
  <r>
    <n v="80"/>
    <n v="28"/>
    <n v="998865"/>
    <d v="2014-12-05T00:00:00"/>
    <s v="IL"/>
    <s v="500/1000"/>
    <n v="1000"/>
    <n v="1740.57"/>
    <n v="0"/>
    <x v="669"/>
    <x v="1"/>
    <x v="6"/>
    <x v="13"/>
    <s v="golf"/>
    <s v="wife"/>
    <n v="0"/>
    <n v="-18600"/>
    <d v="2015-01-20T00:00:00"/>
    <s v="Single Vehicle Collision"/>
    <s v="Rear Collision"/>
    <s v="Major Damage"/>
    <s v="Police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</r>
  <r>
    <n v="25"/>
    <n v="38"/>
    <n v="944953"/>
    <d v="1995-12-07T00:00:00"/>
    <s v="OH"/>
    <s v="250/500"/>
    <n v="1000"/>
    <n v="1540.91"/>
    <n v="7000000"/>
    <x v="670"/>
    <x v="0"/>
    <x v="6"/>
    <x v="12"/>
    <s v="polo"/>
    <s v="wife"/>
    <n v="40900"/>
    <n v="0"/>
    <d v="2015-02-24T00:00:00"/>
    <s v="Vehicle Theft"/>
    <s v="?"/>
    <s v="Trivial Damage"/>
    <s v="None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</r>
  <r>
    <n v="4"/>
    <n v="29"/>
    <n v="386429"/>
    <d v="2002-05-27T00:00:00"/>
    <s v="IL"/>
    <s v="250/500"/>
    <n v="500"/>
    <n v="1381.88"/>
    <n v="5000000"/>
    <x v="671"/>
    <x v="0"/>
    <x v="5"/>
    <x v="4"/>
    <s v="exercise"/>
    <s v="other-relative"/>
    <n v="0"/>
    <n v="-77800"/>
    <d v="2015-02-21T00:00:00"/>
    <s v="Vehicle Theft"/>
    <s v="?"/>
    <s v="Trivial Damage"/>
    <s v="Police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</r>
  <r>
    <n v="32"/>
    <n v="29"/>
    <n v="108270"/>
    <d v="2002-08-09T00:00:00"/>
    <s v="OH"/>
    <s v="100/300"/>
    <n v="500"/>
    <n v="1446.98"/>
    <n v="0"/>
    <x v="672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</r>
  <r>
    <n v="125"/>
    <n v="31"/>
    <n v="205134"/>
    <d v="2012-12-02T00:00:00"/>
    <s v="IN"/>
    <s v="500/1000"/>
    <n v="500"/>
    <n v="1220.8599999999999"/>
    <n v="0"/>
    <x v="673"/>
    <x v="0"/>
    <x v="7"/>
    <x v="6"/>
    <s v="paintball"/>
    <s v="husband"/>
    <n v="55400"/>
    <n v="-40400"/>
    <d v="2015-01-24T00:00:00"/>
    <s v="Parked Car"/>
    <s v="?"/>
    <s v="Trivial Damage"/>
    <s v="None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</r>
  <r>
    <n v="276"/>
    <n v="45"/>
    <n v="749325"/>
    <d v="2000-03-22T00:00:00"/>
    <s v="IL"/>
    <s v="500/1000"/>
    <n v="500"/>
    <n v="948.1"/>
    <n v="0"/>
    <x v="674"/>
    <x v="1"/>
    <x v="5"/>
    <x v="1"/>
    <s v="reading"/>
    <s v="wife"/>
    <n v="44500"/>
    <n v="-61400"/>
    <d v="2015-01-06T00:00:00"/>
    <s v="Multi-vehicle Collision"/>
    <s v="Front Collision"/>
    <s v="Minor Damage"/>
    <s v="Fire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</r>
  <r>
    <n v="148"/>
    <n v="30"/>
    <n v="774303"/>
    <d v="2002-04-13T00:00:00"/>
    <s v="OH"/>
    <s v="100/300"/>
    <n v="500"/>
    <n v="1471.24"/>
    <n v="0"/>
    <x v="675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</r>
  <r>
    <n v="222"/>
    <n v="38"/>
    <n v="698470"/>
    <d v="2008-06-17T00:00:00"/>
    <s v="IN"/>
    <s v="100/300"/>
    <n v="2000"/>
    <n v="1157.97"/>
    <n v="0"/>
    <x v="676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</r>
  <r>
    <n v="32"/>
    <n v="38"/>
    <n v="719989"/>
    <d v="1994-04-07T00:00:00"/>
    <s v="IL"/>
    <s v="250/500"/>
    <n v="2000"/>
    <n v="566.11"/>
    <n v="5000000"/>
    <x v="677"/>
    <x v="0"/>
    <x v="2"/>
    <x v="3"/>
    <s v="polo"/>
    <s v="unmarried"/>
    <n v="0"/>
    <n v="0"/>
    <d v="2015-01-21T00:00:00"/>
    <s v="Parked Car"/>
    <s v="?"/>
    <s v="Trivial Damage"/>
    <s v="Police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</r>
  <r>
    <n v="78"/>
    <n v="27"/>
    <n v="309323"/>
    <d v="1992-02-29T00:00:00"/>
    <s v="OH"/>
    <s v="500/1000"/>
    <n v="500"/>
    <n v="1060.8800000000001"/>
    <n v="0"/>
    <x v="678"/>
    <x v="0"/>
    <x v="7"/>
    <x v="6"/>
    <s v="skydiving"/>
    <s v="other-relative"/>
    <n v="0"/>
    <n v="-66500"/>
    <d v="2015-02-03T00:00:00"/>
    <s v="Parked Car"/>
    <s v="?"/>
    <s v="Trivial Damage"/>
    <s v="Police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</r>
  <r>
    <n v="238"/>
    <n v="43"/>
    <n v="444035"/>
    <d v="1996-05-11T00:00:00"/>
    <s v="OH"/>
    <s v="250/500"/>
    <n v="1000"/>
    <n v="1524.45"/>
    <n v="4000000"/>
    <x v="679"/>
    <x v="0"/>
    <x v="5"/>
    <x v="11"/>
    <s v="chess"/>
    <s v="wife"/>
    <n v="0"/>
    <n v="-44800"/>
    <d v="2015-02-16T00:00:00"/>
    <s v="Multi-vehicle Collision"/>
    <s v="Rear Collision"/>
    <s v="Total Loss"/>
    <s v="Ambulance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</r>
  <r>
    <n v="313"/>
    <n v="47"/>
    <n v="431478"/>
    <d v="2013-04-03T00:00:00"/>
    <s v="IN"/>
    <s v="250/500"/>
    <n v="1000"/>
    <n v="1556.17"/>
    <n v="0"/>
    <x v="680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</r>
  <r>
    <n v="334"/>
    <n v="50"/>
    <n v="797634"/>
    <d v="2009-11-12T00:00:00"/>
    <s v="OH"/>
    <s v="500/1000"/>
    <n v="500"/>
    <n v="1216.24"/>
    <n v="0"/>
    <x v="681"/>
    <x v="0"/>
    <x v="4"/>
    <x v="7"/>
    <s v="polo"/>
    <s v="wife"/>
    <n v="26700"/>
    <n v="-47200"/>
    <d v="2015-01-14T00:00:00"/>
    <s v="Single Vehicle Collision"/>
    <s v="Rear Collision"/>
    <s v="Major Damage"/>
    <s v="Fire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</r>
  <r>
    <n v="190"/>
    <n v="35"/>
    <n v="284836"/>
    <d v="2008-11-05T00:00:00"/>
    <s v="IN"/>
    <s v="250/500"/>
    <n v="500"/>
    <n v="1484.72"/>
    <n v="5000000"/>
    <x v="682"/>
    <x v="1"/>
    <x v="5"/>
    <x v="4"/>
    <s v="golf"/>
    <s v="husband"/>
    <n v="0"/>
    <n v="0"/>
    <d v="2015-02-02T00:00:00"/>
    <s v="Parked Car"/>
    <s v="?"/>
    <s v="Trivial Damage"/>
    <s v="None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</r>
  <r>
    <n v="194"/>
    <n v="41"/>
    <n v="238196"/>
    <d v="1993-02-15T00:00:00"/>
    <s v="IL"/>
    <s v="250/500"/>
    <n v="500"/>
    <n v="1203.81"/>
    <n v="0"/>
    <x v="683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</r>
  <r>
    <n v="290"/>
    <n v="47"/>
    <n v="885789"/>
    <d v="2008-07-21T00:00:00"/>
    <s v="IN"/>
    <s v="250/500"/>
    <n v="1000"/>
    <n v="1393.34"/>
    <n v="0"/>
    <x v="684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</r>
  <r>
    <n v="26"/>
    <n v="42"/>
    <n v="287436"/>
    <d v="2010-09-11T00:00:00"/>
    <s v="OH"/>
    <s v="100/300"/>
    <n v="1000"/>
    <n v="1484.48"/>
    <n v="0"/>
    <x v="685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</r>
  <r>
    <n v="254"/>
    <n v="41"/>
    <n v="496067"/>
    <d v="1995-12-22T00:00:00"/>
    <s v="IL"/>
    <s v="250/500"/>
    <n v="500"/>
    <n v="1581.27"/>
    <n v="5000000"/>
    <x v="686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</r>
  <r>
    <n v="199"/>
    <n v="38"/>
    <n v="206004"/>
    <d v="1991-09-26T00:00:00"/>
    <s v="IL"/>
    <s v="250/500"/>
    <n v="1000"/>
    <n v="1281.25"/>
    <n v="0"/>
    <x v="687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</r>
  <r>
    <n v="137"/>
    <n v="35"/>
    <n v="153027"/>
    <d v="2010-03-11T00:00:00"/>
    <s v="IN"/>
    <s v="250/500"/>
    <n v="500"/>
    <n v="1667.83"/>
    <n v="0"/>
    <x v="688"/>
    <x v="0"/>
    <x v="7"/>
    <x v="5"/>
    <s v="paintball"/>
    <s v="husband"/>
    <n v="48500"/>
    <n v="-67400"/>
    <d v="2015-02-04T00:00:00"/>
    <s v="Parked Car"/>
    <s v="?"/>
    <s v="Minor Damage"/>
    <s v="Police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</r>
  <r>
    <n v="134"/>
    <n v="36"/>
    <n v="469426"/>
    <d v="1990-07-15T00:00:00"/>
    <s v="OH"/>
    <s v="250/500"/>
    <n v="1000"/>
    <n v="1497.41"/>
    <n v="0"/>
    <x v="689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</r>
  <r>
    <n v="73"/>
    <n v="30"/>
    <n v="654974"/>
    <d v="2009-05-10T00:00:00"/>
    <s v="OH"/>
    <s v="100/300"/>
    <n v="500"/>
    <n v="803.36"/>
    <n v="0"/>
    <x v="690"/>
    <x v="1"/>
    <x v="5"/>
    <x v="9"/>
    <s v="reading"/>
    <s v="husband"/>
    <n v="0"/>
    <n v="0"/>
    <d v="2015-02-25T00:00:00"/>
    <s v="Multi-vehicle Collision"/>
    <s v="Rear Collision"/>
    <s v="Total Loss"/>
    <s v="Other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</r>
  <r>
    <n v="289"/>
    <n v="45"/>
    <n v="943425"/>
    <d v="1999-10-28T00:00:00"/>
    <s v="OH"/>
    <s v="250/500"/>
    <n v="2000"/>
    <n v="1221.4100000000001"/>
    <n v="0"/>
    <x v="691"/>
    <x v="1"/>
    <x v="4"/>
    <x v="13"/>
    <s v="movies"/>
    <s v="wife"/>
    <n v="46700"/>
    <n v="-72500"/>
    <d v="2015-02-27T00:00:00"/>
    <s v="Vehicle Theft"/>
    <s v="?"/>
    <s v="Trivial Damage"/>
    <s v="Police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</r>
  <r>
    <n v="176"/>
    <n v="36"/>
    <n v="641845"/>
    <d v="1995-03-30T00:00:00"/>
    <s v="OH"/>
    <s v="250/500"/>
    <n v="500"/>
    <n v="1865.83"/>
    <n v="5000000"/>
    <x v="692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</r>
  <r>
    <n v="145"/>
    <n v="37"/>
    <n v="794534"/>
    <d v="1991-12-14T00:00:00"/>
    <s v="OH"/>
    <s v="250/500"/>
    <n v="2000"/>
    <n v="1434.27"/>
    <n v="0"/>
    <x v="693"/>
    <x v="1"/>
    <x v="2"/>
    <x v="4"/>
    <s v="sleeping"/>
    <s v="unmarried"/>
    <n v="0"/>
    <n v="-35900"/>
    <d v="2015-01-04T00:00:00"/>
    <s v="Single Vehicle Collision"/>
    <s v="Rear Collision"/>
    <s v="Major Damage"/>
    <s v="Other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</r>
  <r>
    <n v="164"/>
    <n v="31"/>
    <n v="357808"/>
    <d v="2011-01-31T00:00:00"/>
    <s v="IN"/>
    <s v="500/1000"/>
    <n v="500"/>
    <n v="1114.68"/>
    <n v="0"/>
    <x v="694"/>
    <x v="1"/>
    <x v="2"/>
    <x v="6"/>
    <s v="reading"/>
    <s v="husband"/>
    <n v="44500"/>
    <n v="-55900"/>
    <d v="2015-01-26T00:00:00"/>
    <s v="Vehicle Theft"/>
    <s v="?"/>
    <s v="Trivial Damage"/>
    <s v="Police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</r>
  <r>
    <n v="186"/>
    <n v="38"/>
    <n v="536052"/>
    <d v="2006-04-21T00:00:00"/>
    <s v="OH"/>
    <s v="250/500"/>
    <n v="2000"/>
    <n v="1218.56"/>
    <n v="0"/>
    <x v="695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</r>
  <r>
    <n v="85"/>
    <n v="31"/>
    <n v="873384"/>
    <d v="2004-03-10T00:00:00"/>
    <s v="IL"/>
    <s v="250/500"/>
    <n v="2000"/>
    <n v="1234.69"/>
    <n v="9000000"/>
    <x v="696"/>
    <x v="1"/>
    <x v="0"/>
    <x v="4"/>
    <s v="paintball"/>
    <s v="husband"/>
    <n v="0"/>
    <n v="0"/>
    <d v="2015-02-06T00:00:00"/>
    <s v="Multi-vehicle Collision"/>
    <s v="Front Collision"/>
    <s v="Major Damage"/>
    <s v="Other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</r>
  <r>
    <n v="162"/>
    <n v="33"/>
    <n v="790225"/>
    <d v="1991-01-05T00:00:00"/>
    <s v="OH"/>
    <s v="250/500"/>
    <n v="500"/>
    <n v="964.92"/>
    <n v="0"/>
    <x v="697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</r>
  <r>
    <n v="396"/>
    <n v="57"/>
    <n v="587498"/>
    <d v="1996-10-15T00:00:00"/>
    <s v="IL"/>
    <s v="500/1000"/>
    <n v="500"/>
    <n v="1351.72"/>
    <n v="0"/>
    <x v="698"/>
    <x v="0"/>
    <x v="5"/>
    <x v="4"/>
    <s v="camping"/>
    <s v="wife"/>
    <n v="0"/>
    <n v="-49400"/>
    <d v="2015-02-05T00:00:00"/>
    <s v="Parked Car"/>
    <s v="?"/>
    <s v="Minor Damage"/>
    <s v="None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</r>
  <r>
    <n v="270"/>
    <n v="41"/>
    <n v="639027"/>
    <d v="1994-06-21T00:00:00"/>
    <s v="IL"/>
    <s v="250/500"/>
    <n v="1000"/>
    <n v="817.28"/>
    <n v="0"/>
    <x v="699"/>
    <x v="0"/>
    <x v="5"/>
    <x v="2"/>
    <s v="cross-fit"/>
    <s v="unmarried"/>
    <n v="62200"/>
    <n v="0"/>
    <d v="2015-01-03T00:00:00"/>
    <s v="Multi-vehicle Collision"/>
    <s v="Rear Collision"/>
    <s v="Total Loss"/>
    <s v="Ambulance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</r>
  <r>
    <n v="168"/>
    <n v="39"/>
    <n v="217899"/>
    <d v="1994-06-13T00:00:00"/>
    <s v="IL"/>
    <s v="500/1000"/>
    <n v="1000"/>
    <n v="1389.59"/>
    <n v="0"/>
    <x v="700"/>
    <x v="1"/>
    <x v="4"/>
    <x v="1"/>
    <s v="exercise"/>
    <s v="own-child"/>
    <n v="0"/>
    <n v="-42600"/>
    <d v="2015-02-24T00:00:00"/>
    <s v="Multi-vehicle Collision"/>
    <s v="Rear Collision"/>
    <s v="Major Damage"/>
    <s v="Fire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</r>
  <r>
    <n v="274"/>
    <n v="45"/>
    <n v="589094"/>
    <d v="2003-05-27T00:00:00"/>
    <s v="IN"/>
    <s v="250/500"/>
    <n v="1000"/>
    <n v="1353.53"/>
    <n v="0"/>
    <x v="701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</r>
  <r>
    <n v="263"/>
    <n v="43"/>
    <n v="458829"/>
    <d v="1996-07-06T00:00:00"/>
    <s v="IN"/>
    <s v="500/1000"/>
    <n v="1000"/>
    <n v="1294.04"/>
    <n v="0"/>
    <x v="702"/>
    <x v="1"/>
    <x v="4"/>
    <x v="11"/>
    <s v="movies"/>
    <s v="not-in-family"/>
    <n v="0"/>
    <n v="0"/>
    <d v="2015-01-08T00:00:00"/>
    <s v="Single Vehicle Collision"/>
    <s v="Rear Collision"/>
    <s v="Minor Damage"/>
    <s v="Fire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</r>
  <r>
    <n v="152"/>
    <n v="33"/>
    <n v="626208"/>
    <d v="2005-05-08T00:00:00"/>
    <s v="OH"/>
    <s v="100/300"/>
    <n v="1000"/>
    <n v="840.81"/>
    <n v="0"/>
    <x v="703"/>
    <x v="1"/>
    <x v="5"/>
    <x v="13"/>
    <s v="chess"/>
    <s v="husband"/>
    <n v="0"/>
    <n v="0"/>
    <d v="2015-02-14T00:00:00"/>
    <s v="Single Vehicle Collision"/>
    <s v="Rear Collision"/>
    <s v="Minor Damage"/>
    <s v="Ambulance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</r>
  <r>
    <n v="46"/>
    <n v="41"/>
    <n v="315041"/>
    <d v="2010-11-02T00:00:00"/>
    <s v="OH"/>
    <s v="100/300"/>
    <n v="2000"/>
    <n v="998.19"/>
    <n v="0"/>
    <x v="704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</r>
  <r>
    <n v="276"/>
    <n v="46"/>
    <n v="283267"/>
    <d v="2012-07-29T00:00:00"/>
    <s v="OH"/>
    <s v="100/300"/>
    <n v="2000"/>
    <n v="1090.32"/>
    <n v="0"/>
    <x v="705"/>
    <x v="0"/>
    <x v="6"/>
    <x v="11"/>
    <s v="chess"/>
    <s v="husband"/>
    <n v="0"/>
    <n v="-70400"/>
    <d v="2015-01-05T00:00:00"/>
    <s v="Single Vehicle Collision"/>
    <s v="Front Collision"/>
    <s v="Minor Damage"/>
    <s v="Ambulance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</r>
  <r>
    <n v="234"/>
    <n v="44"/>
    <n v="442494"/>
    <d v="2002-06-06T00:00:00"/>
    <s v="IN"/>
    <s v="500/1000"/>
    <n v="500"/>
    <n v="1780.67"/>
    <n v="0"/>
    <x v="706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</r>
  <r>
    <n v="64"/>
    <n v="30"/>
    <n v="159243"/>
    <d v="1991-09-19T00:00:00"/>
    <s v="IL"/>
    <s v="250/500"/>
    <n v="2000"/>
    <n v="1681.01"/>
    <n v="0"/>
    <x v="707"/>
    <x v="0"/>
    <x v="7"/>
    <x v="9"/>
    <s v="base-jumping"/>
    <s v="own-child"/>
    <n v="0"/>
    <n v="-51100"/>
    <d v="2015-02-07T00:00:00"/>
    <s v="Parked Car"/>
    <s v="?"/>
    <s v="Minor Damage"/>
    <s v="None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</r>
  <r>
    <n v="456"/>
    <n v="62"/>
    <n v="669800"/>
    <d v="2009-06-24T00:00:00"/>
    <s v="OH"/>
    <s v="250/500"/>
    <n v="1000"/>
    <n v="1395.77"/>
    <n v="0"/>
    <x v="708"/>
    <x v="1"/>
    <x v="0"/>
    <x v="9"/>
    <s v="chess"/>
    <s v="own-child"/>
    <n v="82600"/>
    <n v="-49500"/>
    <d v="2015-02-07T00:00:00"/>
    <s v="Multi-vehicle Collision"/>
    <s v="Side Collision"/>
    <s v="Major Damage"/>
    <s v="Other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</r>
  <r>
    <n v="58"/>
    <n v="23"/>
    <n v="520179"/>
    <d v="1992-05-29T00:00:00"/>
    <s v="OH"/>
    <s v="500/1000"/>
    <n v="2000"/>
    <n v="1471.44"/>
    <n v="5000000"/>
    <x v="709"/>
    <x v="0"/>
    <x v="5"/>
    <x v="10"/>
    <s v="reading"/>
    <s v="own-child"/>
    <n v="57500"/>
    <n v="0"/>
    <d v="2015-01-20T00:00:00"/>
    <s v="Single Vehicle Collision"/>
    <s v="Rear Collision"/>
    <s v="Major Damage"/>
    <s v="Fire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</r>
  <r>
    <n v="475"/>
    <n v="61"/>
    <n v="607974"/>
    <d v="2004-08-12T00:00:00"/>
    <s v="IL"/>
    <s v="500/1000"/>
    <n v="500"/>
    <n v="1265.72"/>
    <n v="0"/>
    <x v="710"/>
    <x v="1"/>
    <x v="4"/>
    <x v="11"/>
    <s v="paintball"/>
    <s v="wife"/>
    <n v="0"/>
    <n v="-59500"/>
    <d v="2015-02-18T00:00:00"/>
    <s v="Single Vehicle Collision"/>
    <s v="Front Collision"/>
    <s v="Major Damage"/>
    <s v="Fire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</r>
  <r>
    <n v="96"/>
    <n v="29"/>
    <n v="465065"/>
    <d v="2006-12-24T00:00:00"/>
    <s v="IN"/>
    <s v="250/500"/>
    <n v="1000"/>
    <n v="1274.7"/>
    <n v="5000000"/>
    <x v="711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</r>
  <r>
    <n v="99"/>
    <n v="28"/>
    <n v="369941"/>
    <d v="2007-07-24T00:00:00"/>
    <s v="OH"/>
    <s v="100/300"/>
    <n v="500"/>
    <n v="1330.39"/>
    <n v="0"/>
    <x v="712"/>
    <x v="0"/>
    <x v="0"/>
    <x v="5"/>
    <s v="basketball"/>
    <s v="wife"/>
    <n v="0"/>
    <n v="0"/>
    <d v="2015-01-22T00:00:00"/>
    <s v="Single Vehicle Collision"/>
    <s v="Front Collision"/>
    <s v="Total Loss"/>
    <s v="Other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</r>
  <r>
    <n v="38"/>
    <n v="28"/>
    <n v="447226"/>
    <d v="1994-08-17T00:00:00"/>
    <s v="OH"/>
    <s v="500/1000"/>
    <n v="500"/>
    <n v="1122.95"/>
    <n v="4000000"/>
    <x v="71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</r>
  <r>
    <n v="259"/>
    <n v="44"/>
    <n v="831668"/>
    <d v="1996-04-10T00:00:00"/>
    <s v="OH"/>
    <s v="250/500"/>
    <n v="2000"/>
    <n v="1655.79"/>
    <n v="0"/>
    <x v="714"/>
    <x v="1"/>
    <x v="4"/>
    <x v="8"/>
    <s v="exercise"/>
    <s v="husband"/>
    <n v="0"/>
    <n v="0"/>
    <d v="2015-01-15T00:00:00"/>
    <s v="Single Vehicle Collision"/>
    <s v="Front Collision"/>
    <s v="Minor Damage"/>
    <s v="Other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</r>
  <r>
    <n v="241"/>
    <n v="43"/>
    <n v="922937"/>
    <d v="1992-12-11T00:00:00"/>
    <s v="IN"/>
    <s v="250/500"/>
    <n v="1000"/>
    <n v="935.77"/>
    <n v="0"/>
    <x v="715"/>
    <x v="0"/>
    <x v="2"/>
    <x v="5"/>
    <s v="golf"/>
    <s v="own-child"/>
    <n v="0"/>
    <n v="-36000"/>
    <d v="2015-02-20T00:00:00"/>
    <s v="Vehicle Theft"/>
    <s v="?"/>
    <s v="Trivial Damage"/>
    <s v="Police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</r>
  <r>
    <n v="437"/>
    <n v="58"/>
    <n v="640474"/>
    <d v="2010-08-01T00:00:00"/>
    <s v="IN"/>
    <s v="500/1000"/>
    <n v="2000"/>
    <n v="1192.04"/>
    <n v="0"/>
    <x v="716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</r>
  <r>
    <n v="130"/>
    <n v="34"/>
    <n v="153298"/>
    <d v="2009-03-23T00:00:00"/>
    <s v="OH"/>
    <s v="100/300"/>
    <n v="500"/>
    <n v="990.11"/>
    <n v="0"/>
    <x v="717"/>
    <x v="0"/>
    <x v="4"/>
    <x v="2"/>
    <s v="kayaking"/>
    <s v="other-relative"/>
    <n v="0"/>
    <n v="-41200"/>
    <d v="2015-01-10T00:00:00"/>
    <s v="Parked Car"/>
    <s v="?"/>
    <s v="Trivial Damage"/>
    <s v="None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</r>
  <r>
    <n v="269"/>
    <n v="41"/>
    <n v="334749"/>
    <d v="1996-07-29T00:00:00"/>
    <s v="OH"/>
    <s v="100/300"/>
    <n v="2000"/>
    <n v="1422.21"/>
    <n v="0"/>
    <x v="718"/>
    <x v="1"/>
    <x v="2"/>
    <x v="11"/>
    <s v="polo"/>
    <s v="unmarried"/>
    <n v="0"/>
    <n v="-46400"/>
    <d v="2015-01-16T00:00:00"/>
    <s v="Single Vehicle Collision"/>
    <s v="Side Collision"/>
    <s v="Major Damage"/>
    <s v="Ambulance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</r>
  <r>
    <n v="103"/>
    <n v="29"/>
    <n v="221283"/>
    <d v="1994-08-23T00:00:00"/>
    <s v="OH"/>
    <s v="500/1000"/>
    <n v="500"/>
    <n v="914.85"/>
    <n v="0"/>
    <x v="719"/>
    <x v="0"/>
    <x v="2"/>
    <x v="5"/>
    <s v="base-jumping"/>
    <s v="other-relative"/>
    <n v="72100"/>
    <n v="0"/>
    <d v="2015-02-12T00:00:00"/>
    <s v="Parked Car"/>
    <s v="?"/>
    <s v="Minor Damage"/>
    <s v="Police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</r>
  <r>
    <n v="284"/>
    <n v="43"/>
    <n v="961496"/>
    <d v="1992-01-05T00:00:00"/>
    <s v="IL"/>
    <s v="250/500"/>
    <n v="500"/>
    <n v="1123.8399999999999"/>
    <n v="0"/>
    <x v="720"/>
    <x v="0"/>
    <x v="1"/>
    <x v="5"/>
    <s v="kayaking"/>
    <s v="other-relative"/>
    <n v="48200"/>
    <n v="0"/>
    <d v="2015-01-23T00:00:00"/>
    <s v="Multi-vehicle Collision"/>
    <s v="Side Collision"/>
    <s v="Total Loss"/>
    <s v="Fire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</r>
  <r>
    <n v="189"/>
    <n v="39"/>
    <n v="804751"/>
    <d v="1997-09-11T00:00:00"/>
    <s v="OH"/>
    <s v="250/500"/>
    <n v="2000"/>
    <n v="838.02"/>
    <n v="0"/>
    <x v="721"/>
    <x v="1"/>
    <x v="6"/>
    <x v="4"/>
    <s v="movies"/>
    <s v="own-child"/>
    <n v="0"/>
    <n v="0"/>
    <d v="2015-02-13T00:00:00"/>
    <s v="Multi-vehicle Collision"/>
    <s v="Rear Collision"/>
    <s v="Minor Damage"/>
    <s v="Police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</r>
  <r>
    <n v="267"/>
    <n v="43"/>
    <n v="369226"/>
    <d v="2002-02-10T00:00:00"/>
    <s v="OH"/>
    <s v="250/500"/>
    <n v="500"/>
    <n v="1300.68"/>
    <n v="0"/>
    <x v="722"/>
    <x v="0"/>
    <x v="1"/>
    <x v="12"/>
    <s v="sleeping"/>
    <s v="unmarried"/>
    <n v="49000"/>
    <n v="0"/>
    <d v="2015-01-27T00:00:00"/>
    <s v="Parked Car"/>
    <s v="?"/>
    <s v="Minor Damage"/>
    <s v="None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</r>
  <r>
    <n v="39"/>
    <n v="22"/>
    <n v="691115"/>
    <d v="1993-01-28T00:00:00"/>
    <s v="IN"/>
    <s v="500/1000"/>
    <n v="500"/>
    <n v="1173.21"/>
    <n v="0"/>
    <x v="723"/>
    <x v="0"/>
    <x v="7"/>
    <x v="13"/>
    <s v="polo"/>
    <s v="not-in-family"/>
    <n v="0"/>
    <n v="0"/>
    <d v="2015-02-14T00:00:00"/>
    <s v="Single Vehicle Collision"/>
    <s v="Rear Collision"/>
    <s v="Major Damage"/>
    <s v="Police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</r>
  <r>
    <n v="140"/>
    <n v="32"/>
    <n v="713172"/>
    <d v="1996-10-23T00:00:00"/>
    <s v="IL"/>
    <s v="250/500"/>
    <n v="1000"/>
    <n v="985.97"/>
    <n v="5000000"/>
    <x v="724"/>
    <x v="1"/>
    <x v="6"/>
    <x v="9"/>
    <s v="cross-fit"/>
    <s v="other-relative"/>
    <n v="0"/>
    <n v="0"/>
    <d v="2015-02-01T00:00:00"/>
    <s v="Single Vehicle Collision"/>
    <s v="Side Collision"/>
    <s v="Major Damage"/>
    <s v="Fire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</r>
  <r>
    <n v="243"/>
    <n v="41"/>
    <n v="621756"/>
    <d v="1997-04-21T00:00:00"/>
    <s v="IN"/>
    <s v="100/300"/>
    <n v="1000"/>
    <n v="1129.23"/>
    <n v="0"/>
    <x v="725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</r>
  <r>
    <n v="116"/>
    <n v="31"/>
    <n v="615116"/>
    <d v="2008-11-09T00:00:00"/>
    <s v="IN"/>
    <s v="250/500"/>
    <n v="500"/>
    <n v="1194.83"/>
    <n v="0"/>
    <x v="726"/>
    <x v="1"/>
    <x v="0"/>
    <x v="5"/>
    <s v="camping"/>
    <s v="husband"/>
    <n v="28600"/>
    <n v="0"/>
    <d v="2015-01-20T00:00:00"/>
    <s v="Single Vehicle Collision"/>
    <s v="Side Collision"/>
    <s v="Major Damage"/>
    <s v="Police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</r>
  <r>
    <n v="219"/>
    <n v="43"/>
    <n v="947598"/>
    <d v="2002-06-20T00:00:00"/>
    <s v="IN"/>
    <s v="100/300"/>
    <n v="1000"/>
    <n v="1114.29"/>
    <n v="0"/>
    <x v="727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</r>
  <r>
    <n v="96"/>
    <n v="26"/>
    <n v="658002"/>
    <d v="2005-10-21T00:00:00"/>
    <s v="OH"/>
    <s v="250/500"/>
    <n v="2000"/>
    <n v="1509.04"/>
    <n v="0"/>
    <x v="728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</r>
  <r>
    <n v="149"/>
    <n v="34"/>
    <n v="374545"/>
    <d v="2005-08-28T00:00:00"/>
    <s v="IN"/>
    <s v="250/500"/>
    <n v="500"/>
    <n v="664.86"/>
    <n v="0"/>
    <x v="729"/>
    <x v="1"/>
    <x v="1"/>
    <x v="0"/>
    <s v="skydiving"/>
    <s v="wife"/>
    <n v="0"/>
    <n v="-60000"/>
    <d v="2015-02-04T00:00:00"/>
    <s v="Single Vehicle Collision"/>
    <s v="Rear Collision"/>
    <s v="Total Loss"/>
    <s v="Fire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</r>
  <r>
    <n v="246"/>
    <n v="43"/>
    <n v="805806"/>
    <d v="2013-01-16T00:00:00"/>
    <s v="IN"/>
    <s v="250/500"/>
    <n v="1000"/>
    <n v="1267.4000000000001"/>
    <n v="6000000"/>
    <x v="730"/>
    <x v="0"/>
    <x v="7"/>
    <x v="12"/>
    <s v="basketball"/>
    <s v="husband"/>
    <n v="0"/>
    <n v="0"/>
    <d v="2015-02-09T00:00:00"/>
    <s v="Single Vehicle Collision"/>
    <s v="Side Collision"/>
    <s v="Minor Damage"/>
    <s v="Fire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</r>
  <r>
    <n v="293"/>
    <n v="45"/>
    <n v="235097"/>
    <d v="1992-04-28T00:00:00"/>
    <s v="IL"/>
    <s v="100/300"/>
    <n v="1000"/>
    <n v="1119.23"/>
    <n v="0"/>
    <x v="731"/>
    <x v="1"/>
    <x v="0"/>
    <x v="8"/>
    <s v="exercise"/>
    <s v="unmarried"/>
    <n v="51500"/>
    <n v="0"/>
    <d v="2015-02-18T00:00:00"/>
    <s v="Multi-vehicle Collision"/>
    <s v="Front Collision"/>
    <s v="Total Loss"/>
    <s v="Fire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</r>
  <r>
    <n v="339"/>
    <n v="48"/>
    <n v="290971"/>
    <d v="2005-10-10T00:00:00"/>
    <s v="OH"/>
    <s v="100/300"/>
    <n v="500"/>
    <n v="1698.51"/>
    <n v="0"/>
    <x v="732"/>
    <x v="0"/>
    <x v="7"/>
    <x v="6"/>
    <s v="dancing"/>
    <s v="unmarried"/>
    <n v="0"/>
    <n v="0"/>
    <d v="2015-02-10T00:00:00"/>
    <s v="Multi-vehicle Collision"/>
    <s v="Rear Collision"/>
    <s v="Total Loss"/>
    <s v="Fire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</r>
  <r>
    <n v="160"/>
    <n v="33"/>
    <n v="180286"/>
    <d v="2009-02-08T00:00:00"/>
    <s v="IL"/>
    <s v="500/1000"/>
    <n v="1000"/>
    <n v="1422.78"/>
    <n v="0"/>
    <x v="733"/>
    <x v="1"/>
    <x v="5"/>
    <x v="8"/>
    <s v="exercise"/>
    <s v="husband"/>
    <n v="61600"/>
    <n v="0"/>
    <d v="2015-01-20T00:00:00"/>
    <s v="Multi-vehicle Collision"/>
    <s v="Front Collision"/>
    <s v="Total Loss"/>
    <s v="Ambulance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</r>
  <r>
    <n v="224"/>
    <n v="42"/>
    <n v="662088"/>
    <d v="2005-03-06T00:00:00"/>
    <s v="OH"/>
    <s v="500/1000"/>
    <n v="500"/>
    <n v="1212.75"/>
    <n v="0"/>
    <x v="734"/>
    <x v="1"/>
    <x v="6"/>
    <x v="5"/>
    <s v="kayaking"/>
    <s v="own-child"/>
    <n v="0"/>
    <n v="-51400"/>
    <d v="2015-01-27T00:00:00"/>
    <s v="Single Vehicle Collision"/>
    <s v="Front Collision"/>
    <s v="Minor Damage"/>
    <s v="Fire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</r>
  <r>
    <n v="194"/>
    <n v="34"/>
    <n v="884365"/>
    <d v="1994-05-17T00:00:00"/>
    <s v="IN"/>
    <s v="100/300"/>
    <n v="1000"/>
    <n v="1423.34"/>
    <n v="0"/>
    <x v="735"/>
    <x v="0"/>
    <x v="2"/>
    <x v="2"/>
    <s v="camping"/>
    <s v="not-in-family"/>
    <n v="55300"/>
    <n v="-37900"/>
    <d v="2015-01-21T00:00:00"/>
    <s v="Vehicle Theft"/>
    <s v="?"/>
    <s v="Minor Damage"/>
    <s v="None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</r>
  <r>
    <n v="385"/>
    <n v="51"/>
    <n v="178081"/>
    <d v="1990-07-20T00:00:00"/>
    <s v="IN"/>
    <s v="250/500"/>
    <n v="1000"/>
    <n v="976.37"/>
    <n v="0"/>
    <x v="736"/>
    <x v="1"/>
    <x v="0"/>
    <x v="0"/>
    <s v="reading"/>
    <s v="husband"/>
    <n v="0"/>
    <n v="-61000"/>
    <d v="2015-02-18T00:00:00"/>
    <s v="Multi-vehicle Collision"/>
    <s v="Rear Collision"/>
    <s v="Minor Damage"/>
    <s v="Other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</r>
  <r>
    <n v="100"/>
    <n v="33"/>
    <n v="507452"/>
    <d v="2005-04-17T00:00:00"/>
    <s v="OH"/>
    <s v="250/500"/>
    <n v="500"/>
    <n v="1124.5899999999999"/>
    <n v="6000000"/>
    <x v="737"/>
    <x v="0"/>
    <x v="6"/>
    <x v="12"/>
    <s v="golf"/>
    <s v="not-in-family"/>
    <n v="67300"/>
    <n v="0"/>
    <d v="2015-02-26T00:00:00"/>
    <s v="Single Vehicle Collision"/>
    <s v="Rear Collision"/>
    <s v="Minor Damage"/>
    <s v="Other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</r>
  <r>
    <n v="371"/>
    <n v="50"/>
    <n v="990624"/>
    <d v="1994-02-10T00:00:00"/>
    <s v="IN"/>
    <s v="250/500"/>
    <n v="1000"/>
    <n v="1569.33"/>
    <n v="0"/>
    <x v="738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</r>
  <r>
    <n v="175"/>
    <n v="39"/>
    <n v="892148"/>
    <d v="1995-03-29T00:00:00"/>
    <s v="IN"/>
    <s v="500/1000"/>
    <n v="500"/>
    <n v="1359.36"/>
    <n v="5000000"/>
    <x v="739"/>
    <x v="0"/>
    <x v="1"/>
    <x v="8"/>
    <s v="hiking"/>
    <s v="husband"/>
    <n v="0"/>
    <n v="-43600"/>
    <d v="2015-02-08T00:00:00"/>
    <s v="Multi-vehicle Collision"/>
    <s v="Front Collision"/>
    <s v="Major Damage"/>
    <s v="Other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</r>
  <r>
    <n v="373"/>
    <n v="55"/>
    <n v="398683"/>
    <d v="2007-04-30T00:00:00"/>
    <s v="IN"/>
    <s v="250/500"/>
    <n v="500"/>
    <n v="1607.36"/>
    <n v="0"/>
    <x v="740"/>
    <x v="0"/>
    <x v="0"/>
    <x v="2"/>
    <s v="yachting"/>
    <s v="own-child"/>
    <n v="0"/>
    <n v="0"/>
    <d v="2015-01-19T00:00:00"/>
    <s v="Multi-vehicle Collision"/>
    <s v="Rear Collision"/>
    <s v="Major Damage"/>
    <s v="Other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</r>
  <r>
    <n v="258"/>
    <n v="41"/>
    <n v="605100"/>
    <d v="2001-02-15T00:00:00"/>
    <s v="IL"/>
    <s v="100/300"/>
    <n v="500"/>
    <n v="1042.25"/>
    <n v="0"/>
    <x v="741"/>
    <x v="0"/>
    <x v="4"/>
    <x v="8"/>
    <s v="reading"/>
    <s v="unmarried"/>
    <n v="0"/>
    <n v="-44400"/>
    <d v="2015-02-08T00:00:00"/>
    <s v="Multi-vehicle Collision"/>
    <s v="Rear Collision"/>
    <s v="Major Damage"/>
    <s v="Fire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</r>
  <r>
    <n v="255"/>
    <n v="39"/>
    <n v="143109"/>
    <d v="2001-07-09T00:00:00"/>
    <s v="OH"/>
    <s v="250/500"/>
    <n v="500"/>
    <n v="1453.95"/>
    <n v="0"/>
    <x v="742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</r>
  <r>
    <n v="37"/>
    <n v="31"/>
    <n v="230223"/>
    <d v="2008-09-06T00:00:00"/>
    <s v="IL"/>
    <s v="500/1000"/>
    <n v="500"/>
    <n v="1969.63"/>
    <n v="0"/>
    <x v="743"/>
    <x v="1"/>
    <x v="0"/>
    <x v="2"/>
    <s v="skydiving"/>
    <s v="own-child"/>
    <n v="0"/>
    <n v="0"/>
    <d v="2015-02-13T00:00:00"/>
    <s v="Multi-vehicle Collision"/>
    <s v="Side Collision"/>
    <s v="Total Loss"/>
    <s v="Fire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</r>
  <r>
    <n v="322"/>
    <n v="44"/>
    <n v="769602"/>
    <d v="2004-12-19T00:00:00"/>
    <s v="IL"/>
    <s v="100/300"/>
    <n v="1000"/>
    <n v="1156.19"/>
    <n v="0"/>
    <x v="744"/>
    <x v="1"/>
    <x v="6"/>
    <x v="1"/>
    <s v="cross-fit"/>
    <s v="husband"/>
    <n v="49900"/>
    <n v="-62700"/>
    <d v="2015-02-15T00:00:00"/>
    <s v="Multi-vehicle Collision"/>
    <s v="Side Collision"/>
    <s v="Major Damage"/>
    <s v="Fire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</r>
  <r>
    <n v="204"/>
    <n v="38"/>
    <n v="420815"/>
    <d v="2000-11-15T00:00:00"/>
    <s v="IL"/>
    <s v="100/300"/>
    <n v="2000"/>
    <n v="1124.47"/>
    <n v="0"/>
    <x v="745"/>
    <x v="1"/>
    <x v="0"/>
    <x v="4"/>
    <s v="kayaking"/>
    <s v="wife"/>
    <n v="0"/>
    <n v="-45100"/>
    <d v="2015-02-14T00:00:00"/>
    <s v="Single Vehicle Collision"/>
    <s v="Side Collision"/>
    <s v="Total Loss"/>
    <s v="Ambulance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</r>
  <r>
    <n v="76"/>
    <n v="31"/>
    <n v="973546"/>
    <d v="2007-03-14T00:00:00"/>
    <s v="OH"/>
    <s v="500/1000"/>
    <n v="500"/>
    <n v="1493.5"/>
    <n v="5000000"/>
    <x v="746"/>
    <x v="1"/>
    <x v="2"/>
    <x v="7"/>
    <s v="movies"/>
    <s v="not-in-family"/>
    <n v="39900"/>
    <n v="-44000"/>
    <d v="2015-01-31T00:00:00"/>
    <s v="Vehicle Theft"/>
    <s v="?"/>
    <s v="Minor Damage"/>
    <s v="Police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</r>
  <r>
    <n v="193"/>
    <n v="40"/>
    <n v="608039"/>
    <d v="2004-12-28T00:00:00"/>
    <s v="IL"/>
    <s v="100/300"/>
    <n v="500"/>
    <n v="1155.3800000000001"/>
    <n v="0"/>
    <x v="747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</r>
  <r>
    <n v="405"/>
    <n v="55"/>
    <n v="250162"/>
    <d v="1999-07-05T00:00:00"/>
    <s v="IL"/>
    <s v="250/500"/>
    <n v="500"/>
    <n v="878.19"/>
    <n v="0"/>
    <x v="748"/>
    <x v="0"/>
    <x v="1"/>
    <x v="1"/>
    <s v="golf"/>
    <s v="unmarried"/>
    <n v="57100"/>
    <n v="0"/>
    <d v="2015-03-01T00:00:00"/>
    <s v="Multi-vehicle Collision"/>
    <s v="Rear Collision"/>
    <s v="Minor Damage"/>
    <s v="Fire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</r>
  <r>
    <n v="435"/>
    <n v="58"/>
    <n v="786432"/>
    <d v="1997-11-15T00:00:00"/>
    <s v="IN"/>
    <s v="100/300"/>
    <n v="2000"/>
    <n v="1145.8499999999999"/>
    <n v="0"/>
    <x v="749"/>
    <x v="0"/>
    <x v="7"/>
    <x v="2"/>
    <s v="movies"/>
    <s v="not-in-family"/>
    <n v="0"/>
    <n v="-40000"/>
    <d v="2015-01-10T00:00:00"/>
    <s v="Multi-vehicle Collision"/>
    <s v="Rear Collision"/>
    <s v="Total Loss"/>
    <s v="Other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</r>
  <r>
    <n v="54"/>
    <n v="35"/>
    <n v="445195"/>
    <d v="2010-09-27T00:00:00"/>
    <s v="IN"/>
    <s v="100/300"/>
    <n v="500"/>
    <n v="1261.28"/>
    <n v="0"/>
    <x v="750"/>
    <x v="1"/>
    <x v="0"/>
    <x v="9"/>
    <s v="hiking"/>
    <s v="unmarried"/>
    <n v="68500"/>
    <n v="-42100"/>
    <d v="2015-02-25T00:00:00"/>
    <s v="Multi-vehicle Collision"/>
    <s v="Side Collision"/>
    <s v="Minor Damage"/>
    <s v="Fire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</r>
  <r>
    <n v="144"/>
    <n v="35"/>
    <n v="938634"/>
    <d v="1993-08-30T00:00:00"/>
    <s v="IL"/>
    <s v="100/300"/>
    <n v="500"/>
    <n v="1427.46"/>
    <n v="0"/>
    <x v="751"/>
    <x v="0"/>
    <x v="5"/>
    <x v="1"/>
    <s v="cross-fit"/>
    <s v="wife"/>
    <n v="0"/>
    <n v="0"/>
    <d v="2015-01-30T00:00:00"/>
    <s v="Multi-vehicle Collision"/>
    <s v="Side Collision"/>
    <s v="Major Damage"/>
    <s v="Police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</r>
  <r>
    <n v="92"/>
    <n v="32"/>
    <n v="482495"/>
    <d v="1998-01-29T00:00:00"/>
    <s v="IL"/>
    <s v="500/1000"/>
    <n v="500"/>
    <n v="1592.41"/>
    <n v="0"/>
    <x v="752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</r>
  <r>
    <n v="173"/>
    <n v="36"/>
    <n v="796005"/>
    <d v="2007-08-18T00:00:00"/>
    <s v="OH"/>
    <s v="250/500"/>
    <n v="1000"/>
    <n v="1274.6300000000001"/>
    <n v="0"/>
    <x v="753"/>
    <x v="0"/>
    <x v="6"/>
    <x v="1"/>
    <s v="basketball"/>
    <s v="unmarried"/>
    <n v="51000"/>
    <n v="0"/>
    <d v="2015-02-08T00:00:00"/>
    <s v="Single Vehicle Collision"/>
    <s v="Rear Collision"/>
    <s v="Total Loss"/>
    <s v="Fire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</r>
  <r>
    <n v="436"/>
    <n v="60"/>
    <n v="910604"/>
    <d v="1992-04-14T00:00:00"/>
    <s v="IN"/>
    <s v="250/500"/>
    <n v="500"/>
    <n v="1362.31"/>
    <n v="0"/>
    <x v="754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</r>
  <r>
    <n v="155"/>
    <n v="35"/>
    <n v="327488"/>
    <d v="1993-08-09T00:00:00"/>
    <s v="OH"/>
    <s v="250/500"/>
    <n v="1000"/>
    <n v="919.37"/>
    <n v="0"/>
    <x v="755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</r>
  <r>
    <n v="78"/>
    <n v="31"/>
    <n v="715202"/>
    <d v="1991-04-02T00:00:00"/>
    <s v="OH"/>
    <s v="250/500"/>
    <n v="1000"/>
    <n v="1377.23"/>
    <n v="0"/>
    <x v="756"/>
    <x v="1"/>
    <x v="4"/>
    <x v="3"/>
    <s v="kayaking"/>
    <s v="unmarried"/>
    <n v="72600"/>
    <n v="0"/>
    <d v="2015-03-01T00:00:00"/>
    <s v="Multi-vehicle Collision"/>
    <s v="Side Collision"/>
    <s v="Minor Damage"/>
    <s v="Other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</r>
  <r>
    <n v="440"/>
    <n v="57"/>
    <n v="648852"/>
    <d v="2007-03-15T00:00:00"/>
    <s v="IL"/>
    <s v="100/300"/>
    <n v="1000"/>
    <n v="995.55"/>
    <n v="5000000"/>
    <x v="757"/>
    <x v="0"/>
    <x v="6"/>
    <x v="9"/>
    <s v="paintball"/>
    <s v="wife"/>
    <n v="51500"/>
    <n v="-52100"/>
    <d v="2015-02-02T00:00:00"/>
    <s v="Multi-vehicle Collision"/>
    <s v="Rear Collision"/>
    <s v="Major Damage"/>
    <s v="Police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</r>
  <r>
    <n v="264"/>
    <n v="43"/>
    <n v="516959"/>
    <d v="2010-05-01T00:00:00"/>
    <s v="IL"/>
    <s v="100/300"/>
    <n v="500"/>
    <n v="1508.12"/>
    <n v="6000000"/>
    <x v="758"/>
    <x v="0"/>
    <x v="1"/>
    <x v="0"/>
    <s v="basketball"/>
    <s v="wife"/>
    <n v="0"/>
    <n v="0"/>
    <d v="2015-01-20T00:00:00"/>
    <s v="Multi-vehicle Collision"/>
    <s v="Rear Collision"/>
    <s v="Major Damage"/>
    <s v="Other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</r>
  <r>
    <n v="66"/>
    <n v="30"/>
    <n v="984456"/>
    <d v="2003-06-24T00:00:00"/>
    <s v="IN"/>
    <s v="500/1000"/>
    <n v="500"/>
    <n v="484.67"/>
    <n v="0"/>
    <x v="759"/>
    <x v="1"/>
    <x v="6"/>
    <x v="12"/>
    <s v="paintball"/>
    <s v="wife"/>
    <n v="21100"/>
    <n v="-60800"/>
    <d v="2015-01-24T00:00:00"/>
    <s v="Multi-vehicle Collision"/>
    <s v="Front Collision"/>
    <s v="Major Damage"/>
    <s v="Fire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</r>
  <r>
    <n v="366"/>
    <n v="50"/>
    <n v="801331"/>
    <d v="1990-07-08T00:00:00"/>
    <s v="IN"/>
    <s v="500/1000"/>
    <n v="1000"/>
    <n v="1561.41"/>
    <n v="0"/>
    <x v="760"/>
    <x v="1"/>
    <x v="5"/>
    <x v="11"/>
    <s v="basketball"/>
    <s v="husband"/>
    <n v="21200"/>
    <n v="0"/>
    <d v="2015-01-04T00:00:00"/>
    <s v="Multi-vehicle Collision"/>
    <s v="Rear Collision"/>
    <s v="Minor Damage"/>
    <s v="Police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</r>
  <r>
    <n v="188"/>
    <n v="37"/>
    <n v="786103"/>
    <d v="1994-09-24T00:00:00"/>
    <s v="OH"/>
    <s v="100/300"/>
    <n v="500"/>
    <n v="1457.21"/>
    <n v="0"/>
    <x v="761"/>
    <x v="1"/>
    <x v="7"/>
    <x v="12"/>
    <s v="hiking"/>
    <s v="own-child"/>
    <n v="46300"/>
    <n v="0"/>
    <d v="2015-01-17T00:00:00"/>
    <s v="Single Vehicle Collision"/>
    <s v="Rear Collision"/>
    <s v="Total Loss"/>
    <s v="Ambulance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</r>
  <r>
    <n v="224"/>
    <n v="39"/>
    <n v="684193"/>
    <d v="2012-06-20T00:00:00"/>
    <s v="IL"/>
    <s v="500/1000"/>
    <n v="1000"/>
    <n v="1128.71"/>
    <n v="0"/>
    <x v="762"/>
    <x v="1"/>
    <x v="7"/>
    <x v="5"/>
    <s v="sleeping"/>
    <s v="other-relative"/>
    <n v="0"/>
    <n v="-47100"/>
    <d v="2015-02-04T00:00:00"/>
    <s v="Multi-vehicle Collision"/>
    <s v="Rear Collision"/>
    <s v="Total Loss"/>
    <s v="Fire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</r>
  <r>
    <n v="253"/>
    <n v="46"/>
    <n v="247505"/>
    <d v="2006-04-19T00:00:00"/>
    <s v="IL"/>
    <s v="100/300"/>
    <n v="500"/>
    <n v="1358.2"/>
    <n v="0"/>
    <x v="763"/>
    <x v="1"/>
    <x v="0"/>
    <x v="10"/>
    <s v="movies"/>
    <s v="husband"/>
    <n v="52900"/>
    <n v="0"/>
    <d v="2015-02-14T00:00:00"/>
    <s v="Multi-vehicle Collision"/>
    <s v="Front Collision"/>
    <s v="Major Damage"/>
    <s v="Ambulance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</r>
  <r>
    <n v="446"/>
    <n v="61"/>
    <n v="259792"/>
    <d v="1999-04-07T00:00:00"/>
    <s v="IL"/>
    <s v="100/300"/>
    <n v="1000"/>
    <n v="1232.79"/>
    <n v="0"/>
    <x v="764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</r>
  <r>
    <n v="169"/>
    <n v="37"/>
    <n v="185124"/>
    <d v="2001-12-07T00:00:00"/>
    <s v="IL"/>
    <s v="100/300"/>
    <n v="1000"/>
    <n v="936.19"/>
    <n v="0"/>
    <x v="765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</r>
  <r>
    <n v="255"/>
    <n v="46"/>
    <n v="760700"/>
    <d v="2006-11-25T00:00:00"/>
    <s v="IL"/>
    <s v="250/500"/>
    <n v="500"/>
    <n v="1302.3399999999999"/>
    <n v="0"/>
    <x v="766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</r>
  <r>
    <n v="209"/>
    <n v="39"/>
    <n v="362407"/>
    <d v="1996-12-06T00:00:00"/>
    <s v="IN"/>
    <s v="100/300"/>
    <n v="500"/>
    <n v="1264.99"/>
    <n v="0"/>
    <x v="767"/>
    <x v="0"/>
    <x v="1"/>
    <x v="10"/>
    <s v="polo"/>
    <s v="husband"/>
    <n v="67800"/>
    <n v="0"/>
    <d v="2015-01-01T00:00:00"/>
    <s v="Single Vehicle Collision"/>
    <s v="Side Collision"/>
    <s v="Minor Damage"/>
    <s v="Fire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</r>
  <r>
    <n v="210"/>
    <n v="37"/>
    <n v="389525"/>
    <d v="2012-07-10T00:00:00"/>
    <s v="OH"/>
    <s v="500/1000"/>
    <n v="500"/>
    <n v="1467.76"/>
    <n v="0"/>
    <x v="768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</r>
  <r>
    <n v="174"/>
    <n v="33"/>
    <n v="179538"/>
    <d v="2014-04-07T00:00:00"/>
    <s v="IN"/>
    <s v="250/500"/>
    <n v="2000"/>
    <n v="1124.43"/>
    <n v="0"/>
    <x v="769"/>
    <x v="1"/>
    <x v="6"/>
    <x v="13"/>
    <s v="paintball"/>
    <s v="own-child"/>
    <n v="0"/>
    <n v="0"/>
    <d v="2015-01-16T00:00:00"/>
    <s v="Multi-vehicle Collision"/>
    <s v="Rear Collision"/>
    <s v="Total Loss"/>
    <s v="Ambulance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</r>
  <r>
    <n v="70"/>
    <n v="28"/>
    <n v="265437"/>
    <d v="2003-10-11T00:00:00"/>
    <s v="IL"/>
    <s v="250/500"/>
    <n v="1000"/>
    <n v="1319.81"/>
    <n v="0"/>
    <x v="770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</r>
  <r>
    <n v="89"/>
    <n v="32"/>
    <n v="266247"/>
    <d v="2015-01-17T00:00:00"/>
    <s v="IN"/>
    <s v="100/300"/>
    <n v="2000"/>
    <n v="1482.53"/>
    <n v="0"/>
    <x v="771"/>
    <x v="1"/>
    <x v="0"/>
    <x v="4"/>
    <s v="kayaking"/>
    <s v="not-in-family"/>
    <n v="49100"/>
    <n v="-45100"/>
    <d v="2015-01-23T00:00:00"/>
    <s v="Parked Car"/>
    <s v="?"/>
    <s v="Trivial Damage"/>
    <s v="Police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</r>
  <r>
    <n v="458"/>
    <n v="61"/>
    <n v="921851"/>
    <d v="1992-12-07T00:00:00"/>
    <s v="IN"/>
    <s v="100/300"/>
    <n v="1000"/>
    <n v="1328.18"/>
    <n v="0"/>
    <x v="772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</r>
  <r>
    <n v="239"/>
    <n v="40"/>
    <n v="488724"/>
    <d v="2004-11-29T00:00:00"/>
    <s v="IN"/>
    <s v="100/300"/>
    <n v="500"/>
    <n v="1463.95"/>
    <n v="0"/>
    <x v="773"/>
    <x v="1"/>
    <x v="7"/>
    <x v="2"/>
    <s v="skydiving"/>
    <s v="own-child"/>
    <n v="0"/>
    <n v="0"/>
    <d v="2015-02-11T00:00:00"/>
    <s v="Multi-vehicle Collision"/>
    <s v="Rear Collision"/>
    <s v="Total Loss"/>
    <s v="Police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</r>
  <r>
    <n v="161"/>
    <n v="38"/>
    <n v="192524"/>
    <d v="2004-01-02T00:00:00"/>
    <s v="IL"/>
    <s v="100/300"/>
    <n v="2000"/>
    <n v="1133.8499999999999"/>
    <n v="0"/>
    <x v="774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</r>
  <r>
    <n v="446"/>
    <n v="61"/>
    <n v="338070"/>
    <d v="2006-01-25T00:00:00"/>
    <s v="IN"/>
    <s v="500/1000"/>
    <n v="1000"/>
    <n v="1037.32"/>
    <n v="0"/>
    <x v="775"/>
    <x v="1"/>
    <x v="5"/>
    <x v="4"/>
    <s v="skydiving"/>
    <s v="wife"/>
    <n v="0"/>
    <n v="-15700"/>
    <d v="2015-01-30T00:00:00"/>
    <s v="Multi-vehicle Collision"/>
    <s v="Rear Collision"/>
    <s v="Minor Damage"/>
    <s v="Police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</r>
  <r>
    <n v="476"/>
    <n v="61"/>
    <n v="865607"/>
    <d v="1993-04-18T00:00:00"/>
    <s v="IN"/>
    <s v="250/500"/>
    <n v="1000"/>
    <n v="1562.8"/>
    <n v="0"/>
    <x v="776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</r>
  <r>
    <n v="70"/>
    <n v="29"/>
    <n v="963285"/>
    <d v="2006-12-09T00:00:00"/>
    <s v="IN"/>
    <s v="100/300"/>
    <n v="1000"/>
    <n v="1425.79"/>
    <n v="0"/>
    <x v="77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</r>
  <r>
    <n v="233"/>
    <n v="41"/>
    <n v="728491"/>
    <d v="1997-08-30T00:00:00"/>
    <s v="OH"/>
    <s v="500/1000"/>
    <n v="2000"/>
    <n v="1615.14"/>
    <n v="0"/>
    <x v="778"/>
    <x v="1"/>
    <x v="2"/>
    <x v="4"/>
    <s v="board-games"/>
    <s v="other-relative"/>
    <n v="67100"/>
    <n v="0"/>
    <d v="2015-01-20T00:00:00"/>
    <s v="Vehicle Theft"/>
    <s v="?"/>
    <s v="Minor Damage"/>
    <s v="None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</r>
  <r>
    <n v="122"/>
    <n v="33"/>
    <n v="553436"/>
    <d v="1991-06-03T00:00:00"/>
    <s v="IL"/>
    <s v="250/500"/>
    <n v="500"/>
    <n v="1236.5"/>
    <n v="0"/>
    <x v="779"/>
    <x v="0"/>
    <x v="1"/>
    <x v="6"/>
    <s v="bungie-jumping"/>
    <s v="husband"/>
    <n v="0"/>
    <n v="-48700"/>
    <d v="2015-02-12T00:00:00"/>
    <s v="Parked Car"/>
    <s v="?"/>
    <s v="Trivial Damage"/>
    <s v="None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</r>
  <r>
    <n v="335"/>
    <n v="48"/>
    <n v="440616"/>
    <d v="1995-09-06T00:00:00"/>
    <s v="IL"/>
    <s v="500/1000"/>
    <n v="2000"/>
    <n v="1017.97"/>
    <n v="0"/>
    <x v="780"/>
    <x v="1"/>
    <x v="0"/>
    <x v="1"/>
    <s v="chess"/>
    <s v="wife"/>
    <n v="59900"/>
    <n v="-34800"/>
    <d v="2015-02-19T00:00:00"/>
    <s v="Multi-vehicle Collision"/>
    <s v="Front Collision"/>
    <s v="Total Loss"/>
    <s v="Police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</r>
  <r>
    <n v="257"/>
    <n v="40"/>
    <n v="463237"/>
    <d v="2000-02-09T00:00:00"/>
    <s v="IN"/>
    <s v="100/300"/>
    <n v="2000"/>
    <n v="1306"/>
    <n v="0"/>
    <x v="7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</r>
  <r>
    <n v="85"/>
    <n v="27"/>
    <n v="753452"/>
    <d v="1996-07-23T00:00:00"/>
    <s v="IL"/>
    <s v="500/1000"/>
    <n v="2000"/>
    <n v="1174.1400000000001"/>
    <n v="0"/>
    <x v="782"/>
    <x v="0"/>
    <x v="6"/>
    <x v="7"/>
    <s v="dancing"/>
    <s v="unmarried"/>
    <n v="50400"/>
    <n v="-61500"/>
    <d v="2015-02-02T00:00:00"/>
    <s v="Multi-vehicle Collision"/>
    <s v="Rear Collision"/>
    <s v="Minor Damage"/>
    <s v="Fire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</r>
  <r>
    <n v="133"/>
    <n v="30"/>
    <n v="920554"/>
    <d v="2005-09-21T00:00:00"/>
    <s v="IN"/>
    <s v="500/1000"/>
    <n v="1000"/>
    <n v="1231.01"/>
    <n v="0"/>
    <x v="783"/>
    <x v="0"/>
    <x v="6"/>
    <x v="12"/>
    <s v="board-games"/>
    <s v="husband"/>
    <n v="0"/>
    <n v="-31700"/>
    <d v="2015-02-01T00:00:00"/>
    <s v="Multi-vehicle Collision"/>
    <s v="Front Collision"/>
    <s v="Minor Damage"/>
    <s v="Fire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</r>
  <r>
    <n v="119"/>
    <n v="34"/>
    <n v="594783"/>
    <d v="2011-12-30T00:00:00"/>
    <s v="IL"/>
    <s v="250/500"/>
    <n v="500"/>
    <n v="1299.18"/>
    <n v="0"/>
    <x v="784"/>
    <x v="1"/>
    <x v="6"/>
    <x v="4"/>
    <s v="hiking"/>
    <s v="wife"/>
    <n v="57100"/>
    <n v="0"/>
    <d v="2015-01-08T00:00:00"/>
    <s v="Single Vehicle Collision"/>
    <s v="Front Collision"/>
    <s v="Major Damage"/>
    <s v="Fire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</r>
  <r>
    <n v="169"/>
    <n v="34"/>
    <n v="725330"/>
    <d v="1996-07-21T00:00:00"/>
    <s v="IN"/>
    <s v="100/300"/>
    <n v="500"/>
    <n v="1469.75"/>
    <n v="0"/>
    <x v="785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</r>
  <r>
    <n v="225"/>
    <n v="39"/>
    <n v="607259"/>
    <d v="1996-04-08T00:00:00"/>
    <s v="OH"/>
    <s v="250/500"/>
    <n v="500"/>
    <n v="1390.72"/>
    <n v="0"/>
    <x v="786"/>
    <x v="0"/>
    <x v="4"/>
    <x v="4"/>
    <s v="paintball"/>
    <s v="other-relative"/>
    <n v="83900"/>
    <n v="-52100"/>
    <d v="2015-02-20T00:00:00"/>
    <s v="Parked Car"/>
    <s v="?"/>
    <s v="Trivial Damage"/>
    <s v="None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</r>
  <r>
    <n v="84"/>
    <n v="32"/>
    <n v="979336"/>
    <d v="2001-03-04T00:00:00"/>
    <s v="IL"/>
    <s v="500/1000"/>
    <n v="500"/>
    <n v="1694.09"/>
    <n v="7000000"/>
    <x v="787"/>
    <x v="1"/>
    <x v="2"/>
    <x v="5"/>
    <s v="cross-fit"/>
    <s v="husband"/>
    <n v="0"/>
    <n v="0"/>
    <d v="2015-01-30T00:00:00"/>
    <s v="Single Vehicle Collision"/>
    <s v="Rear Collision"/>
    <s v="Total Loss"/>
    <s v="Other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</r>
  <r>
    <n v="169"/>
    <n v="39"/>
    <n v="865201"/>
    <d v="2001-10-19T00:00:00"/>
    <s v="OH"/>
    <s v="100/300"/>
    <n v="2000"/>
    <n v="1140.1500000000001"/>
    <n v="0"/>
    <x v="788"/>
    <x v="0"/>
    <x v="5"/>
    <x v="3"/>
    <s v="exercise"/>
    <s v="husband"/>
    <n v="0"/>
    <n v="-36800"/>
    <d v="2015-01-19T00:00:00"/>
    <s v="Multi-vehicle Collision"/>
    <s v="Rear Collision"/>
    <s v="Total Loss"/>
    <s v="Police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</r>
  <r>
    <n v="124"/>
    <n v="32"/>
    <n v="140977"/>
    <d v="2006-08-18T00:00:00"/>
    <s v="IN"/>
    <s v="100/300"/>
    <n v="1000"/>
    <n v="1310.71"/>
    <n v="0"/>
    <x v="789"/>
    <x v="1"/>
    <x v="4"/>
    <x v="13"/>
    <s v="kayaking"/>
    <s v="wife"/>
    <n v="29300"/>
    <n v="0"/>
    <d v="2015-02-25T00:00:00"/>
    <s v="Single Vehicle Collision"/>
    <s v="Side Collision"/>
    <s v="Total Loss"/>
    <s v="Ambulance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</r>
  <r>
    <n v="320"/>
    <n v="48"/>
    <n v="787351"/>
    <d v="2013-04-28T00:00:00"/>
    <s v="IL"/>
    <s v="250/500"/>
    <n v="2000"/>
    <n v="1730.49"/>
    <n v="7000000"/>
    <x v="790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</r>
  <r>
    <n v="297"/>
    <n v="47"/>
    <n v="272330"/>
    <d v="2009-11-29T00:00:00"/>
    <s v="IN"/>
    <s v="250/500"/>
    <n v="500"/>
    <n v="1616.65"/>
    <n v="7000000"/>
    <x v="791"/>
    <x v="0"/>
    <x v="0"/>
    <x v="12"/>
    <s v="movies"/>
    <s v="unmarried"/>
    <n v="0"/>
    <n v="-59500"/>
    <d v="2015-01-16T00:00:00"/>
    <s v="Multi-vehicle Collision"/>
    <s v="Side Collision"/>
    <s v="Total Loss"/>
    <s v="Fire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</r>
  <r>
    <n v="421"/>
    <n v="56"/>
    <n v="728025"/>
    <d v="1990-02-15T00:00:00"/>
    <s v="IN"/>
    <s v="100/300"/>
    <n v="500"/>
    <n v="1935.85"/>
    <n v="4000000"/>
    <x v="792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</r>
  <r>
    <n v="136"/>
    <n v="33"/>
    <n v="804608"/>
    <d v="2002-04-12T00:00:00"/>
    <s v="OH"/>
    <s v="250/500"/>
    <n v="1000"/>
    <n v="855.14"/>
    <n v="0"/>
    <x v="793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</r>
  <r>
    <n v="46"/>
    <n v="24"/>
    <n v="718829"/>
    <d v="1999-02-21T00:00:00"/>
    <s v="OH"/>
    <s v="250/500"/>
    <n v="2000"/>
    <n v="1568.47"/>
    <n v="4000000"/>
    <x v="794"/>
    <x v="1"/>
    <x v="5"/>
    <x v="3"/>
    <s v="yachting"/>
    <s v="unmarried"/>
    <n v="46800"/>
    <n v="0"/>
    <d v="2015-02-02T00:00:00"/>
    <s v="Single Vehicle Collision"/>
    <s v="Side Collision"/>
    <s v="Major Damage"/>
    <s v="Fire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</r>
  <r>
    <n v="34"/>
    <n v="24"/>
    <n v="482404"/>
    <d v="2011-06-18T00:00:00"/>
    <s v="IN"/>
    <s v="500/1000"/>
    <n v="2000"/>
    <n v="1550.53"/>
    <n v="0"/>
    <x v="795"/>
    <x v="1"/>
    <x v="0"/>
    <x v="3"/>
    <s v="dancing"/>
    <s v="own-child"/>
    <n v="0"/>
    <n v="-27700"/>
    <d v="2015-02-01T00:00:00"/>
    <s v="Parked Car"/>
    <s v="?"/>
    <s v="Trivial Damage"/>
    <s v="None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</r>
  <r>
    <n v="95"/>
    <n v="30"/>
    <n v="331170"/>
    <d v="1995-03-26T00:00:00"/>
    <s v="IL"/>
    <s v="250/500"/>
    <n v="2000"/>
    <n v="1370.92"/>
    <n v="0"/>
    <x v="79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</r>
  <r>
    <n v="140"/>
    <n v="36"/>
    <n v="753056"/>
    <d v="1991-05-03T00:00:00"/>
    <s v="IN"/>
    <s v="250/500"/>
    <n v="500"/>
    <n v="1363.59"/>
    <n v="0"/>
    <x v="797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</r>
  <r>
    <n v="200"/>
    <n v="34"/>
    <n v="910365"/>
    <d v="2001-12-19T00:00:00"/>
    <s v="IN"/>
    <s v="250/500"/>
    <n v="1000"/>
    <n v="828.42"/>
    <n v="3000000"/>
    <x v="798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</r>
  <r>
    <n v="123"/>
    <n v="29"/>
    <n v="379268"/>
    <d v="2012-08-05T00:00:00"/>
    <s v="IN"/>
    <s v="250/500"/>
    <n v="500"/>
    <n v="1209.6300000000001"/>
    <n v="0"/>
    <x v="799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</r>
  <r>
    <n v="267"/>
    <n v="46"/>
    <n v="362843"/>
    <d v="2004-08-09T00:00:00"/>
    <s v="OH"/>
    <s v="250/500"/>
    <n v="2000"/>
    <n v="1111.17"/>
    <n v="0"/>
    <x v="800"/>
    <x v="0"/>
    <x v="0"/>
    <x v="0"/>
    <s v="base-jumping"/>
    <s v="unmarried"/>
    <n v="35000"/>
    <n v="0"/>
    <d v="2015-02-03T00:00:00"/>
    <s v="Parked Car"/>
    <s v="?"/>
    <s v="Trivial Damage"/>
    <s v="None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</r>
  <r>
    <n v="290"/>
    <n v="42"/>
    <n v="135400"/>
    <d v="2014-01-20T00:00:00"/>
    <s v="IN"/>
    <s v="500/1000"/>
    <n v="500"/>
    <n v="989.97"/>
    <n v="0"/>
    <x v="801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</r>
  <r>
    <n v="45"/>
    <n v="37"/>
    <n v="798579"/>
    <d v="2011-12-19T00:00:00"/>
    <s v="IN"/>
    <s v="250/500"/>
    <n v="1000"/>
    <n v="1114.23"/>
    <n v="0"/>
    <x v="802"/>
    <x v="0"/>
    <x v="6"/>
    <x v="5"/>
    <s v="dancing"/>
    <s v="wife"/>
    <n v="0"/>
    <n v="0"/>
    <d v="2015-01-01T00:00:00"/>
    <s v="Single Vehicle Collision"/>
    <s v="Side Collision"/>
    <s v="Major Damage"/>
    <s v="Fire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</r>
  <r>
    <n v="186"/>
    <n v="38"/>
    <n v="250833"/>
    <d v="2008-07-28T00:00:00"/>
    <s v="IN"/>
    <s v="250/500"/>
    <n v="2000"/>
    <n v="1347.31"/>
    <n v="0"/>
    <x v="803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</r>
  <r>
    <n v="135"/>
    <n v="34"/>
    <n v="824116"/>
    <d v="1998-05-05T00:00:00"/>
    <s v="IL"/>
    <s v="250/500"/>
    <n v="2000"/>
    <n v="1687.53"/>
    <n v="0"/>
    <x v="80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</r>
  <r>
    <n v="110"/>
    <n v="33"/>
    <n v="322613"/>
    <d v="1995-04-16T00:00:00"/>
    <s v="IN"/>
    <s v="250/500"/>
    <n v="1000"/>
    <n v="1183.48"/>
    <n v="0"/>
    <x v="805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</r>
  <r>
    <n v="259"/>
    <n v="43"/>
    <n v="871305"/>
    <d v="1992-02-14T00:00:00"/>
    <s v="IL"/>
    <s v="500/1000"/>
    <n v="2000"/>
    <n v="1537.13"/>
    <n v="0"/>
    <x v="806"/>
    <x v="1"/>
    <x v="1"/>
    <x v="11"/>
    <s v="kayaking"/>
    <s v="own-child"/>
    <n v="0"/>
    <n v="-58300"/>
    <d v="2015-01-02T00:00:00"/>
    <s v="Multi-vehicle Collision"/>
    <s v="Side Collision"/>
    <s v="Total Loss"/>
    <s v="Other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</r>
  <r>
    <n v="114"/>
    <n v="30"/>
    <n v="488037"/>
    <d v="2007-07-11T00:00:00"/>
    <s v="OH"/>
    <s v="250/500"/>
    <n v="1000"/>
    <n v="1173.25"/>
    <n v="0"/>
    <x v="807"/>
    <x v="1"/>
    <x v="4"/>
    <x v="9"/>
    <s v="dancing"/>
    <s v="husband"/>
    <n v="0"/>
    <n v="-34700"/>
    <d v="2015-02-25T00:00:00"/>
    <s v="Vehicle Theft"/>
    <s v="?"/>
    <s v="Minor Damage"/>
    <s v="None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</r>
  <r>
    <n v="404"/>
    <n v="56"/>
    <n v="485813"/>
    <d v="2010-04-07T00:00:00"/>
    <s v="IN"/>
    <s v="250/500"/>
    <n v="1000"/>
    <n v="1361.16"/>
    <n v="4000000"/>
    <x v="808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</r>
  <r>
    <n v="282"/>
    <n v="48"/>
    <n v="886473"/>
    <d v="1991-03-10T00:00:00"/>
    <s v="OH"/>
    <s v="500/1000"/>
    <n v="2000"/>
    <n v="1422.56"/>
    <n v="7000000"/>
    <x v="809"/>
    <x v="1"/>
    <x v="0"/>
    <x v="5"/>
    <s v="video-games"/>
    <s v="husband"/>
    <n v="26900"/>
    <n v="-55300"/>
    <d v="2015-02-09T00:00:00"/>
    <s v="Vehicle Theft"/>
    <s v="?"/>
    <s v="Minor Damage"/>
    <s v="None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</r>
  <r>
    <n v="57"/>
    <n v="25"/>
    <n v="907113"/>
    <d v="1996-01-20T00:00:00"/>
    <s v="IL"/>
    <s v="500/1000"/>
    <n v="2000"/>
    <n v="1143.06"/>
    <n v="0"/>
    <x v="810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</r>
  <r>
    <n v="215"/>
    <n v="38"/>
    <n v="833321"/>
    <d v="2010-03-01T00:00:00"/>
    <s v="IN"/>
    <s v="250/500"/>
    <n v="500"/>
    <n v="1405.71"/>
    <n v="0"/>
    <x v="811"/>
    <x v="1"/>
    <x v="1"/>
    <x v="0"/>
    <s v="camping"/>
    <s v="unmarried"/>
    <n v="0"/>
    <n v="0"/>
    <d v="2015-02-01T00:00:00"/>
    <s v="Single Vehicle Collision"/>
    <s v="Rear Collision"/>
    <s v="Total Loss"/>
    <s v="Police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</r>
  <r>
    <n v="140"/>
    <n v="30"/>
    <n v="521592"/>
    <d v="2014-06-15T00:00:00"/>
    <s v="IL"/>
    <s v="100/300"/>
    <n v="500"/>
    <n v="1354.2"/>
    <n v="0"/>
    <x v="812"/>
    <x v="1"/>
    <x v="6"/>
    <x v="12"/>
    <s v="bungie-jumping"/>
    <s v="wife"/>
    <n v="100500"/>
    <n v="0"/>
    <d v="2015-02-10T00:00:00"/>
    <s v="Multi-vehicle Collision"/>
    <s v="Side Collision"/>
    <s v="Minor Damage"/>
    <s v="Other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</r>
  <r>
    <n v="250"/>
    <n v="42"/>
    <n v="254837"/>
    <d v="2004-11-25T00:00:00"/>
    <s v="IN"/>
    <s v="100/300"/>
    <n v="500"/>
    <n v="1055.5999999999999"/>
    <n v="0"/>
    <x v="813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</r>
  <r>
    <n v="286"/>
    <n v="41"/>
    <n v="634499"/>
    <d v="2000-08-26T00:00:00"/>
    <s v="IL"/>
    <s v="250/500"/>
    <n v="1000"/>
    <n v="999.43"/>
    <n v="0"/>
    <x v="814"/>
    <x v="0"/>
    <x v="6"/>
    <x v="5"/>
    <s v="paintball"/>
    <s v="wife"/>
    <n v="25800"/>
    <n v="0"/>
    <d v="2015-01-01T00:00:00"/>
    <s v="Vehicle Theft"/>
    <s v="?"/>
    <s v="Trivial Damage"/>
    <s v="Police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</r>
  <r>
    <n v="356"/>
    <n v="47"/>
    <n v="574707"/>
    <d v="2005-08-23T00:00:00"/>
    <s v="IN"/>
    <s v="250/500"/>
    <n v="2000"/>
    <n v="1155.97"/>
    <n v="0"/>
    <x v="815"/>
    <x v="0"/>
    <x v="5"/>
    <x v="5"/>
    <s v="camping"/>
    <s v="husband"/>
    <n v="0"/>
    <n v="0"/>
    <d v="2015-02-23T00:00:00"/>
    <s v="Single Vehicle Collision"/>
    <s v="Side Collision"/>
    <s v="Minor Damage"/>
    <s v="Other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</r>
  <r>
    <n v="65"/>
    <n v="29"/>
    <n v="476839"/>
    <d v="1990-08-09T00:00:00"/>
    <s v="IL"/>
    <s v="250/500"/>
    <n v="1000"/>
    <n v="1726.91"/>
    <n v="0"/>
    <x v="816"/>
    <x v="0"/>
    <x v="5"/>
    <x v="6"/>
    <s v="basketball"/>
    <s v="own-child"/>
    <n v="0"/>
    <n v="0"/>
    <d v="2015-01-28T00:00:00"/>
    <s v="Vehicle Theft"/>
    <s v="?"/>
    <s v="Trivial Damage"/>
    <s v="None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</r>
  <r>
    <n v="187"/>
    <n v="34"/>
    <n v="149601"/>
    <d v="2003-03-28T00:00:00"/>
    <s v="IN"/>
    <s v="500/1000"/>
    <n v="500"/>
    <n v="1232.57"/>
    <n v="0"/>
    <x v="817"/>
    <x v="1"/>
    <x v="1"/>
    <x v="1"/>
    <s v="polo"/>
    <s v="not-in-family"/>
    <n v="59500"/>
    <n v="0"/>
    <d v="2015-02-22T00:00:00"/>
    <s v="Multi-vehicle Collision"/>
    <s v="Side Collision"/>
    <s v="Minor Damage"/>
    <s v="Fire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</r>
  <r>
    <n v="386"/>
    <n v="53"/>
    <n v="630683"/>
    <d v="2007-10-23T00:00:00"/>
    <s v="OH"/>
    <s v="250/500"/>
    <n v="500"/>
    <n v="1078.6500000000001"/>
    <n v="0"/>
    <x v="818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</r>
  <r>
    <n v="197"/>
    <n v="41"/>
    <n v="500639"/>
    <d v="1996-06-27T00:00:00"/>
    <s v="OH"/>
    <s v="500/1000"/>
    <n v="1000"/>
    <n v="1324.78"/>
    <n v="0"/>
    <x v="819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</r>
  <r>
    <n v="166"/>
    <n v="37"/>
    <n v="352120"/>
    <d v="1994-12-11T00:00:00"/>
    <s v="IN"/>
    <s v="250/500"/>
    <n v="500"/>
    <n v="1518.54"/>
    <n v="0"/>
    <x v="82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</r>
  <r>
    <n v="293"/>
    <n v="49"/>
    <n v="569245"/>
    <d v="1995-12-05T00:00:00"/>
    <s v="IL"/>
    <s v="100/300"/>
    <n v="2000"/>
    <n v="1239.06"/>
    <n v="0"/>
    <x v="821"/>
    <x v="1"/>
    <x v="7"/>
    <x v="10"/>
    <s v="skydiving"/>
    <s v="husband"/>
    <n v="34900"/>
    <n v="0"/>
    <d v="2015-01-10T00:00:00"/>
    <s v="Single Vehicle Collision"/>
    <s v="Front Collision"/>
    <s v="Total Loss"/>
    <s v="Police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</r>
  <r>
    <n v="179"/>
    <n v="32"/>
    <n v="907012"/>
    <d v="1996-12-15T00:00:00"/>
    <s v="OH"/>
    <s v="500/1000"/>
    <n v="2000"/>
    <n v="1246.68"/>
    <n v="0"/>
    <x v="822"/>
    <x v="1"/>
    <x v="1"/>
    <x v="7"/>
    <s v="movies"/>
    <s v="own-child"/>
    <n v="0"/>
    <n v="0"/>
    <d v="2015-01-28T00:00:00"/>
    <s v="Single Vehicle Collision"/>
    <s v="Front Collision"/>
    <s v="Minor Damage"/>
    <s v="Fire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</r>
  <r>
    <n v="76"/>
    <n v="24"/>
    <n v="700074"/>
    <d v="2011-06-06T00:00:00"/>
    <s v="OH"/>
    <s v="250/500"/>
    <n v="1000"/>
    <n v="1622.67"/>
    <n v="0"/>
    <x v="823"/>
    <x v="1"/>
    <x v="0"/>
    <x v="7"/>
    <s v="paintball"/>
    <s v="husband"/>
    <n v="0"/>
    <n v="0"/>
    <d v="2015-02-18T00:00:00"/>
    <s v="Multi-vehicle Collision"/>
    <s v="Side Collision"/>
    <s v="Total Loss"/>
    <s v="Ambulance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</r>
  <r>
    <n v="105"/>
    <n v="28"/>
    <n v="866805"/>
    <d v="1995-12-13T00:00:00"/>
    <s v="OH"/>
    <s v="250/500"/>
    <n v="500"/>
    <n v="1082.3599999999999"/>
    <n v="0"/>
    <x v="824"/>
    <x v="1"/>
    <x v="2"/>
    <x v="5"/>
    <s v="golf"/>
    <s v="own-child"/>
    <n v="0"/>
    <n v="0"/>
    <d v="2015-01-24T00:00:00"/>
    <s v="Multi-vehicle Collision"/>
    <s v="Rear Collision"/>
    <s v="Major Damage"/>
    <s v="Fire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</r>
  <r>
    <n v="97"/>
    <n v="26"/>
    <n v="951863"/>
    <d v="1997-10-28T00:00:00"/>
    <s v="OH"/>
    <s v="250/500"/>
    <n v="1000"/>
    <n v="1270.55"/>
    <n v="0"/>
    <x v="825"/>
    <x v="0"/>
    <x v="4"/>
    <x v="9"/>
    <s v="chess"/>
    <s v="unmarried"/>
    <n v="0"/>
    <n v="-72100"/>
    <d v="2015-01-20T00:00:00"/>
    <s v="Multi-vehicle Collision"/>
    <s v="Side Collision"/>
    <s v="Total Loss"/>
    <s v="Other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</r>
  <r>
    <n v="148"/>
    <n v="36"/>
    <n v="211578"/>
    <d v="1996-01-04T00:00:00"/>
    <s v="IL"/>
    <s v="500/1000"/>
    <n v="1000"/>
    <n v="1236.32"/>
    <n v="5000000"/>
    <x v="826"/>
    <x v="1"/>
    <x v="0"/>
    <x v="12"/>
    <s v="hiking"/>
    <s v="own-child"/>
    <n v="55100"/>
    <n v="0"/>
    <d v="2015-01-10T00:00:00"/>
    <s v="Single Vehicle Collision"/>
    <s v="Side Collision"/>
    <s v="Total Loss"/>
    <s v="Police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</r>
  <r>
    <n v="77"/>
    <n v="26"/>
    <n v="357394"/>
    <d v="2008-05-09T00:00:00"/>
    <s v="IL"/>
    <s v="250/500"/>
    <n v="2000"/>
    <n v="785.82"/>
    <n v="0"/>
    <x v="82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</r>
  <r>
    <n v="295"/>
    <n v="46"/>
    <n v="863749"/>
    <d v="2009-12-05T00:00:00"/>
    <s v="IN"/>
    <s v="250/500"/>
    <n v="500"/>
    <n v="1265.8399999999999"/>
    <n v="0"/>
    <x v="828"/>
    <x v="1"/>
    <x v="7"/>
    <x v="5"/>
    <s v="paintball"/>
    <s v="own-child"/>
    <n v="52200"/>
    <n v="-44500"/>
    <d v="2015-01-16T00:00:00"/>
    <s v="Vehicle Theft"/>
    <s v="?"/>
    <s v="Minor Damage"/>
    <s v="None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</r>
  <r>
    <n v="126"/>
    <n v="28"/>
    <n v="596914"/>
    <d v="1992-01-05T00:00:00"/>
    <s v="IN"/>
    <s v="250/500"/>
    <n v="500"/>
    <n v="1508.9"/>
    <n v="0"/>
    <x v="829"/>
    <x v="1"/>
    <x v="7"/>
    <x v="1"/>
    <s v="skydiving"/>
    <s v="other-relative"/>
    <n v="0"/>
    <n v="0"/>
    <d v="2015-01-01T00:00:00"/>
    <s v="Multi-vehicle Collision"/>
    <s v="Rear Collision"/>
    <s v="Total Loss"/>
    <s v="Police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</r>
  <r>
    <n v="132"/>
    <n v="32"/>
    <n v="684653"/>
    <d v="1997-11-15T00:00:00"/>
    <s v="OH"/>
    <s v="250/500"/>
    <n v="2000"/>
    <n v="1106.8399999999999"/>
    <n v="0"/>
    <x v="830"/>
    <x v="0"/>
    <x v="1"/>
    <x v="6"/>
    <s v="reading"/>
    <s v="wife"/>
    <n v="43100"/>
    <n v="-31900"/>
    <d v="2015-01-07T00:00:00"/>
    <s v="Vehicle Theft"/>
    <s v="?"/>
    <s v="Minor Damage"/>
    <s v="Police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</r>
  <r>
    <n v="370"/>
    <n v="55"/>
    <n v="528259"/>
    <d v="2012-12-22T00:00:00"/>
    <s v="IN"/>
    <s v="500/1000"/>
    <n v="2000"/>
    <n v="1389.13"/>
    <n v="7000000"/>
    <x v="831"/>
    <x v="0"/>
    <x v="7"/>
    <x v="6"/>
    <s v="basketball"/>
    <s v="wife"/>
    <n v="0"/>
    <n v="-53200"/>
    <d v="2015-02-17T00:00:00"/>
    <s v="Vehicle Theft"/>
    <s v="?"/>
    <s v="Minor Damage"/>
    <s v="None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</r>
  <r>
    <n v="257"/>
    <n v="43"/>
    <n v="797636"/>
    <d v="1992-05-19T00:00:00"/>
    <s v="IN"/>
    <s v="100/300"/>
    <n v="1000"/>
    <n v="974.84"/>
    <n v="0"/>
    <x v="832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</r>
  <r>
    <n v="9"/>
    <n v="24"/>
    <n v="326180"/>
    <d v="2002-05-25T00:00:00"/>
    <s v="IL"/>
    <s v="100/300"/>
    <n v="2000"/>
    <n v="1304.46"/>
    <n v="0"/>
    <x v="833"/>
    <x v="1"/>
    <x v="1"/>
    <x v="1"/>
    <s v="golf"/>
    <s v="other-relative"/>
    <n v="51700"/>
    <n v="-33300"/>
    <d v="2015-01-31T00:00:00"/>
    <s v="Vehicle Theft"/>
    <s v="?"/>
    <s v="Trivial Damage"/>
    <s v="None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</r>
  <r>
    <n v="185"/>
    <n v="34"/>
    <n v="620075"/>
    <d v="2010-04-21T00:00:00"/>
    <s v="OH"/>
    <s v="250/500"/>
    <n v="500"/>
    <n v="1257.3599999999999"/>
    <n v="0"/>
    <x v="834"/>
    <x v="1"/>
    <x v="1"/>
    <x v="3"/>
    <s v="movies"/>
    <s v="husband"/>
    <n v="0"/>
    <n v="0"/>
    <d v="2015-02-27T00:00:00"/>
    <s v="Multi-vehicle Collision"/>
    <s v="Side Collision"/>
    <s v="Major Damage"/>
    <s v="Fire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</r>
  <r>
    <n v="234"/>
    <n v="43"/>
    <n v="965187"/>
    <d v="1990-03-26T00:00:00"/>
    <s v="OH"/>
    <s v="250/500"/>
    <n v="500"/>
    <n v="1257.04"/>
    <n v="0"/>
    <x v="835"/>
    <x v="0"/>
    <x v="2"/>
    <x v="9"/>
    <s v="reading"/>
    <s v="own-child"/>
    <n v="0"/>
    <n v="-48800"/>
    <d v="2015-03-01T00:00:00"/>
    <s v="Single Vehicle Collision"/>
    <s v="Rear Collision"/>
    <s v="Major Damage"/>
    <s v="Police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</r>
  <r>
    <n v="253"/>
    <n v="44"/>
    <n v="516182"/>
    <d v="2007-05-12T00:00:00"/>
    <s v="OH"/>
    <s v="100/300"/>
    <n v="2000"/>
    <n v="719.52"/>
    <n v="0"/>
    <x v="836"/>
    <x v="1"/>
    <x v="5"/>
    <x v="13"/>
    <s v="golf"/>
    <s v="own-child"/>
    <n v="45800"/>
    <n v="0"/>
    <d v="2015-02-13T00:00:00"/>
    <s v="Parked Car"/>
    <s v="?"/>
    <s v="Trivial Damage"/>
    <s v="None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</r>
  <r>
    <n v="233"/>
    <n v="39"/>
    <n v="728839"/>
    <d v="2001-01-02T00:00:00"/>
    <s v="OH"/>
    <s v="500/1000"/>
    <n v="2000"/>
    <n v="1524.18"/>
    <n v="0"/>
    <x v="837"/>
    <x v="0"/>
    <x v="7"/>
    <x v="0"/>
    <s v="reading"/>
    <s v="unmarried"/>
    <n v="0"/>
    <n v="0"/>
    <d v="2015-01-08T00:00:00"/>
    <s v="Multi-vehicle Collision"/>
    <s v="Rear Collision"/>
    <s v="Minor Damage"/>
    <s v="Fire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</r>
  <r>
    <n v="274"/>
    <n v="44"/>
    <n v="771509"/>
    <d v="2006-08-10T00:00:00"/>
    <s v="IN"/>
    <s v="500/1000"/>
    <n v="500"/>
    <n v="1395.58"/>
    <n v="0"/>
    <x v="838"/>
    <x v="1"/>
    <x v="7"/>
    <x v="4"/>
    <s v="reading"/>
    <s v="husband"/>
    <n v="0"/>
    <n v="0"/>
    <d v="2015-02-05T00:00:00"/>
    <s v="Vehicle Theft"/>
    <s v="?"/>
    <s v="Minor Damage"/>
    <s v="Police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</r>
  <r>
    <n v="297"/>
    <n v="48"/>
    <n v="264221"/>
    <d v="2014-07-28T00:00:00"/>
    <s v="IL"/>
    <s v="500/1000"/>
    <n v="1000"/>
    <n v="1243.68"/>
    <n v="0"/>
    <x v="839"/>
    <x v="0"/>
    <x v="4"/>
    <x v="9"/>
    <s v="camping"/>
    <s v="wife"/>
    <n v="0"/>
    <n v="-71400"/>
    <d v="2015-02-20T00:00:00"/>
    <s v="Multi-vehicle Collision"/>
    <s v="Front Collision"/>
    <s v="Major Damage"/>
    <s v="Other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</r>
  <r>
    <n v="273"/>
    <n v="47"/>
    <n v="602704"/>
    <d v="2011-09-27T00:00:00"/>
    <s v="OH"/>
    <s v="500/1000"/>
    <n v="1000"/>
    <n v="1189.04"/>
    <n v="0"/>
    <x v="840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</r>
  <r>
    <n v="147"/>
    <n v="37"/>
    <n v="672416"/>
    <d v="2013-04-20T00:00:00"/>
    <s v="IN"/>
    <s v="500/1000"/>
    <n v="2000"/>
    <n v="1375.29"/>
    <n v="0"/>
    <x v="841"/>
    <x v="1"/>
    <x v="4"/>
    <x v="3"/>
    <s v="chess"/>
    <s v="own-child"/>
    <n v="0"/>
    <n v="0"/>
    <d v="2015-01-31T00:00:00"/>
    <s v="Multi-vehicle Collision"/>
    <s v="Side Collision"/>
    <s v="Major Damage"/>
    <s v="Ambulance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</r>
  <r>
    <n v="285"/>
    <n v="42"/>
    <n v="545506"/>
    <d v="1991-03-20T00:00:00"/>
    <s v="IN"/>
    <s v="100/300"/>
    <n v="500"/>
    <n v="1389.13"/>
    <n v="0"/>
    <x v="8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</r>
  <r>
    <n v="289"/>
    <n v="43"/>
    <n v="777533"/>
    <d v="2002-12-21T00:00:00"/>
    <s v="OH"/>
    <s v="500/1000"/>
    <n v="1000"/>
    <n v="1387.51"/>
    <n v="0"/>
    <x v="843"/>
    <x v="1"/>
    <x v="2"/>
    <x v="2"/>
    <s v="base-jumping"/>
    <s v="not-in-family"/>
    <n v="0"/>
    <n v="0"/>
    <d v="2015-01-11T00:00:00"/>
    <s v="Multi-vehicle Collision"/>
    <s v="Side Collision"/>
    <s v="Minor Damage"/>
    <s v="Fire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</r>
  <r>
    <n v="427"/>
    <n v="60"/>
    <n v="953334"/>
    <d v="2005-12-03T00:00:00"/>
    <s v="IN"/>
    <s v="100/300"/>
    <n v="1000"/>
    <n v="1178.6099999999999"/>
    <n v="7000000"/>
    <x v="844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</r>
  <r>
    <n v="380"/>
    <n v="53"/>
    <n v="369781"/>
    <d v="2011-05-25T00:00:00"/>
    <s v="IL"/>
    <s v="250/500"/>
    <n v="2000"/>
    <n v="1166.6199999999999"/>
    <n v="6000000"/>
    <x v="845"/>
    <x v="0"/>
    <x v="2"/>
    <x v="7"/>
    <s v="bungie-jumping"/>
    <s v="wife"/>
    <n v="0"/>
    <n v="0"/>
    <d v="2015-02-24T00:00:00"/>
    <s v="Parked Car"/>
    <s v="?"/>
    <s v="Trivial Damage"/>
    <s v="Police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</r>
  <r>
    <n v="13"/>
    <n v="21"/>
    <n v="990998"/>
    <d v="2006-10-18T00:00:00"/>
    <s v="IN"/>
    <s v="100/300"/>
    <n v="1000"/>
    <n v="1556.31"/>
    <n v="0"/>
    <x v="846"/>
    <x v="0"/>
    <x v="2"/>
    <x v="5"/>
    <s v="golf"/>
    <s v="not-in-family"/>
    <n v="0"/>
    <n v="-75000"/>
    <d v="2015-01-19T00:00:00"/>
    <s v="Multi-vehicle Collision"/>
    <s v="Side Collision"/>
    <s v="Total Loss"/>
    <s v="Police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</r>
  <r>
    <n v="282"/>
    <n v="43"/>
    <n v="982678"/>
    <d v="2006-07-19T00:00:00"/>
    <s v="OH"/>
    <s v="250/500"/>
    <n v="500"/>
    <n v="1452.27"/>
    <n v="0"/>
    <x v="847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</r>
  <r>
    <n v="312"/>
    <n v="47"/>
    <n v="646069"/>
    <d v="2002-06-08T00:00:00"/>
    <s v="OH"/>
    <s v="500/1000"/>
    <n v="1000"/>
    <n v="1212.07"/>
    <n v="0"/>
    <x v="848"/>
    <x v="1"/>
    <x v="0"/>
    <x v="8"/>
    <s v="polo"/>
    <s v="wife"/>
    <n v="66900"/>
    <n v="-51800"/>
    <d v="2015-03-01T00:00:00"/>
    <s v="Multi-vehicle Collision"/>
    <s v="Side Collision"/>
    <s v="Total Loss"/>
    <s v="Fire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</r>
  <r>
    <n v="266"/>
    <n v="46"/>
    <n v="331683"/>
    <d v="2009-02-12T00:00:00"/>
    <s v="OH"/>
    <s v="100/300"/>
    <n v="2000"/>
    <n v="1578.54"/>
    <n v="0"/>
    <x v="849"/>
    <x v="0"/>
    <x v="2"/>
    <x v="11"/>
    <s v="chess"/>
    <s v="husband"/>
    <n v="0"/>
    <n v="-41400"/>
    <d v="2015-01-21T00:00:00"/>
    <s v="Single Vehicle Collision"/>
    <s v="Front Collision"/>
    <s v="Minor Damage"/>
    <s v="Fire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</r>
  <r>
    <n v="30"/>
    <n v="36"/>
    <n v="364055"/>
    <d v="2001-05-14T00:00:00"/>
    <s v="IN"/>
    <s v="500/1000"/>
    <n v="500"/>
    <n v="1488.26"/>
    <n v="0"/>
    <x v="850"/>
    <x v="1"/>
    <x v="6"/>
    <x v="1"/>
    <s v="golf"/>
    <s v="wife"/>
    <n v="0"/>
    <n v="-63500"/>
    <d v="2015-02-28T00:00:00"/>
    <s v="Multi-vehicle Collision"/>
    <s v="Side Collision"/>
    <s v="Total Loss"/>
    <s v="Police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</r>
  <r>
    <n v="198"/>
    <n v="36"/>
    <n v="521854"/>
    <d v="2001-02-16T00:00:00"/>
    <s v="IN"/>
    <s v="250/500"/>
    <n v="1000"/>
    <n v="1096.3900000000001"/>
    <n v="0"/>
    <x v="851"/>
    <x v="0"/>
    <x v="5"/>
    <x v="3"/>
    <s v="kayaking"/>
    <s v="own-child"/>
    <n v="0"/>
    <n v="0"/>
    <d v="2015-01-26T00:00:00"/>
    <s v="Multi-vehicle Collision"/>
    <s v="Rear Collision"/>
    <s v="Total Loss"/>
    <s v="Fire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</r>
  <r>
    <n v="290"/>
    <n v="45"/>
    <n v="737252"/>
    <d v="1993-11-18T00:00:00"/>
    <s v="OH"/>
    <s v="500/1000"/>
    <n v="2000"/>
    <n v="1215.3599999999999"/>
    <n v="0"/>
    <x v="852"/>
    <x v="0"/>
    <x v="2"/>
    <x v="4"/>
    <s v="reading"/>
    <s v="own-child"/>
    <n v="54400"/>
    <n v="0"/>
    <d v="2015-01-31T00:00:00"/>
    <s v="Multi-vehicle Collision"/>
    <s v="Side Collision"/>
    <s v="Minor Damage"/>
    <s v="Fire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</r>
  <r>
    <n v="260"/>
    <n v="46"/>
    <n v="344480"/>
    <d v="1990-02-18T00:00:00"/>
    <s v="OH"/>
    <s v="100/300"/>
    <n v="2000"/>
    <n v="1482.57"/>
    <n v="0"/>
    <x v="853"/>
    <x v="0"/>
    <x v="0"/>
    <x v="7"/>
    <s v="reading"/>
    <s v="husband"/>
    <n v="35000"/>
    <n v="0"/>
    <d v="2015-02-20T00:00:00"/>
    <s v="Single Vehicle Collision"/>
    <s v="Front Collision"/>
    <s v="Minor Damage"/>
    <s v="Fire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</r>
  <r>
    <n v="233"/>
    <n v="43"/>
    <n v="898519"/>
    <d v="2000-05-21T00:00:00"/>
    <s v="OH"/>
    <s v="250/500"/>
    <n v="1000"/>
    <n v="954.18"/>
    <n v="0"/>
    <x v="854"/>
    <x v="1"/>
    <x v="6"/>
    <x v="4"/>
    <s v="dancing"/>
    <s v="other-relative"/>
    <n v="0"/>
    <n v="0"/>
    <d v="2015-02-17T00:00:00"/>
    <s v="Multi-vehicle Collision"/>
    <s v="Side Collision"/>
    <s v="Minor Damage"/>
    <s v="Other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</r>
  <r>
    <n v="130"/>
    <n v="30"/>
    <n v="957816"/>
    <d v="2012-08-26T00:00:00"/>
    <s v="IL"/>
    <s v="500/1000"/>
    <n v="2000"/>
    <n v="1193.4000000000001"/>
    <n v="0"/>
    <x v="855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</r>
  <r>
    <n v="230"/>
    <n v="42"/>
    <n v="175960"/>
    <d v="2004-11-16T00:00:00"/>
    <s v="IN"/>
    <s v="100/300"/>
    <n v="1000"/>
    <n v="1023.11"/>
    <n v="0"/>
    <x v="856"/>
    <x v="1"/>
    <x v="0"/>
    <x v="12"/>
    <s v="golf"/>
    <s v="own-child"/>
    <n v="0"/>
    <n v="-45300"/>
    <d v="2015-02-06T00:00:00"/>
    <s v="Multi-vehicle Collision"/>
    <s v="Rear Collision"/>
    <s v="Minor Damage"/>
    <s v="Other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</r>
  <r>
    <n v="212"/>
    <n v="40"/>
    <n v="489618"/>
    <d v="2003-01-23T00:00:00"/>
    <s v="IL"/>
    <s v="500/1000"/>
    <n v="1000"/>
    <n v="1524.45"/>
    <n v="0"/>
    <x v="857"/>
    <x v="1"/>
    <x v="4"/>
    <x v="6"/>
    <s v="golf"/>
    <s v="husband"/>
    <n v="73200"/>
    <n v="0"/>
    <d v="2015-02-11T00:00:00"/>
    <s v="Multi-vehicle Collision"/>
    <s v="Side Collision"/>
    <s v="Minor Damage"/>
    <s v="Other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</r>
  <r>
    <n v="299"/>
    <n v="44"/>
    <n v="717044"/>
    <d v="2008-11-07T00:00:00"/>
    <s v="OH"/>
    <s v="500/1000"/>
    <n v="1000"/>
    <n v="1653.32"/>
    <n v="0"/>
    <x v="858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</r>
  <r>
    <n v="91"/>
    <n v="26"/>
    <n v="101421"/>
    <d v="1999-10-19T00:00:00"/>
    <s v="IL"/>
    <s v="250/500"/>
    <n v="1000"/>
    <n v="1022.46"/>
    <n v="0"/>
    <x v="859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</r>
  <r>
    <n v="398"/>
    <n v="53"/>
    <n v="793948"/>
    <d v="1990-12-20T00:00:00"/>
    <s v="IL"/>
    <s v="100/300"/>
    <n v="2000"/>
    <n v="1396.43"/>
    <n v="0"/>
    <x v="860"/>
    <x v="1"/>
    <x v="2"/>
    <x v="7"/>
    <s v="base-jumping"/>
    <s v="unmarried"/>
    <n v="21500"/>
    <n v="0"/>
    <d v="2015-01-29T00:00:00"/>
    <s v="Single Vehicle Collision"/>
    <s v="Front Collision"/>
    <s v="Total Loss"/>
    <s v="Fire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</r>
  <r>
    <n v="218"/>
    <n v="43"/>
    <n v="737483"/>
    <d v="1996-02-14T00:00:00"/>
    <s v="IL"/>
    <s v="250/500"/>
    <n v="500"/>
    <n v="1521.55"/>
    <n v="0"/>
    <x v="861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</r>
  <r>
    <n v="152"/>
    <n v="33"/>
    <n v="695117"/>
    <d v="2001-06-10T00:00:00"/>
    <s v="IN"/>
    <s v="100/300"/>
    <n v="1000"/>
    <n v="1034.27"/>
    <n v="0"/>
    <x v="862"/>
    <x v="1"/>
    <x v="7"/>
    <x v="3"/>
    <s v="exercise"/>
    <s v="husband"/>
    <n v="0"/>
    <n v="0"/>
    <d v="2015-02-06T00:00:00"/>
    <s v="Single Vehicle Collision"/>
    <s v="Front Collision"/>
    <s v="Minor Damage"/>
    <s v="Fire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</r>
  <r>
    <n v="212"/>
    <n v="39"/>
    <n v="167466"/>
    <d v="2010-03-17T00:00:00"/>
    <s v="OH"/>
    <s v="100/300"/>
    <n v="1000"/>
    <n v="1255.3499999999999"/>
    <n v="0"/>
    <x v="863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</r>
  <r>
    <n v="242"/>
    <n v="44"/>
    <n v="664732"/>
    <d v="2003-07-30T00:00:00"/>
    <s v="IL"/>
    <s v="500/1000"/>
    <n v="2000"/>
    <n v="1396.89"/>
    <n v="6000000"/>
    <x v="864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</r>
  <r>
    <n v="80"/>
    <n v="27"/>
    <n v="143038"/>
    <d v="2014-09-17T00:00:00"/>
    <s v="OH"/>
    <s v="500/1000"/>
    <n v="500"/>
    <n v="795.31"/>
    <n v="0"/>
    <x v="865"/>
    <x v="0"/>
    <x v="7"/>
    <x v="13"/>
    <s v="skydiving"/>
    <s v="husband"/>
    <n v="0"/>
    <n v="-51000"/>
    <d v="2015-02-12T00:00:00"/>
    <s v="Multi-vehicle Collision"/>
    <s v="Rear Collision"/>
    <s v="Major Damage"/>
    <s v="Police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</r>
  <r>
    <n v="260"/>
    <n v="43"/>
    <n v="979963"/>
    <d v="2009-06-03T00:00:00"/>
    <s v="IN"/>
    <s v="100/300"/>
    <n v="500"/>
    <n v="982.22"/>
    <n v="0"/>
    <x v="866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</r>
  <r>
    <n v="133"/>
    <n v="34"/>
    <n v="467841"/>
    <d v="1994-10-11T00:00:00"/>
    <s v="IN"/>
    <s v="500/1000"/>
    <n v="500"/>
    <n v="1074.07"/>
    <n v="0"/>
    <x v="867"/>
    <x v="1"/>
    <x v="7"/>
    <x v="5"/>
    <s v="bungie-jumping"/>
    <s v="husband"/>
    <n v="70900"/>
    <n v="-61100"/>
    <d v="2015-01-28T00:00:00"/>
    <s v="Parked Car"/>
    <s v="?"/>
    <s v="Minor Damage"/>
    <s v="None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</r>
  <r>
    <n v="290"/>
    <n v="45"/>
    <n v="219028"/>
    <d v="1991-07-18T00:00:00"/>
    <s v="OH"/>
    <s v="100/300"/>
    <n v="1000"/>
    <n v="1311.3"/>
    <n v="0"/>
    <x v="868"/>
    <x v="1"/>
    <x v="2"/>
    <x v="1"/>
    <s v="chess"/>
    <s v="wife"/>
    <n v="38500"/>
    <n v="0"/>
    <d v="2015-01-10T00:00:00"/>
    <s v="Multi-vehicle Collision"/>
    <s v="Side Collision"/>
    <s v="Major Damage"/>
    <s v="Ambulance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</r>
  <r>
    <n v="322"/>
    <n v="49"/>
    <n v="130156"/>
    <d v="2001-09-24T00:00:00"/>
    <s v="IL"/>
    <s v="250/500"/>
    <n v="2000"/>
    <n v="1277.1199999999999"/>
    <n v="0"/>
    <x v="869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</r>
  <r>
    <n v="228"/>
    <n v="39"/>
    <n v="762951"/>
    <d v="2012-09-19T00:00:00"/>
    <s v="IN"/>
    <s v="500/1000"/>
    <n v="500"/>
    <n v="1388.62"/>
    <n v="0"/>
    <x v="870"/>
    <x v="1"/>
    <x v="7"/>
    <x v="2"/>
    <s v="reading"/>
    <s v="husband"/>
    <n v="35200"/>
    <n v="0"/>
    <d v="2015-01-19T00:00:00"/>
    <s v="Single Vehicle Collision"/>
    <s v="Side Collision"/>
    <s v="Minor Damage"/>
    <s v="Other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</r>
  <r>
    <n v="195"/>
    <n v="37"/>
    <n v="376879"/>
    <d v="1991-07-11T00:00:00"/>
    <s v="IL"/>
    <s v="100/300"/>
    <n v="1000"/>
    <n v="1406.52"/>
    <n v="8000000"/>
    <x v="871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</r>
  <r>
    <n v="247"/>
    <n v="39"/>
    <n v="599031"/>
    <d v="1991-10-29T00:00:00"/>
    <s v="IN"/>
    <s v="100/300"/>
    <n v="500"/>
    <n v="1558.29"/>
    <n v="0"/>
    <x v="872"/>
    <x v="1"/>
    <x v="4"/>
    <x v="9"/>
    <s v="reading"/>
    <s v="unmarried"/>
    <n v="0"/>
    <n v="-49300"/>
    <d v="2015-02-16T00:00:00"/>
    <s v="Vehicle Theft"/>
    <s v="?"/>
    <s v="Trivial Damage"/>
    <s v="Police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</r>
  <r>
    <n v="405"/>
    <n v="57"/>
    <n v="676255"/>
    <d v="1999-12-28T00:00:00"/>
    <s v="IN"/>
    <s v="500/1000"/>
    <n v="1000"/>
    <n v="1132.47"/>
    <n v="4000000"/>
    <x v="87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</r>
  <r>
    <n v="144"/>
    <n v="37"/>
    <n v="985446"/>
    <d v="2012-10-11T00:00:00"/>
    <s v="OH"/>
    <s v="250/500"/>
    <n v="2000"/>
    <n v="1896.91"/>
    <n v="0"/>
    <x v="874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</r>
  <r>
    <n v="338"/>
    <n v="47"/>
    <n v="884180"/>
    <d v="1995-08-19T00:00:00"/>
    <s v="IL"/>
    <s v="500/1000"/>
    <n v="500"/>
    <n v="1143.46"/>
    <n v="4000000"/>
    <x v="875"/>
    <x v="0"/>
    <x v="0"/>
    <x v="7"/>
    <s v="polo"/>
    <s v="other-relative"/>
    <n v="0"/>
    <n v="0"/>
    <d v="2015-02-18T00:00:00"/>
    <s v="Single Vehicle Collision"/>
    <s v="Front Collision"/>
    <s v="Total Loss"/>
    <s v="Other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</r>
  <r>
    <n v="121"/>
    <n v="34"/>
    <n v="571462"/>
    <d v="1991-02-11T00:00:00"/>
    <s v="IN"/>
    <s v="500/1000"/>
    <n v="500"/>
    <n v="1285.42"/>
    <n v="0"/>
    <x v="876"/>
    <x v="0"/>
    <x v="0"/>
    <x v="7"/>
    <s v="video-games"/>
    <s v="wife"/>
    <n v="0"/>
    <n v="0"/>
    <d v="2015-01-21T00:00:00"/>
    <s v="Single Vehicle Collision"/>
    <s v="Front Collision"/>
    <s v="Major Damage"/>
    <s v="Fire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</r>
  <r>
    <n v="398"/>
    <n v="55"/>
    <n v="815883"/>
    <d v="1991-07-02T00:00:00"/>
    <s v="OH"/>
    <s v="250/500"/>
    <n v="2000"/>
    <n v="1305.26"/>
    <n v="0"/>
    <x v="877"/>
    <x v="0"/>
    <x v="0"/>
    <x v="13"/>
    <s v="skydiving"/>
    <s v="wife"/>
    <n v="66200"/>
    <n v="-49700"/>
    <d v="2015-01-08T00:00:00"/>
    <s v="Single Vehicle Collision"/>
    <s v="Rear Collision"/>
    <s v="Major Damage"/>
    <s v="Fire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</r>
  <r>
    <n v="9"/>
    <n v="30"/>
    <n v="258265"/>
    <d v="1994-04-10T00:00:00"/>
    <s v="IL"/>
    <s v="100/300"/>
    <n v="1000"/>
    <n v="1073.83"/>
    <n v="0"/>
    <x v="878"/>
    <x v="1"/>
    <x v="5"/>
    <x v="1"/>
    <s v="dancing"/>
    <s v="not-in-family"/>
    <n v="0"/>
    <n v="0"/>
    <d v="2015-02-02T00:00:00"/>
    <s v="Single Vehicle Collision"/>
    <s v="Rear Collision"/>
    <s v="Total Loss"/>
    <s v="Police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</r>
  <r>
    <n v="115"/>
    <n v="31"/>
    <n v="569714"/>
    <d v="2005-12-04T00:00:00"/>
    <s v="OH"/>
    <s v="500/1000"/>
    <n v="1000"/>
    <n v="1051.67"/>
    <n v="0"/>
    <x v="879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</r>
  <r>
    <n v="280"/>
    <n v="48"/>
    <n v="180008"/>
    <d v="2014-07-16T00:00:00"/>
    <s v="IL"/>
    <s v="250/500"/>
    <n v="1000"/>
    <n v="1387.35"/>
    <n v="0"/>
    <x v="880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</r>
  <r>
    <n v="254"/>
    <n v="45"/>
    <n v="633375"/>
    <d v="2003-09-17T00:00:00"/>
    <s v="IL"/>
    <s v="250/500"/>
    <n v="500"/>
    <n v="1083.6400000000001"/>
    <n v="0"/>
    <x v="881"/>
    <x v="0"/>
    <x v="7"/>
    <x v="6"/>
    <s v="paintball"/>
    <s v="husband"/>
    <n v="59800"/>
    <n v="0"/>
    <d v="2015-02-27T00:00:00"/>
    <s v="Multi-vehicle Collision"/>
    <s v="Rear Collision"/>
    <s v="Total Loss"/>
    <s v="Police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</r>
  <r>
    <n v="141"/>
    <n v="30"/>
    <n v="556538"/>
    <d v="2000-07-15T00:00:00"/>
    <s v="IL"/>
    <s v="250/500"/>
    <n v="1000"/>
    <n v="1851.78"/>
    <n v="0"/>
    <x v="882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</r>
  <r>
    <n v="441"/>
    <n v="55"/>
    <n v="669501"/>
    <d v="2009-07-29T00:00:00"/>
    <s v="IN"/>
    <s v="250/500"/>
    <n v="500"/>
    <n v="1270.29"/>
    <n v="4000000"/>
    <x v="883"/>
    <x v="0"/>
    <x v="6"/>
    <x v="3"/>
    <s v="exercise"/>
    <s v="husband"/>
    <n v="24000"/>
    <n v="-50500"/>
    <d v="2015-02-19T00:00:00"/>
    <s v="Parked Car"/>
    <s v="?"/>
    <s v="Minor Damage"/>
    <s v="None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</r>
  <r>
    <n v="381"/>
    <n v="55"/>
    <n v="963761"/>
    <d v="1991-04-13T00:00:00"/>
    <s v="OH"/>
    <s v="500/1000"/>
    <n v="500"/>
    <n v="1459.99"/>
    <n v="0"/>
    <x v="884"/>
    <x v="1"/>
    <x v="0"/>
    <x v="6"/>
    <s v="chess"/>
    <s v="wife"/>
    <n v="35900"/>
    <n v="0"/>
    <d v="2015-01-12T00:00:00"/>
    <s v="Single Vehicle Collision"/>
    <s v="Rear Collision"/>
    <s v="Major Damage"/>
    <s v="Fire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</r>
  <r>
    <n v="191"/>
    <n v="38"/>
    <n v="753005"/>
    <d v="2005-11-20T00:00:00"/>
    <s v="IL"/>
    <s v="100/300"/>
    <n v="2000"/>
    <n v="1253.44"/>
    <n v="0"/>
    <x v="88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</r>
  <r>
    <n v="145"/>
    <n v="34"/>
    <n v="454758"/>
    <d v="1990-05-20T00:00:00"/>
    <s v="IN"/>
    <s v="100/300"/>
    <n v="1000"/>
    <n v="1142.48"/>
    <n v="0"/>
    <x v="886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</r>
  <r>
    <n v="479"/>
    <n v="60"/>
    <n v="698589"/>
    <d v="2002-11-28T00:00:00"/>
    <s v="IL"/>
    <s v="500/1000"/>
    <n v="1000"/>
    <n v="1188.45"/>
    <n v="0"/>
    <x v="887"/>
    <x v="1"/>
    <x v="0"/>
    <x v="8"/>
    <s v="camping"/>
    <s v="other-relative"/>
    <n v="0"/>
    <n v="-44800"/>
    <d v="2015-01-18T00:00:00"/>
    <s v="Multi-vehicle Collision"/>
    <s v="Rear Collision"/>
    <s v="Total Loss"/>
    <s v="Other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</r>
  <r>
    <n v="215"/>
    <n v="35"/>
    <n v="330119"/>
    <d v="2004-06-15T00:00:00"/>
    <s v="IL"/>
    <s v="500/1000"/>
    <n v="1000"/>
    <n v="1125.4000000000001"/>
    <n v="0"/>
    <x v="888"/>
    <x v="0"/>
    <x v="4"/>
    <x v="12"/>
    <s v="yachting"/>
    <s v="husband"/>
    <n v="40000"/>
    <n v="-43400"/>
    <d v="2015-01-15T00:00:00"/>
    <s v="Vehicle Theft"/>
    <s v="?"/>
    <s v="Trivial Damage"/>
    <s v="None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</r>
  <r>
    <n v="41"/>
    <n v="33"/>
    <n v="164464"/>
    <d v="2010-09-26T00:00:00"/>
    <s v="OH"/>
    <s v="250/500"/>
    <n v="500"/>
    <n v="1294.4100000000001"/>
    <n v="0"/>
    <x v="889"/>
    <x v="0"/>
    <x v="5"/>
    <x v="10"/>
    <s v="sleeping"/>
    <s v="husband"/>
    <n v="0"/>
    <n v="0"/>
    <d v="2015-02-23T00:00:00"/>
    <s v="Vehicle Theft"/>
    <s v="?"/>
    <s v="Minor Damage"/>
    <s v="None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</r>
  <r>
    <n v="45"/>
    <n v="31"/>
    <n v="927354"/>
    <d v="1990-09-15T00:00:00"/>
    <s v="IN"/>
    <s v="100/300"/>
    <n v="500"/>
    <n v="1459.5"/>
    <n v="0"/>
    <x v="890"/>
    <x v="0"/>
    <x v="0"/>
    <x v="7"/>
    <s v="movies"/>
    <s v="not-in-family"/>
    <n v="0"/>
    <n v="0"/>
    <d v="2015-02-17T00:00:00"/>
    <s v="Parked Car"/>
    <s v="?"/>
    <s v="Minor Damage"/>
    <s v="None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</r>
  <r>
    <n v="156"/>
    <n v="38"/>
    <n v="231508"/>
    <d v="2009-09-16T00:00:00"/>
    <s v="IL"/>
    <s v="100/300"/>
    <n v="500"/>
    <n v="1367.99"/>
    <n v="0"/>
    <x v="891"/>
    <x v="0"/>
    <x v="5"/>
    <x v="3"/>
    <s v="board-games"/>
    <s v="own-child"/>
    <n v="26500"/>
    <n v="0"/>
    <d v="2015-02-17T00:00:00"/>
    <s v="Multi-vehicle Collision"/>
    <s v="Front Collision"/>
    <s v="Major Damage"/>
    <s v="Fire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</r>
  <r>
    <n v="246"/>
    <n v="45"/>
    <n v="272910"/>
    <d v="1999-08-12T00:00:00"/>
    <s v="IN"/>
    <s v="250/500"/>
    <n v="500"/>
    <n v="1594.37"/>
    <n v="0"/>
    <x v="892"/>
    <x v="0"/>
    <x v="2"/>
    <x v="8"/>
    <s v="board-games"/>
    <s v="own-child"/>
    <n v="0"/>
    <n v="0"/>
    <d v="2015-01-18T00:00:00"/>
    <s v="Parked Car"/>
    <s v="?"/>
    <s v="Trivial Damage"/>
    <s v="None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</r>
  <r>
    <n v="178"/>
    <n v="39"/>
    <n v="305758"/>
    <d v="2009-03-08T00:00:00"/>
    <s v="IL"/>
    <s v="100/300"/>
    <n v="500"/>
    <n v="1035.99"/>
    <n v="0"/>
    <x v="893"/>
    <x v="1"/>
    <x v="7"/>
    <x v="8"/>
    <s v="sleeping"/>
    <s v="own-child"/>
    <n v="0"/>
    <n v="0"/>
    <d v="2015-01-17T00:00:00"/>
    <s v="Multi-vehicle Collision"/>
    <s v="Front Collision"/>
    <s v="Minor Damage"/>
    <s v="Police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</r>
  <r>
    <n v="237"/>
    <n v="43"/>
    <n v="950542"/>
    <d v="2009-04-27T00:00:00"/>
    <s v="OH"/>
    <s v="250/500"/>
    <n v="500"/>
    <n v="911.53"/>
    <n v="0"/>
    <x v="894"/>
    <x v="1"/>
    <x v="1"/>
    <x v="2"/>
    <s v="basketball"/>
    <s v="husband"/>
    <n v="53200"/>
    <n v="0"/>
    <d v="2015-02-25T00:00:00"/>
    <s v="Single Vehicle Collision"/>
    <s v="Rear Collision"/>
    <s v="Major Damage"/>
    <s v="Police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</r>
  <r>
    <n v="127"/>
    <n v="34"/>
    <n v="291544"/>
    <d v="2006-08-02T00:00:00"/>
    <s v="OH"/>
    <s v="500/1000"/>
    <n v="500"/>
    <n v="1319.97"/>
    <n v="0"/>
    <x v="895"/>
    <x v="1"/>
    <x v="2"/>
    <x v="0"/>
    <s v="paintball"/>
    <s v="own-child"/>
    <n v="73700"/>
    <n v="0"/>
    <d v="2015-01-06T00:00:00"/>
    <s v="Vehicle Theft"/>
    <s v="?"/>
    <s v="Minor Damage"/>
    <s v="None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</r>
  <r>
    <n v="1"/>
    <n v="33"/>
    <n v="388616"/>
    <d v="1995-12-06T00:00:00"/>
    <s v="OH"/>
    <s v="250/500"/>
    <n v="2000"/>
    <n v="1391.63"/>
    <n v="0"/>
    <x v="896"/>
    <x v="0"/>
    <x v="2"/>
    <x v="2"/>
    <s v="video-games"/>
    <s v="husband"/>
    <n v="61200"/>
    <n v="0"/>
    <d v="2015-02-26T00:00:00"/>
    <s v="Single Vehicle Collision"/>
    <s v="Side Collision"/>
    <s v="Total Loss"/>
    <s v="Other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</r>
  <r>
    <n v="5"/>
    <n v="21"/>
    <n v="577992"/>
    <d v="2002-11-13T00:00:00"/>
    <s v="IN"/>
    <s v="250/500"/>
    <n v="500"/>
    <n v="915.41"/>
    <n v="5000000"/>
    <x v="897"/>
    <x v="1"/>
    <x v="5"/>
    <x v="8"/>
    <s v="sleeping"/>
    <s v="own-child"/>
    <n v="0"/>
    <n v="0"/>
    <d v="2015-02-11T00:00:00"/>
    <s v="Single Vehicle Collision"/>
    <s v="Side Collision"/>
    <s v="Total Loss"/>
    <s v="Police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</r>
  <r>
    <n v="64"/>
    <n v="28"/>
    <n v="342830"/>
    <d v="1991-11-09T00:00:00"/>
    <s v="IL"/>
    <s v="500/1000"/>
    <n v="1000"/>
    <n v="1468.82"/>
    <n v="0"/>
    <x v="898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</r>
  <r>
    <n v="142"/>
    <n v="30"/>
    <n v="491170"/>
    <d v="1998-01-14T00:00:00"/>
    <s v="IN"/>
    <s v="500/1000"/>
    <n v="500"/>
    <n v="1412.76"/>
    <n v="0"/>
    <x v="899"/>
    <x v="0"/>
    <x v="1"/>
    <x v="3"/>
    <s v="basketball"/>
    <s v="wife"/>
    <n v="66400"/>
    <n v="-63700"/>
    <d v="2015-01-10T00:00:00"/>
    <s v="Single Vehicle Collision"/>
    <s v="Side Collision"/>
    <s v="Minor Damage"/>
    <s v="Other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</r>
  <r>
    <n v="97"/>
    <n v="27"/>
    <n v="175553"/>
    <d v="2002-04-25T00:00:00"/>
    <s v="OH"/>
    <s v="500/1000"/>
    <n v="500"/>
    <n v="1588.26"/>
    <n v="0"/>
    <x v="900"/>
    <x v="1"/>
    <x v="5"/>
    <x v="4"/>
    <s v="movies"/>
    <s v="husband"/>
    <n v="56700"/>
    <n v="-49300"/>
    <d v="2015-01-24T00:00:00"/>
    <s v="Multi-vehicle Collision"/>
    <s v="Side Collision"/>
    <s v="Total Loss"/>
    <s v="Other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</r>
  <r>
    <n v="121"/>
    <n v="31"/>
    <n v="439341"/>
    <d v="1991-07-20T00:00:00"/>
    <s v="IN"/>
    <s v="100/300"/>
    <n v="1000"/>
    <n v="1140.9100000000001"/>
    <n v="0"/>
    <x v="901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</r>
  <r>
    <n v="225"/>
    <n v="43"/>
    <n v="221186"/>
    <d v="2004-08-13T00:00:00"/>
    <s v="OH"/>
    <s v="100/300"/>
    <n v="1000"/>
    <n v="1517.54"/>
    <n v="0"/>
    <x v="902"/>
    <x v="0"/>
    <x v="7"/>
    <x v="7"/>
    <s v="camping"/>
    <s v="own-child"/>
    <n v="0"/>
    <n v="-20900"/>
    <d v="2015-01-09T00:00:00"/>
    <s v="Multi-vehicle Collision"/>
    <s v="Rear Collision"/>
    <s v="Major Damage"/>
    <s v="Police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</r>
  <r>
    <n v="425"/>
    <n v="53"/>
    <n v="868031"/>
    <d v="1990-06-24T00:00:00"/>
    <s v="OH"/>
    <s v="250/500"/>
    <n v="2000"/>
    <n v="912.29"/>
    <n v="0"/>
    <x v="903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</r>
  <r>
    <n v="285"/>
    <n v="44"/>
    <n v="844117"/>
    <d v="1991-08-21T00:00:00"/>
    <s v="OH"/>
    <s v="250/500"/>
    <n v="2000"/>
    <n v="1144.3"/>
    <n v="0"/>
    <x v="904"/>
    <x v="0"/>
    <x v="0"/>
    <x v="7"/>
    <s v="base-jumping"/>
    <s v="not-in-family"/>
    <n v="52600"/>
    <n v="0"/>
    <d v="2015-02-04T00:00:00"/>
    <s v="Vehicle Theft"/>
    <s v="?"/>
    <s v="Minor Damage"/>
    <s v="Police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</r>
  <r>
    <n v="192"/>
    <n v="38"/>
    <n v="744557"/>
    <d v="2011-02-25T00:00:00"/>
    <s v="IN"/>
    <s v="500/1000"/>
    <n v="1000"/>
    <n v="1281.43"/>
    <n v="0"/>
    <x v="9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</r>
  <r>
    <n v="285"/>
    <n v="48"/>
    <n v="159536"/>
    <d v="2013-02-04T00:00:00"/>
    <s v="IL"/>
    <s v="100/300"/>
    <n v="2000"/>
    <n v="1101.8499999999999"/>
    <n v="0"/>
    <x v="906"/>
    <x v="1"/>
    <x v="6"/>
    <x v="2"/>
    <s v="dancing"/>
    <s v="wife"/>
    <n v="46100"/>
    <n v="0"/>
    <d v="2015-02-27T00:00:00"/>
    <s v="Single Vehicle Collision"/>
    <s v="Side Collision"/>
    <s v="Minor Damage"/>
    <s v="Police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</r>
  <r>
    <n v="98"/>
    <n v="26"/>
    <n v="727109"/>
    <d v="2001-02-20T00:00:00"/>
    <s v="IN"/>
    <s v="500/1000"/>
    <n v="2000"/>
    <n v="1082.0999999999999"/>
    <n v="0"/>
    <x v="907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</r>
  <r>
    <n v="175"/>
    <n v="36"/>
    <n v="155604"/>
    <d v="1992-03-03T00:00:00"/>
    <s v="OH"/>
    <s v="500/1000"/>
    <n v="500"/>
    <n v="1185.44"/>
    <n v="0"/>
    <x v="908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</r>
  <r>
    <n v="259"/>
    <n v="45"/>
    <n v="608443"/>
    <d v="2006-12-21T00:00:00"/>
    <s v="IL"/>
    <s v="500/1000"/>
    <n v="2000"/>
    <n v="1175.07"/>
    <n v="0"/>
    <x v="909"/>
    <x v="0"/>
    <x v="0"/>
    <x v="0"/>
    <s v="movies"/>
    <s v="not-in-family"/>
    <n v="30100"/>
    <n v="0"/>
    <d v="2015-01-03T00:00:00"/>
    <s v="Single Vehicle Collision"/>
    <s v="Side Collision"/>
    <s v="Minor Damage"/>
    <s v="Fire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</r>
  <r>
    <n v="140"/>
    <n v="36"/>
    <n v="117862"/>
    <d v="2000-07-14T00:00:00"/>
    <s v="OH"/>
    <s v="500/1000"/>
    <n v="2000"/>
    <n v="979.26"/>
    <n v="0"/>
    <x v="910"/>
    <x v="1"/>
    <x v="7"/>
    <x v="10"/>
    <s v="cross-fit"/>
    <s v="own-child"/>
    <n v="0"/>
    <n v="-67000"/>
    <d v="2015-03-01T00:00:00"/>
    <s v="Multi-vehicle Collision"/>
    <s v="Front Collision"/>
    <s v="Major Damage"/>
    <s v="Fire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</r>
  <r>
    <n v="231"/>
    <n v="37"/>
    <n v="991553"/>
    <d v="1991-12-12T00:00:00"/>
    <s v="OH"/>
    <s v="250/500"/>
    <n v="500"/>
    <n v="920.81"/>
    <n v="0"/>
    <x v="911"/>
    <x v="1"/>
    <x v="5"/>
    <x v="2"/>
    <s v="chess"/>
    <s v="wife"/>
    <n v="0"/>
    <n v="0"/>
    <d v="2015-02-13T00:00:00"/>
    <s v="Single Vehicle Collision"/>
    <s v="Rear Collision"/>
    <s v="Major Damage"/>
    <s v="Fire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</r>
  <r>
    <n v="186"/>
    <n v="38"/>
    <n v="727443"/>
    <d v="2013-07-01T00:00:00"/>
    <s v="OH"/>
    <s v="100/300"/>
    <n v="500"/>
    <n v="922.85"/>
    <n v="0"/>
    <x v="912"/>
    <x v="0"/>
    <x v="5"/>
    <x v="12"/>
    <s v="golf"/>
    <s v="husband"/>
    <n v="70300"/>
    <n v="-70900"/>
    <d v="2015-02-25T00:00:00"/>
    <s v="Vehicle Theft"/>
    <s v="?"/>
    <s v="Trivial Damage"/>
    <s v="None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</r>
  <r>
    <n v="229"/>
    <n v="41"/>
    <n v="378587"/>
    <d v="1998-12-16T00:00:00"/>
    <s v="OH"/>
    <s v="250/500"/>
    <n v="2000"/>
    <n v="1107.5899999999999"/>
    <n v="3000000"/>
    <x v="913"/>
    <x v="0"/>
    <x v="1"/>
    <x v="4"/>
    <s v="chess"/>
    <s v="not-in-family"/>
    <n v="65400"/>
    <n v="0"/>
    <d v="2015-01-23T00:00:00"/>
    <s v="Single Vehicle Collision"/>
    <s v="Side Collision"/>
    <s v="Major Damage"/>
    <s v="Other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</r>
  <r>
    <n v="180"/>
    <n v="36"/>
    <n v="420948"/>
    <d v="2015-01-03T00:00:00"/>
    <s v="IL"/>
    <s v="100/300"/>
    <n v="500"/>
    <n v="1272.46"/>
    <n v="0"/>
    <x v="914"/>
    <x v="0"/>
    <x v="6"/>
    <x v="5"/>
    <s v="exercise"/>
    <s v="wife"/>
    <n v="0"/>
    <n v="0"/>
    <d v="2015-02-19T00:00:00"/>
    <s v="Multi-vehicle Collision"/>
    <s v="Front Collision"/>
    <s v="Minor Damage"/>
    <s v="Ambulance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</r>
  <r>
    <n v="188"/>
    <n v="33"/>
    <n v="457188"/>
    <d v="1994-04-01T00:00:00"/>
    <s v="IL"/>
    <s v="250/500"/>
    <n v="1000"/>
    <n v="1340.24"/>
    <n v="0"/>
    <x v="915"/>
    <x v="0"/>
    <x v="5"/>
    <x v="9"/>
    <s v="chess"/>
    <s v="own-child"/>
    <n v="0"/>
    <n v="-68800"/>
    <d v="2015-02-08T00:00:00"/>
    <s v="Multi-vehicle Collision"/>
    <s v="Rear Collision"/>
    <s v="Minor Damage"/>
    <s v="Police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</r>
  <r>
    <n v="214"/>
    <n v="40"/>
    <n v="118236"/>
    <d v="2000-08-15T00:00:00"/>
    <s v="OH"/>
    <s v="100/300"/>
    <n v="1000"/>
    <n v="1648"/>
    <n v="0"/>
    <x v="916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</r>
  <r>
    <n v="178"/>
    <n v="38"/>
    <n v="987524"/>
    <d v="2014-11-13T00:00:00"/>
    <s v="IL"/>
    <s v="250/500"/>
    <n v="500"/>
    <n v="1381.14"/>
    <n v="0"/>
    <x v="917"/>
    <x v="1"/>
    <x v="6"/>
    <x v="6"/>
    <s v="camping"/>
    <s v="wife"/>
    <n v="0"/>
    <n v="0"/>
    <d v="2015-02-22T00:00:00"/>
    <s v="Multi-vehicle Collision"/>
    <s v="Rear Collision"/>
    <s v="Minor Damage"/>
    <s v="Other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</r>
  <r>
    <n v="55"/>
    <n v="35"/>
    <n v="490596"/>
    <d v="2011-02-04T00:00:00"/>
    <s v="IL"/>
    <s v="500/1000"/>
    <n v="500"/>
    <n v="1198.44"/>
    <n v="8000000"/>
    <x v="918"/>
    <x v="0"/>
    <x v="0"/>
    <x v="7"/>
    <s v="polo"/>
    <s v="wife"/>
    <n v="0"/>
    <n v="0"/>
    <d v="2015-01-14T00:00:00"/>
    <s v="Vehicle Theft"/>
    <s v="?"/>
    <s v="Minor Damage"/>
    <s v="Police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</r>
  <r>
    <n v="90"/>
    <n v="31"/>
    <n v="524215"/>
    <d v="1990-06-24T00:00:00"/>
    <s v="OH"/>
    <s v="250/500"/>
    <n v="2000"/>
    <n v="951.27"/>
    <n v="0"/>
    <x v="919"/>
    <x v="1"/>
    <x v="1"/>
    <x v="6"/>
    <s v="hiking"/>
    <s v="not-in-family"/>
    <n v="42100"/>
    <n v="0"/>
    <d v="2015-01-06T00:00:00"/>
    <s v="Single Vehicle Collision"/>
    <s v="Rear Collision"/>
    <s v="Total Loss"/>
    <s v="Other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</r>
  <r>
    <n v="135"/>
    <n v="30"/>
    <n v="913464"/>
    <d v="2009-01-21T00:00:00"/>
    <s v="IN"/>
    <s v="500/1000"/>
    <n v="2000"/>
    <n v="1341.24"/>
    <n v="0"/>
    <x v="920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</r>
  <r>
    <n v="277"/>
    <n v="46"/>
    <n v="398484"/>
    <d v="1992-11-07T00:00:00"/>
    <s v="IL"/>
    <s v="250/500"/>
    <n v="2000"/>
    <n v="1177.57"/>
    <n v="0"/>
    <x v="921"/>
    <x v="1"/>
    <x v="2"/>
    <x v="12"/>
    <s v="video-games"/>
    <s v="husband"/>
    <n v="0"/>
    <n v="-65500"/>
    <d v="2015-01-24T00:00:00"/>
    <s v="Vehicle Theft"/>
    <s v="?"/>
    <s v="Minor Damage"/>
    <s v="Police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</r>
  <r>
    <n v="211"/>
    <n v="38"/>
    <n v="752504"/>
    <d v="1997-05-15T00:00:00"/>
    <s v="IN"/>
    <s v="250/500"/>
    <n v="1000"/>
    <n v="1055.0899999999999"/>
    <n v="0"/>
    <x v="922"/>
    <x v="1"/>
    <x v="4"/>
    <x v="10"/>
    <s v="video-games"/>
    <s v="own-child"/>
    <n v="0"/>
    <n v="0"/>
    <d v="2015-01-27T00:00:00"/>
    <s v="Single Vehicle Collision"/>
    <s v="Front Collision"/>
    <s v="Total Loss"/>
    <s v="Fire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</r>
  <r>
    <n v="156"/>
    <n v="32"/>
    <n v="449263"/>
    <d v="1992-03-20T00:00:00"/>
    <s v="IL"/>
    <s v="250/500"/>
    <n v="500"/>
    <n v="1479.48"/>
    <n v="0"/>
    <x v="92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</r>
  <r>
    <n v="84"/>
    <n v="30"/>
    <n v="844007"/>
    <d v="1995-07-17T00:00:00"/>
    <s v="IN"/>
    <s v="500/1000"/>
    <n v="2000"/>
    <n v="1827.38"/>
    <n v="0"/>
    <x v="924"/>
    <x v="0"/>
    <x v="2"/>
    <x v="7"/>
    <s v="polo"/>
    <s v="other-relative"/>
    <n v="0"/>
    <n v="-15900"/>
    <d v="2015-01-15T00:00:00"/>
    <s v="Vehicle Theft"/>
    <s v="?"/>
    <s v="Trivial Damage"/>
    <s v="Police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</r>
  <r>
    <n v="136"/>
    <n v="32"/>
    <n v="686522"/>
    <d v="2000-12-27T00:00:00"/>
    <s v="IN"/>
    <s v="100/300"/>
    <n v="500"/>
    <n v="1169.6199999999999"/>
    <n v="0"/>
    <x v="925"/>
    <x v="1"/>
    <x v="7"/>
    <x v="2"/>
    <s v="yachting"/>
    <s v="not-in-family"/>
    <n v="0"/>
    <n v="0"/>
    <d v="2015-02-04T00:00:00"/>
    <s v="Single Vehicle Collision"/>
    <s v="Side Collision"/>
    <s v="Major Damage"/>
    <s v="Police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</r>
  <r>
    <n v="310"/>
    <n v="48"/>
    <n v="670142"/>
    <d v="1999-08-06T00:00:00"/>
    <s v="IN"/>
    <s v="100/300"/>
    <n v="500"/>
    <n v="1516.34"/>
    <n v="0"/>
    <x v="926"/>
    <x v="1"/>
    <x v="7"/>
    <x v="12"/>
    <s v="sleeping"/>
    <s v="unmarried"/>
    <n v="11000"/>
    <n v="0"/>
    <d v="2015-01-04T00:00:00"/>
    <s v="Multi-vehicle Collision"/>
    <s v="Rear Collision"/>
    <s v="Major Damage"/>
    <s v="Police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</r>
  <r>
    <n v="123"/>
    <n v="34"/>
    <n v="607687"/>
    <d v="2007-03-03T00:00:00"/>
    <s v="OH"/>
    <s v="500/1000"/>
    <n v="2000"/>
    <n v="1270.21"/>
    <n v="0"/>
    <x v="927"/>
    <x v="1"/>
    <x v="6"/>
    <x v="2"/>
    <s v="sleeping"/>
    <s v="husband"/>
    <n v="16100"/>
    <n v="-61200"/>
    <d v="2015-01-14T00:00:00"/>
    <s v="Multi-vehicle Collision"/>
    <s v="Side Collision"/>
    <s v="Total Loss"/>
    <s v="Fire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</r>
  <r>
    <n v="243"/>
    <n v="44"/>
    <n v="967713"/>
    <d v="1997-12-25T00:00:00"/>
    <s v="IL"/>
    <s v="250/500"/>
    <n v="500"/>
    <n v="809.11"/>
    <n v="0"/>
    <x v="928"/>
    <x v="0"/>
    <x v="7"/>
    <x v="0"/>
    <s v="polo"/>
    <s v="other-relative"/>
    <n v="33200"/>
    <n v="0"/>
    <d v="2015-01-27T00:00:00"/>
    <s v="Multi-vehicle Collision"/>
    <s v="Side Collision"/>
    <s v="Minor Damage"/>
    <s v="Other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</r>
  <r>
    <n v="36"/>
    <n v="37"/>
    <n v="291902"/>
    <d v="2013-11-06T00:00:00"/>
    <s v="IL"/>
    <s v="500/1000"/>
    <n v="1000"/>
    <n v="1115.81"/>
    <n v="0"/>
    <x v="929"/>
    <x v="1"/>
    <x v="4"/>
    <x v="1"/>
    <s v="reading"/>
    <s v="husband"/>
    <n v="0"/>
    <n v="-59800"/>
    <d v="2015-02-12T00:00:00"/>
    <s v="Multi-vehicle Collision"/>
    <s v="Side Collision"/>
    <s v="Minor Damage"/>
    <s v="Ambulance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</r>
  <r>
    <n v="146"/>
    <n v="31"/>
    <n v="149839"/>
    <d v="1990-09-21T00:00:00"/>
    <s v="OH"/>
    <s v="100/300"/>
    <n v="1000"/>
    <n v="1457.65"/>
    <n v="5000000"/>
    <x v="930"/>
    <x v="1"/>
    <x v="6"/>
    <x v="3"/>
    <s v="camping"/>
    <s v="own-child"/>
    <n v="0"/>
    <n v="0"/>
    <d v="2015-02-03T00:00:00"/>
    <s v="Multi-vehicle Collision"/>
    <s v="Rear Collision"/>
    <s v="Major Damage"/>
    <s v="Ambulance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</r>
  <r>
    <n v="154"/>
    <n v="34"/>
    <n v="840225"/>
    <d v="1999-10-05T00:00:00"/>
    <s v="OH"/>
    <s v="100/300"/>
    <n v="1000"/>
    <n v="1041.3599999999999"/>
    <n v="0"/>
    <x v="931"/>
    <x v="1"/>
    <x v="7"/>
    <x v="7"/>
    <s v="cross-fit"/>
    <s v="husband"/>
    <n v="53100"/>
    <n v="-43900"/>
    <d v="2015-01-26T00:00:00"/>
    <s v="Multi-vehicle Collision"/>
    <s v="Side Collision"/>
    <s v="Total Loss"/>
    <s v="Other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</r>
  <r>
    <n v="204"/>
    <n v="40"/>
    <n v="643226"/>
    <d v="1992-04-07T00:00:00"/>
    <s v="OH"/>
    <s v="250/500"/>
    <n v="1000"/>
    <n v="1693.83"/>
    <n v="7000000"/>
    <x v="932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</r>
  <r>
    <n v="458"/>
    <n v="59"/>
    <n v="535879"/>
    <d v="2009-03-05T00:00:00"/>
    <s v="IN"/>
    <s v="100/300"/>
    <n v="1000"/>
    <n v="1685.69"/>
    <n v="0"/>
    <x v="933"/>
    <x v="1"/>
    <x v="5"/>
    <x v="9"/>
    <s v="hiking"/>
    <s v="wife"/>
    <n v="31400"/>
    <n v="0"/>
    <d v="2015-02-17T00:00:00"/>
    <s v="Single Vehicle Collision"/>
    <s v="Front Collision"/>
    <s v="Total Loss"/>
    <s v="Police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</r>
  <r>
    <n v="147"/>
    <n v="31"/>
    <n v="746630"/>
    <d v="1997-02-10T00:00:00"/>
    <s v="IN"/>
    <s v="250/500"/>
    <n v="500"/>
    <n v="1054.92"/>
    <n v="6000000"/>
    <x v="934"/>
    <x v="1"/>
    <x v="1"/>
    <x v="5"/>
    <s v="exercise"/>
    <s v="own-child"/>
    <n v="51900"/>
    <n v="0"/>
    <d v="2015-01-16T00:00:00"/>
    <s v="Single Vehicle Collision"/>
    <s v="Front Collision"/>
    <s v="Major Damage"/>
    <s v="Other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</r>
  <r>
    <n v="279"/>
    <n v="45"/>
    <n v="598308"/>
    <d v="1992-01-28T00:00:00"/>
    <s v="IN"/>
    <s v="250/500"/>
    <n v="2000"/>
    <n v="1333.97"/>
    <n v="6000000"/>
    <x v="935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</r>
  <r>
    <n v="308"/>
    <n v="47"/>
    <n v="720356"/>
    <d v="2013-09-16T00:00:00"/>
    <s v="OH"/>
    <s v="100/300"/>
    <n v="1000"/>
    <n v="1013.61"/>
    <n v="6000000"/>
    <x v="936"/>
    <x v="1"/>
    <x v="2"/>
    <x v="0"/>
    <s v="movies"/>
    <s v="own-child"/>
    <n v="45700"/>
    <n v="-41400"/>
    <d v="2015-01-03T00:00:00"/>
    <s v="Parked Car"/>
    <s v="?"/>
    <s v="Minor Damage"/>
    <s v="None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</r>
  <r>
    <n v="284"/>
    <n v="48"/>
    <n v="724752"/>
    <d v="2008-05-16T00:00:00"/>
    <s v="IL"/>
    <s v="500/1000"/>
    <n v="500"/>
    <n v="958.3"/>
    <n v="0"/>
    <x v="937"/>
    <x v="1"/>
    <x v="1"/>
    <x v="1"/>
    <s v="exercise"/>
    <s v="husband"/>
    <n v="47900"/>
    <n v="0"/>
    <d v="2015-01-22T00:00:00"/>
    <s v="Multi-vehicle Collision"/>
    <s v="Side Collision"/>
    <s v="Major Damage"/>
    <s v="Fire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</r>
  <r>
    <n v="108"/>
    <n v="31"/>
    <n v="148498"/>
    <d v="2002-01-04T00:00:00"/>
    <s v="IN"/>
    <s v="250/500"/>
    <n v="2000"/>
    <n v="1112.04"/>
    <n v="6000000"/>
    <x v="938"/>
    <x v="1"/>
    <x v="1"/>
    <x v="6"/>
    <s v="base-jumping"/>
    <s v="own-child"/>
    <n v="52800"/>
    <n v="-54300"/>
    <d v="2015-01-13T00:00:00"/>
    <s v="Parked Car"/>
    <s v="?"/>
    <s v="Minor Damage"/>
    <s v="None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</r>
  <r>
    <n v="421"/>
    <n v="57"/>
    <n v="110122"/>
    <d v="2002-04-02T00:00:00"/>
    <s v="IN"/>
    <s v="250/500"/>
    <n v="2000"/>
    <n v="1206.26"/>
    <n v="0"/>
    <x v="939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</r>
  <r>
    <n v="266"/>
    <n v="42"/>
    <n v="281388"/>
    <d v="1998-07-16T00:00:00"/>
    <s v="IL"/>
    <s v="500/1000"/>
    <n v="1000"/>
    <n v="763.67"/>
    <n v="0"/>
    <x v="940"/>
    <x v="0"/>
    <x v="2"/>
    <x v="5"/>
    <s v="movies"/>
    <s v="own-child"/>
    <n v="12800"/>
    <n v="-49700"/>
    <d v="2015-02-04T00:00:00"/>
    <s v="Single Vehicle Collision"/>
    <s v="Side Collision"/>
    <s v="Total Loss"/>
    <s v="Police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</r>
  <r>
    <n v="412"/>
    <n v="56"/>
    <n v="728600"/>
    <d v="2002-08-15T00:00:00"/>
    <s v="IL"/>
    <s v="250/500"/>
    <n v="500"/>
    <n v="1042.56"/>
    <n v="0"/>
    <x v="941"/>
    <x v="0"/>
    <x v="5"/>
    <x v="11"/>
    <s v="yachting"/>
    <s v="own-child"/>
    <n v="0"/>
    <n v="-66100"/>
    <d v="2015-01-20T00:00:00"/>
    <s v="Multi-vehicle Collision"/>
    <s v="Front Collision"/>
    <s v="Total Loss"/>
    <s v="Police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</r>
  <r>
    <n v="31"/>
    <n v="32"/>
    <n v="231548"/>
    <d v="1999-09-07T00:00:00"/>
    <s v="IL"/>
    <s v="100/300"/>
    <n v="2000"/>
    <n v="1263.48"/>
    <n v="4000000"/>
    <x v="942"/>
    <x v="1"/>
    <x v="7"/>
    <x v="6"/>
    <s v="hiking"/>
    <s v="wife"/>
    <n v="46800"/>
    <n v="-87300"/>
    <d v="2015-02-07T00:00:00"/>
    <s v="Single Vehicle Collision"/>
    <s v="Side Collision"/>
    <s v="Major Damage"/>
    <s v="Fire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</r>
  <r>
    <n v="465"/>
    <n v="63"/>
    <n v="531160"/>
    <d v="2012-01-12T00:00:00"/>
    <s v="IL"/>
    <s v="250/500"/>
    <n v="500"/>
    <n v="1006.99"/>
    <n v="6000000"/>
    <x v="943"/>
    <x v="1"/>
    <x v="4"/>
    <x v="2"/>
    <s v="board-games"/>
    <s v="own-child"/>
    <n v="0"/>
    <n v="0"/>
    <d v="2015-02-05T00:00:00"/>
    <s v="Single Vehicle Collision"/>
    <s v="Side Collision"/>
    <s v="Minor Damage"/>
    <s v="Other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</r>
  <r>
    <n v="126"/>
    <n v="31"/>
    <n v="889003"/>
    <d v="1996-08-18T00:00:00"/>
    <s v="OH"/>
    <s v="250/500"/>
    <n v="1000"/>
    <n v="1328.26"/>
    <n v="0"/>
    <x v="944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</r>
  <r>
    <n v="407"/>
    <n v="55"/>
    <n v="193213"/>
    <d v="1996-03-11T00:00:00"/>
    <s v="OH"/>
    <s v="100/300"/>
    <n v="1000"/>
    <n v="1250.08"/>
    <n v="5000000"/>
    <x v="945"/>
    <x v="1"/>
    <x v="1"/>
    <x v="4"/>
    <s v="bungie-jumping"/>
    <s v="wife"/>
    <n v="0"/>
    <n v="-57700"/>
    <d v="2015-02-08T00:00:00"/>
    <s v="Multi-vehicle Collision"/>
    <s v="Side Collision"/>
    <s v="Total Loss"/>
    <s v="Police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</r>
  <r>
    <n v="101"/>
    <n v="27"/>
    <n v="557218"/>
    <d v="1997-11-23T00:00:00"/>
    <s v="IL"/>
    <s v="500/1000"/>
    <n v="500"/>
    <n v="982.7"/>
    <n v="6000000"/>
    <x v="946"/>
    <x v="1"/>
    <x v="6"/>
    <x v="10"/>
    <s v="video-games"/>
    <s v="unmarried"/>
    <n v="30800"/>
    <n v="-43700"/>
    <d v="2015-01-13T00:00:00"/>
    <s v="Parked Car"/>
    <s v="?"/>
    <s v="Minor Damage"/>
    <s v="None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</r>
  <r>
    <n v="187"/>
    <n v="37"/>
    <n v="125591"/>
    <d v="2013-08-08T00:00:00"/>
    <s v="IN"/>
    <s v="500/1000"/>
    <n v="1000"/>
    <n v="1412.06"/>
    <n v="5000000"/>
    <x v="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</r>
  <r>
    <n v="252"/>
    <n v="46"/>
    <n v="227244"/>
    <d v="1996-11-30T00:00:00"/>
    <s v="IN"/>
    <s v="500/1000"/>
    <n v="2000"/>
    <m/>
    <n v="0"/>
    <x v="948"/>
    <x v="1"/>
    <x v="7"/>
    <x v="11"/>
    <s v="sleeping"/>
    <s v="own-child"/>
    <n v="0"/>
    <n v="0"/>
    <d v="2015-01-30T00:00:00"/>
    <s v="Multi-vehicle Collision"/>
    <s v="Front Collision"/>
    <s v="Total Loss"/>
    <s v="Other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</r>
  <r>
    <n v="229"/>
    <n v="43"/>
    <n v="791425"/>
    <d v="1997-06-18T00:00:00"/>
    <s v="IN"/>
    <s v="250/500"/>
    <n v="2000"/>
    <n v="1585.54"/>
    <n v="0"/>
    <x v="949"/>
    <x v="0"/>
    <x v="5"/>
    <x v="9"/>
    <s v="reading"/>
    <s v="not-in-family"/>
    <n v="42600"/>
    <n v="-44400"/>
    <d v="2015-02-26T00:00:00"/>
    <s v="Vehicle Theft"/>
    <s v="?"/>
    <s v="Minor Damage"/>
    <s v="None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</r>
  <r>
    <n v="246"/>
    <n v="39"/>
    <n v="354455"/>
    <d v="2007-04-19T00:00:00"/>
    <s v="IN"/>
    <s v="250/500"/>
    <n v="1000"/>
    <n v="1416.08"/>
    <n v="0"/>
    <x v="950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</r>
  <r>
    <n v="190"/>
    <n v="38"/>
    <n v="601042"/>
    <d v="2007-09-19T00:00:00"/>
    <s v="OH"/>
    <s v="250/500"/>
    <n v="500"/>
    <n v="1246.03"/>
    <n v="0"/>
    <x v="951"/>
    <x v="0"/>
    <x v="7"/>
    <x v="0"/>
    <s v="movies"/>
    <s v="unmarried"/>
    <n v="61900"/>
    <n v="-50000"/>
    <d v="2015-01-28T00:00:00"/>
    <s v="Single Vehicle Collision"/>
    <s v="Side Collision"/>
    <s v="Total Loss"/>
    <s v="Other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</r>
  <r>
    <n v="95"/>
    <n v="32"/>
    <n v="433663"/>
    <d v="1996-12-21T00:00:00"/>
    <s v="IN"/>
    <s v="500/1000"/>
    <n v="2000"/>
    <n v="1356.64"/>
    <n v="0"/>
    <x v="9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</r>
  <r>
    <n v="205"/>
    <n v="42"/>
    <n v="471938"/>
    <d v="2008-02-03T00:00:00"/>
    <s v="IL"/>
    <s v="100/300"/>
    <n v="2000"/>
    <n v="1387.7"/>
    <n v="4000000"/>
    <x v="953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</r>
  <r>
    <n v="41"/>
    <n v="25"/>
    <n v="564654"/>
    <d v="2003-07-16T00:00:00"/>
    <s v="OH"/>
    <s v="100/300"/>
    <n v="1000"/>
    <n v="1004.14"/>
    <n v="0"/>
    <x v="954"/>
    <x v="0"/>
    <x v="4"/>
    <x v="7"/>
    <s v="sleeping"/>
    <s v="wife"/>
    <n v="35400"/>
    <n v="0"/>
    <d v="2015-02-15T00:00:00"/>
    <s v="Multi-vehicle Collision"/>
    <s v="Front Collision"/>
    <s v="Major Damage"/>
    <s v="Fire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</r>
  <r>
    <n v="137"/>
    <n v="35"/>
    <n v="645723"/>
    <d v="1991-05-05T00:00:00"/>
    <s v="OH"/>
    <s v="500/1000"/>
    <n v="500"/>
    <n v="1107.07"/>
    <n v="0"/>
    <x v="955"/>
    <x v="1"/>
    <x v="5"/>
    <x v="9"/>
    <s v="movies"/>
    <s v="husband"/>
    <n v="0"/>
    <n v="-45300"/>
    <d v="2015-02-04T00:00:00"/>
    <s v="Vehicle Theft"/>
    <s v="?"/>
    <s v="Minor Damage"/>
    <s v="Police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</r>
  <r>
    <n v="194"/>
    <n v="34"/>
    <n v="573572"/>
    <d v="1991-06-16T00:00:00"/>
    <s v="IL"/>
    <s v="100/300"/>
    <n v="500"/>
    <n v="1429.96"/>
    <n v="0"/>
    <x v="956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</r>
  <r>
    <n v="128"/>
    <n v="35"/>
    <n v="437960"/>
    <d v="2001-04-03T00:00:00"/>
    <s v="IN"/>
    <s v="250/500"/>
    <n v="1000"/>
    <n v="1074.99"/>
    <n v="0"/>
    <x v="957"/>
    <x v="1"/>
    <x v="2"/>
    <x v="12"/>
    <s v="bungie-jumping"/>
    <s v="husband"/>
    <n v="0"/>
    <n v="-48800"/>
    <d v="2015-01-02T00:00:00"/>
    <s v="Vehicle Theft"/>
    <s v="?"/>
    <s v="Trivial Damage"/>
    <s v="Police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</r>
  <r>
    <n v="150"/>
    <n v="37"/>
    <n v="649800"/>
    <d v="2014-03-16T00:00:00"/>
    <s v="OH"/>
    <s v="500/1000"/>
    <n v="1000"/>
    <n v="1007"/>
    <n v="0"/>
    <x v="95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</r>
  <r>
    <n v="104"/>
    <n v="30"/>
    <n v="544225"/>
    <d v="2010-08-03T00:00:00"/>
    <s v="OH"/>
    <s v="100/300"/>
    <n v="500"/>
    <n v="1052.8499999999999"/>
    <n v="0"/>
    <x v="959"/>
    <x v="1"/>
    <x v="0"/>
    <x v="9"/>
    <s v="skydiving"/>
    <s v="other-relative"/>
    <n v="0"/>
    <n v="-70100"/>
    <d v="2015-02-09T00:00:00"/>
    <s v="Vehicle Theft"/>
    <s v="?"/>
    <s v="Minor Damage"/>
    <s v="Police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</r>
  <r>
    <n v="163"/>
    <n v="37"/>
    <n v="390256"/>
    <d v="2009-11-25T00:00:00"/>
    <s v="IN"/>
    <s v="500/1000"/>
    <n v="1000"/>
    <n v="1200.33"/>
    <n v="4000000"/>
    <x v="960"/>
    <x v="1"/>
    <x v="5"/>
    <x v="0"/>
    <s v="cross-fit"/>
    <s v="own-child"/>
    <n v="0"/>
    <n v="-36400"/>
    <d v="2015-02-06T00:00:00"/>
    <s v="Vehicle Theft"/>
    <s v="?"/>
    <s v="Minor Damage"/>
    <s v="Police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</r>
  <r>
    <n v="80"/>
    <n v="26"/>
    <n v="488597"/>
    <d v="2001-05-08T00:00:00"/>
    <s v="IL"/>
    <s v="100/300"/>
    <n v="1000"/>
    <n v="1343"/>
    <n v="0"/>
    <x v="961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</r>
  <r>
    <n v="65"/>
    <n v="29"/>
    <n v="133889"/>
    <d v="2004-06-14T00:00:00"/>
    <s v="OH"/>
    <s v="250/500"/>
    <m/>
    <n v="1441.6"/>
    <n v="5000000"/>
    <x v="962"/>
    <x v="1"/>
    <x v="0"/>
    <x v="2"/>
    <s v="kayaking"/>
    <s v="own-child"/>
    <n v="0"/>
    <n v="0"/>
    <d v="2015-01-12T00:00:00"/>
    <s v="Multi-vehicle Collision"/>
    <s v="Rear Collision"/>
    <s v="Minor Damage"/>
    <s v="Other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</r>
  <r>
    <n v="179"/>
    <n v="32"/>
    <n v="931901"/>
    <d v="1994-08-07T00:00:00"/>
    <s v="OH"/>
    <s v="100/300"/>
    <n v="1000"/>
    <n v="1433.42"/>
    <n v="6000000"/>
    <x v="963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</r>
  <r>
    <n v="372"/>
    <n v="50"/>
    <n v="769475"/>
    <d v="2004-08-26T00:00:00"/>
    <s v="OH"/>
    <s v="500/1000"/>
    <n v="2000"/>
    <n v="1368.57"/>
    <n v="0"/>
    <x v="964"/>
    <x v="1"/>
    <x v="0"/>
    <x v="4"/>
    <s v="paintball"/>
    <s v="other-relative"/>
    <n v="0"/>
    <n v="0"/>
    <d v="2015-01-03T00:00:00"/>
    <s v="Multi-vehicle Collision"/>
    <s v="Side Collision"/>
    <s v="Major Damage"/>
    <s v="Police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</r>
  <r>
    <n v="398"/>
    <n v="55"/>
    <n v="844062"/>
    <d v="1990-05-25T00:00:00"/>
    <s v="OH"/>
    <s v="250/500"/>
    <n v="500"/>
    <n v="862.19"/>
    <n v="0"/>
    <x v="965"/>
    <x v="0"/>
    <x v="5"/>
    <x v="12"/>
    <s v="movies"/>
    <s v="unmarried"/>
    <n v="69400"/>
    <n v="0"/>
    <d v="2015-02-23T00:00:00"/>
    <s v="Vehicle Theft"/>
    <s v="?"/>
    <s v="Trivial Damage"/>
    <s v="Police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</r>
  <r>
    <n v="213"/>
    <n v="35"/>
    <n v="844129"/>
    <d v="1990-09-20T00:00:00"/>
    <s v="OH"/>
    <s v="250/500"/>
    <n v="500"/>
    <n v="871.46"/>
    <n v="0"/>
    <x v="966"/>
    <x v="0"/>
    <x v="0"/>
    <x v="4"/>
    <s v="movies"/>
    <s v="husband"/>
    <n v="58500"/>
    <n v="-77700"/>
    <d v="2015-01-22T00:00:00"/>
    <s v="Single Vehicle Collision"/>
    <s v="Side Collision"/>
    <s v="Total Loss"/>
    <s v="Fire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</r>
  <r>
    <n v="79"/>
    <n v="25"/>
    <n v="732169"/>
    <d v="2000-11-05T00:00:00"/>
    <s v="OH"/>
    <s v="500/1000"/>
    <n v="500"/>
    <n v="1863.04"/>
    <n v="0"/>
    <x v="967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</r>
  <r>
    <n v="232"/>
    <n v="44"/>
    <n v="221854"/>
    <d v="1994-10-03T00:00:00"/>
    <s v="OH"/>
    <s v="250/500"/>
    <n v="2000"/>
    <n v="1181.6400000000001"/>
    <n v="0"/>
    <x v="968"/>
    <x v="0"/>
    <x v="6"/>
    <x v="6"/>
    <s v="exercise"/>
    <s v="wife"/>
    <n v="25800"/>
    <n v="0"/>
    <d v="2015-02-08T00:00:00"/>
    <s v="Single Vehicle Collision"/>
    <s v="Rear Collision"/>
    <s v="Major Damage"/>
    <s v="Fire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</r>
  <r>
    <n v="230"/>
    <n v="37"/>
    <n v="776950"/>
    <d v="2005-04-11T00:00:00"/>
    <s v="IL"/>
    <s v="500/1000"/>
    <n v="1000"/>
    <n v="1060.74"/>
    <n v="0"/>
    <x v="969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</r>
  <r>
    <n v="234"/>
    <n v="41"/>
    <n v="291006"/>
    <d v="1990-05-16T00:00:00"/>
    <s v="IN"/>
    <s v="100/300"/>
    <n v="500"/>
    <n v="951.56"/>
    <n v="0"/>
    <x v="970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</r>
  <r>
    <n v="240"/>
    <n v="40"/>
    <n v="845751"/>
    <d v="2004-09-11T00:00:00"/>
    <s v="IN"/>
    <s v="100/300"/>
    <n v="500"/>
    <n v="1533.71"/>
    <n v="9000000"/>
    <x v="971"/>
    <x v="1"/>
    <x v="7"/>
    <x v="9"/>
    <s v="polo"/>
    <s v="own-child"/>
    <n v="0"/>
    <n v="-70900"/>
    <d v="2015-01-10T00:00:00"/>
    <s v="Multi-vehicle Collision"/>
    <s v="Rear Collision"/>
    <s v="Total Loss"/>
    <s v="Fire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</r>
  <r>
    <n v="143"/>
    <n v="33"/>
    <n v="889764"/>
    <d v="1993-11-30T00:00:00"/>
    <s v="OH"/>
    <s v="500/1000"/>
    <n v="1000"/>
    <n v="1200.0899999999999"/>
    <n v="0"/>
    <x v="972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</r>
  <r>
    <n v="266"/>
    <n v="42"/>
    <n v="929306"/>
    <d v="2003-03-06T00:00:00"/>
    <s v="IN"/>
    <s v="100/300"/>
    <n v="500"/>
    <n v="1093.83"/>
    <n v="4000000"/>
    <x v="973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</r>
  <r>
    <n v="89"/>
    <n v="32"/>
    <n v="515457"/>
    <d v="1996-12-18T00:00:00"/>
    <s v="IN"/>
    <s v="250/500"/>
    <n v="1000"/>
    <n v="988.93"/>
    <n v="0"/>
    <x v="974"/>
    <x v="1"/>
    <x v="5"/>
    <x v="0"/>
    <s v="golf"/>
    <s v="unmarried"/>
    <n v="27600"/>
    <n v="0"/>
    <d v="2015-01-23T00:00:00"/>
    <s v="Single Vehicle Collision"/>
    <s v="Front Collision"/>
    <s v="Total Loss"/>
    <s v="Other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</r>
  <r>
    <n v="229"/>
    <n v="37"/>
    <n v="556270"/>
    <d v="1995-02-21T00:00:00"/>
    <s v="IN"/>
    <s v="500/1000"/>
    <n v="1000"/>
    <n v="1331.94"/>
    <n v="0"/>
    <x v="975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</r>
  <r>
    <n v="245"/>
    <n v="40"/>
    <n v="908935"/>
    <d v="2009-12-11T00:00:00"/>
    <s v="IL"/>
    <s v="500/1000"/>
    <n v="1000"/>
    <n v="1361.45"/>
    <n v="0"/>
    <x v="976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</r>
  <r>
    <n v="50"/>
    <n v="44"/>
    <n v="525862"/>
    <d v="2000-10-18T00:00:00"/>
    <s v="OH"/>
    <s v="250/500"/>
    <n v="2000"/>
    <n v="1188.51"/>
    <n v="0"/>
    <x v="977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</r>
  <r>
    <n v="230"/>
    <n v="43"/>
    <n v="490514"/>
    <d v="2007-02-09T00:00:00"/>
    <s v="IN"/>
    <s v="500/1000"/>
    <n v="2000"/>
    <n v="1101.83"/>
    <n v="0"/>
    <x v="978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</r>
  <r>
    <n v="17"/>
    <n v="39"/>
    <n v="774895"/>
    <d v="2006-10-28T00:00:00"/>
    <s v="IL"/>
    <s v="250/500"/>
    <n v="1000"/>
    <n v="840.95"/>
    <n v="0"/>
    <x v="723"/>
    <x v="1"/>
    <x v="7"/>
    <x v="12"/>
    <s v="hiking"/>
    <s v="unmarried"/>
    <n v="32500"/>
    <n v="-80800"/>
    <d v="2015-02-26T00:00:00"/>
    <s v="Parked Car"/>
    <s v="?"/>
    <s v="Trivial Damage"/>
    <s v="Police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</r>
  <r>
    <n v="163"/>
    <n v="36"/>
    <n v="974522"/>
    <d v="2000-01-27T00:00:00"/>
    <s v="IN"/>
    <s v="250/500"/>
    <n v="1000"/>
    <n v="1503.21"/>
    <n v="0"/>
    <x v="979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</r>
  <r>
    <n v="29"/>
    <n v="32"/>
    <n v="669809"/>
    <d v="2002-04-05T00:00:00"/>
    <s v="OH"/>
    <s v="100/300"/>
    <n v="1000"/>
    <n v="1722.5"/>
    <n v="0"/>
    <x v="980"/>
    <x v="0"/>
    <x v="5"/>
    <x v="6"/>
    <s v="base-jumping"/>
    <s v="wife"/>
    <n v="0"/>
    <n v="-21500"/>
    <d v="2015-01-13T00:00:00"/>
    <s v="Single Vehicle Collision"/>
    <s v="Side Collision"/>
    <s v="Major Damage"/>
    <s v="Other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</r>
  <r>
    <n v="232"/>
    <n v="42"/>
    <n v="182953"/>
    <d v="2013-04-30T00:00:00"/>
    <s v="IN"/>
    <s v="100/300"/>
    <n v="500"/>
    <n v="944.03"/>
    <n v="0"/>
    <x v="981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</r>
  <r>
    <n v="235"/>
    <n v="39"/>
    <n v="836349"/>
    <d v="2013-05-01T00:00:00"/>
    <s v="IL"/>
    <s v="500/1000"/>
    <n v="2000"/>
    <n v="1453.61"/>
    <n v="4000000"/>
    <x v="982"/>
    <x v="0"/>
    <x v="7"/>
    <x v="0"/>
    <s v="yachting"/>
    <s v="other-relative"/>
    <n v="0"/>
    <n v="0"/>
    <d v="2015-01-13T00:00:00"/>
    <s v="Single Vehicle Collision"/>
    <s v="Side Collision"/>
    <s v="Major Damage"/>
    <s v="Other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</r>
  <r>
    <n v="295"/>
    <n v="46"/>
    <n v="591269"/>
    <d v="1999-01-09T00:00:00"/>
    <s v="IN"/>
    <s v="100/300"/>
    <n v="500"/>
    <n v="1672.88"/>
    <n v="0"/>
    <x v="983"/>
    <x v="1"/>
    <x v="5"/>
    <x v="3"/>
    <s v="dancing"/>
    <s v="wife"/>
    <n v="0"/>
    <n v="0"/>
    <d v="2015-02-17T00:00:00"/>
    <s v="Single Vehicle Collision"/>
    <s v="Rear Collision"/>
    <s v="Minor Damage"/>
    <s v="Fire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</r>
  <r>
    <n v="22"/>
    <n v="21"/>
    <n v="550127"/>
    <d v="2007-07-04T00:00:00"/>
    <s v="IN"/>
    <s v="250/500"/>
    <n v="1000"/>
    <n v="1248.05"/>
    <n v="0"/>
    <x v="984"/>
    <x v="1"/>
    <x v="5"/>
    <x v="8"/>
    <s v="movies"/>
    <s v="husband"/>
    <n v="37500"/>
    <n v="-54000"/>
    <d v="2015-02-15T00:00:00"/>
    <s v="Multi-vehicle Collision"/>
    <s v="Rear Collision"/>
    <s v="Total Loss"/>
    <s v="Police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</r>
  <r>
    <n v="286"/>
    <n v="43"/>
    <n v="663190"/>
    <d v="1994-02-05T00:00:00"/>
    <s v="IL"/>
    <s v="100/300"/>
    <n v="500"/>
    <n v="1564.43"/>
    <n v="3000000"/>
    <x v="985"/>
    <x v="1"/>
    <x v="0"/>
    <x v="5"/>
    <s v="movies"/>
    <s v="unmarried"/>
    <n v="77500"/>
    <n v="-32800"/>
    <d v="2015-01-31T00:00:00"/>
    <s v="Single Vehicle Collision"/>
    <s v="Rear Collision"/>
    <s v="Minor Damage"/>
    <s v="Fire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</r>
  <r>
    <n v="257"/>
    <n v="44"/>
    <n v="109392"/>
    <d v="2006-07-12T00:00:00"/>
    <s v="OH"/>
    <s v="100/300"/>
    <n v="1000"/>
    <n v="1280.8800000000001"/>
    <n v="0"/>
    <x v="986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</r>
  <r>
    <n v="94"/>
    <n v="26"/>
    <n v="215278"/>
    <d v="2007-10-24T00:00:00"/>
    <s v="IN"/>
    <s v="100/300"/>
    <n v="500"/>
    <n v="722.66"/>
    <n v="0"/>
    <x v="987"/>
    <x v="0"/>
    <x v="0"/>
    <x v="8"/>
    <s v="camping"/>
    <s v="husband"/>
    <n v="50300"/>
    <n v="0"/>
    <d v="2015-01-23T00:00:00"/>
    <s v="Multi-vehicle Collision"/>
    <s v="Front Collision"/>
    <s v="Major Damage"/>
    <s v="Fire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</r>
  <r>
    <n v="124"/>
    <n v="28"/>
    <n v="674570"/>
    <d v="2001-12-08T00:00:00"/>
    <s v="OH"/>
    <s v="250/500"/>
    <n v="1000"/>
    <n v="1235.1400000000001"/>
    <n v="0"/>
    <x v="988"/>
    <x v="0"/>
    <x v="0"/>
    <x v="8"/>
    <s v="camping"/>
    <s v="husband"/>
    <n v="0"/>
    <n v="-32100"/>
    <d v="2015-02-17T00:00:00"/>
    <s v="Multi-vehicle Collision"/>
    <s v="Side Collision"/>
    <s v="Total Loss"/>
    <s v="Other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</r>
  <r>
    <n v="141"/>
    <n v="30"/>
    <n v="681486"/>
    <d v="2007-03-24T00:00:00"/>
    <s v="IN"/>
    <s v="500/1000"/>
    <n v="1000"/>
    <n v="1347.04"/>
    <n v="0"/>
    <x v="989"/>
    <x v="0"/>
    <x v="5"/>
    <x v="2"/>
    <s v="bungie-jumping"/>
    <s v="own-child"/>
    <n v="0"/>
    <n v="-82100"/>
    <d v="2015-01-22T00:00:00"/>
    <s v="Parked Car"/>
    <s v="?"/>
    <s v="Minor Damage"/>
    <s v="None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</r>
  <r>
    <n v="3"/>
    <n v="38"/>
    <n v="941851"/>
    <d v="1991-07-16T00:00:00"/>
    <s v="OH"/>
    <s v="500/1000"/>
    <n v="1000"/>
    <n v="1310.8"/>
    <n v="0"/>
    <x v="990"/>
    <x v="1"/>
    <x v="4"/>
    <x v="0"/>
    <s v="paintball"/>
    <s v="unmarried"/>
    <n v="0"/>
    <n v="0"/>
    <d v="2015-02-22T00:00:00"/>
    <s v="Single Vehicle Collision"/>
    <s v="Front Collision"/>
    <s v="Minor Damage"/>
    <s v="Fire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</r>
  <r>
    <n v="285"/>
    <n v="41"/>
    <n v="186934"/>
    <d v="2014-01-05T00:00:00"/>
    <s v="IL"/>
    <s v="100/300"/>
    <n v="1000"/>
    <n v="1436.79"/>
    <n v="0"/>
    <x v="991"/>
    <x v="1"/>
    <x v="1"/>
    <x v="5"/>
    <s v="sleeping"/>
    <s v="wife"/>
    <n v="70900"/>
    <n v="0"/>
    <d v="2015-01-24T00:00:00"/>
    <s v="Single Vehicle Collision"/>
    <s v="Rear Collision"/>
    <s v="Major Damage"/>
    <s v="Fire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</r>
  <r>
    <n v="130"/>
    <n v="34"/>
    <n v="918516"/>
    <d v="2003-02-17T00:00:00"/>
    <s v="OH"/>
    <s v="250/500"/>
    <n v="500"/>
    <n v="1383.49"/>
    <n v="3000000"/>
    <x v="992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</r>
  <r>
    <n v="458"/>
    <n v="62"/>
    <n v="533940"/>
    <d v="2011-11-18T00:00:00"/>
    <s v="IL"/>
    <s v="500/1000"/>
    <n v="2000"/>
    <n v="1356.92"/>
    <n v="5000000"/>
    <x v="993"/>
    <x v="0"/>
    <x v="2"/>
    <x v="11"/>
    <s v="base-jumping"/>
    <s v="wife"/>
    <n v="0"/>
    <n v="0"/>
    <d v="2015-02-26T00:00:00"/>
    <s v="Single Vehicle Collision"/>
    <s v="Rear Collision"/>
    <s v="Major Damage"/>
    <s v="Other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</r>
  <r>
    <n v="456"/>
    <n v="60"/>
    <n v="556080"/>
    <d v="1996-11-11T00:00:00"/>
    <s v="OH"/>
    <s v="250/500"/>
    <n v="1000"/>
    <n v="766.19"/>
    <n v="0"/>
    <x v="994"/>
    <x v="1"/>
    <x v="2"/>
    <x v="2"/>
    <s v="kayaking"/>
    <s v="husband"/>
    <n v="0"/>
    <n v="0"/>
    <d v="2015-02-26T00:00:00"/>
    <s v="Parked Car"/>
    <s v="?"/>
    <s v="Minor Damage"/>
    <s v="Police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7C1BD-A8CB-4163-B514-BFCBFCF3F89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J13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>
      <items count="996">
        <item x="169"/>
        <item x="36"/>
        <item x="388"/>
        <item x="311"/>
        <item x="773"/>
        <item x="674"/>
        <item x="2"/>
        <item x="989"/>
        <item x="200"/>
        <item x="522"/>
        <item x="324"/>
        <item x="658"/>
        <item x="171"/>
        <item x="168"/>
        <item x="815"/>
        <item x="222"/>
        <item x="723"/>
        <item x="133"/>
        <item x="431"/>
        <item x="990"/>
        <item x="538"/>
        <item x="382"/>
        <item x="506"/>
        <item x="561"/>
        <item x="261"/>
        <item x="766"/>
        <item x="58"/>
        <item x="59"/>
        <item x="869"/>
        <item x="424"/>
        <item x="660"/>
        <item x="581"/>
        <item x="29"/>
        <item x="625"/>
        <item x="12"/>
        <item x="455"/>
        <item x="905"/>
        <item x="378"/>
        <item x="802"/>
        <item x="682"/>
        <item x="256"/>
        <item x="112"/>
        <item x="566"/>
        <item x="107"/>
        <item x="86"/>
        <item x="671"/>
        <item x="498"/>
        <item x="246"/>
        <item x="922"/>
        <item x="758"/>
        <item x="47"/>
        <item x="924"/>
        <item x="270"/>
        <item x="987"/>
        <item x="43"/>
        <item x="676"/>
        <item x="975"/>
        <item x="986"/>
        <item x="667"/>
        <item x="406"/>
        <item x="152"/>
        <item x="873"/>
        <item x="429"/>
        <item x="900"/>
        <item x="469"/>
        <item x="24"/>
        <item x="183"/>
        <item x="179"/>
        <item x="430"/>
        <item x="434"/>
        <item x="394"/>
        <item x="690"/>
        <item x="49"/>
        <item x="63"/>
        <item x="705"/>
        <item x="636"/>
        <item x="405"/>
        <item x="795"/>
        <item x="557"/>
        <item x="126"/>
        <item x="662"/>
        <item x="594"/>
        <item x="349"/>
        <item x="387"/>
        <item x="692"/>
        <item x="910"/>
        <item x="621"/>
        <item x="803"/>
        <item x="562"/>
        <item x="351"/>
        <item x="153"/>
        <item x="672"/>
        <item x="377"/>
        <item x="673"/>
        <item x="90"/>
        <item x="26"/>
        <item x="624"/>
        <item x="580"/>
        <item x="217"/>
        <item x="715"/>
        <item x="854"/>
        <item x="908"/>
        <item x="216"/>
        <item x="53"/>
        <item x="510"/>
        <item x="808"/>
        <item x="288"/>
        <item x="368"/>
        <item x="546"/>
        <item x="336"/>
        <item x="373"/>
        <item x="634"/>
        <item x="293"/>
        <item x="149"/>
        <item x="398"/>
        <item x="449"/>
        <item x="812"/>
        <item x="96"/>
        <item x="775"/>
        <item x="878"/>
        <item x="918"/>
        <item x="229"/>
        <item x="343"/>
        <item x="821"/>
        <item x="258"/>
        <item x="330"/>
        <item x="582"/>
        <item x="98"/>
        <item x="774"/>
        <item x="314"/>
        <item x="655"/>
        <item x="213"/>
        <item x="981"/>
        <item x="822"/>
        <item x="101"/>
        <item x="652"/>
        <item x="628"/>
        <item x="756"/>
        <item x="850"/>
        <item x="867"/>
        <item x="333"/>
        <item x="946"/>
        <item x="310"/>
        <item x="150"/>
        <item x="529"/>
        <item x="80"/>
        <item x="753"/>
        <item x="494"/>
        <item x="443"/>
        <item x="590"/>
        <item x="144"/>
        <item x="514"/>
        <item x="748"/>
        <item x="165"/>
        <item x="42"/>
        <item x="296"/>
        <item x="780"/>
        <item x="993"/>
        <item x="6"/>
        <item x="207"/>
        <item x="251"/>
        <item x="560"/>
        <item x="865"/>
        <item x="764"/>
        <item x="294"/>
        <item x="71"/>
        <item x="669"/>
        <item x="796"/>
        <item x="535"/>
        <item x="637"/>
        <item x="446"/>
        <item x="746"/>
        <item x="805"/>
        <item x="190"/>
        <item x="21"/>
        <item x="328"/>
        <item x="167"/>
        <item x="556"/>
        <item x="249"/>
        <item x="717"/>
        <item x="552"/>
        <item x="992"/>
        <item x="507"/>
        <item x="951"/>
        <item x="807"/>
        <item x="942"/>
        <item x="219"/>
        <item x="790"/>
        <item x="493"/>
        <item x="477"/>
        <item x="465"/>
        <item x="206"/>
        <item x="984"/>
        <item x="988"/>
        <item x="961"/>
        <item x="614"/>
        <item x="389"/>
        <item x="22"/>
        <item x="460"/>
        <item x="512"/>
        <item x="732"/>
        <item x="923"/>
        <item x="426"/>
        <item x="569"/>
        <item x="547"/>
        <item x="740"/>
        <item x="269"/>
        <item x="376"/>
        <item x="136"/>
        <item x="859"/>
        <item x="306"/>
        <item x="232"/>
        <item x="751"/>
        <item x="610"/>
        <item x="372"/>
        <item x="124"/>
        <item x="385"/>
        <item x="432"/>
        <item x="265"/>
        <item x="884"/>
        <item x="417"/>
        <item x="466"/>
        <item x="707"/>
        <item x="48"/>
        <item x="335"/>
        <item x="354"/>
        <item x="754"/>
        <item x="844"/>
        <item x="709"/>
        <item x="508"/>
        <item x="185"/>
        <item x="103"/>
        <item x="462"/>
        <item x="630"/>
        <item x="799"/>
        <item x="915"/>
        <item x="250"/>
        <item x="137"/>
        <item x="452"/>
        <item x="977"/>
        <item x="731"/>
        <item x="524"/>
        <item x="139"/>
        <item x="932"/>
        <item x="319"/>
        <item x="979"/>
        <item x="835"/>
        <item x="550"/>
        <item x="931"/>
        <item x="565"/>
        <item x="425"/>
        <item x="860"/>
        <item x="489"/>
        <item x="433"/>
        <item x="271"/>
        <item x="516"/>
        <item x="332"/>
        <item x="786"/>
        <item x="100"/>
        <item x="289"/>
        <item x="611"/>
        <item x="952"/>
        <item x="883"/>
        <item x="156"/>
        <item x="69"/>
        <item x="369"/>
        <item x="226"/>
        <item x="894"/>
        <item x="64"/>
        <item x="606"/>
        <item x="214"/>
        <item x="339"/>
        <item x="132"/>
        <item x="488"/>
        <item x="721"/>
        <item x="277"/>
        <item x="739"/>
        <item x="370"/>
        <item x="483"/>
        <item x="572"/>
        <item x="365"/>
        <item x="947"/>
        <item x="316"/>
        <item x="247"/>
        <item x="109"/>
        <item x="197"/>
        <item x="701"/>
        <item x="633"/>
        <item x="978"/>
        <item x="868"/>
        <item x="234"/>
        <item x="140"/>
        <item x="105"/>
        <item x="346"/>
        <item x="824"/>
        <item x="666"/>
        <item x="164"/>
        <item x="936"/>
        <item x="857"/>
        <item x="228"/>
        <item x="199"/>
        <item x="245"/>
        <item x="72"/>
        <item x="442"/>
        <item x="362"/>
        <item x="285"/>
        <item x="195"/>
        <item x="113"/>
        <item x="61"/>
        <item x="842"/>
        <item x="23"/>
        <item x="677"/>
        <item x="663"/>
        <item x="750"/>
        <item x="463"/>
        <item x="92"/>
        <item x="644"/>
        <item x="235"/>
        <item x="957"/>
        <item x="980"/>
        <item x="640"/>
        <item x="730"/>
        <item x="863"/>
        <item x="972"/>
        <item x="735"/>
        <item x="502"/>
        <item x="794"/>
        <item x="714"/>
        <item x="347"/>
        <item x="968"/>
        <item x="134"/>
        <item x="474"/>
        <item x="765"/>
        <item x="193"/>
        <item x="329"/>
        <item x="191"/>
        <item x="115"/>
        <item x="970"/>
        <item x="877"/>
        <item x="401"/>
        <item x="131"/>
        <item x="353"/>
        <item x="734"/>
        <item x="831"/>
        <item x="791"/>
        <item x="40"/>
        <item x="816"/>
        <item x="520"/>
        <item x="233"/>
        <item x="87"/>
        <item x="872"/>
        <item x="363"/>
        <item x="914"/>
        <item x="909"/>
        <item x="302"/>
        <item x="693"/>
        <item x="586"/>
        <item x="327"/>
        <item x="263"/>
        <item x="177"/>
        <item x="408"/>
        <item x="649"/>
        <item x="570"/>
        <item x="82"/>
        <item x="724"/>
        <item x="840"/>
        <item x="906"/>
        <item x="350"/>
        <item x="813"/>
        <item x="785"/>
        <item x="218"/>
        <item x="925"/>
        <item x="513"/>
        <item x="65"/>
        <item x="298"/>
        <item x="793"/>
        <item x="392"/>
        <item x="244"/>
        <item x="15"/>
        <item x="943"/>
        <item x="573"/>
        <item x="776"/>
        <item x="282"/>
        <item x="887"/>
        <item x="848"/>
        <item x="290"/>
        <item x="45"/>
        <item x="737"/>
        <item x="321"/>
        <item x="111"/>
        <item x="755"/>
        <item x="783"/>
        <item x="317"/>
        <item x="664"/>
        <item x="528"/>
        <item x="954"/>
        <item x="939"/>
        <item x="178"/>
        <item x="320"/>
        <item x="699"/>
        <item x="174"/>
        <item x="284"/>
        <item x="858"/>
        <item x="414"/>
        <item x="313"/>
        <item x="668"/>
        <item x="688"/>
        <item x="119"/>
        <item x="344"/>
        <item x="102"/>
        <item x="375"/>
        <item x="390"/>
        <item x="221"/>
        <item x="874"/>
        <item x="575"/>
        <item x="435"/>
        <item x="243"/>
        <item x="855"/>
        <item x="648"/>
        <item x="615"/>
        <item x="473"/>
        <item x="500"/>
        <item x="355"/>
        <item x="188"/>
        <item x="505"/>
        <item x="620"/>
        <item x="10"/>
        <item x="578"/>
        <item x="331"/>
        <item x="176"/>
        <item x="801"/>
        <item x="891"/>
        <item x="495"/>
        <item x="967"/>
        <item x="760"/>
        <item x="661"/>
        <item x="357"/>
        <item x="949"/>
        <item x="70"/>
        <item x="496"/>
        <item x="784"/>
        <item x="536"/>
        <item x="956"/>
        <item x="839"/>
        <item x="605"/>
        <item x="257"/>
        <item x="254"/>
        <item x="846"/>
        <item x="680"/>
        <item x="241"/>
        <item x="143"/>
        <item x="204"/>
        <item x="418"/>
        <item x="622"/>
        <item x="420"/>
        <item x="307"/>
        <item x="503"/>
        <item x="830"/>
        <item x="440"/>
        <item x="937"/>
        <item x="13"/>
        <item x="323"/>
        <item x="57"/>
        <item x="304"/>
        <item x="509"/>
        <item x="903"/>
        <item x="99"/>
        <item x="198"/>
        <item x="97"/>
        <item x="93"/>
        <item x="727"/>
        <item x="301"/>
        <item x="618"/>
        <item x="882"/>
        <item x="893"/>
        <item x="128"/>
        <item x="811"/>
        <item x="876"/>
        <item x="322"/>
        <item x="492"/>
        <item x="530"/>
        <item x="804"/>
        <item x="461"/>
        <item x="602"/>
        <item x="706"/>
        <item x="458"/>
        <item x="0"/>
        <item x="274"/>
        <item x="571"/>
        <item x="309"/>
        <item x="209"/>
        <item x="958"/>
        <item x="155"/>
        <item x="691"/>
        <item x="441"/>
        <item x="896"/>
        <item x="607"/>
        <item x="657"/>
        <item x="459"/>
        <item x="838"/>
        <item x="334"/>
        <item x="211"/>
        <item x="599"/>
        <item x="238"/>
        <item x="419"/>
        <item x="272"/>
        <item x="205"/>
        <item x="275"/>
        <item x="479"/>
        <item x="911"/>
        <item x="118"/>
        <item x="798"/>
        <item x="687"/>
        <item x="55"/>
        <item x="253"/>
        <item x="172"/>
        <item x="44"/>
        <item x="849"/>
        <item x="203"/>
        <item x="1"/>
        <item x="913"/>
        <item x="934"/>
        <item x="597"/>
        <item x="797"/>
        <item x="337"/>
        <item x="480"/>
        <item x="973"/>
        <item x="647"/>
        <item x="423"/>
        <item x="600"/>
        <item x="574"/>
        <item x="252"/>
        <item x="62"/>
        <item x="194"/>
        <item x="517"/>
        <item x="832"/>
        <item x="638"/>
        <item x="476"/>
        <item x="921"/>
        <item x="810"/>
        <item x="447"/>
        <item x="145"/>
        <item x="800"/>
        <item x="210"/>
        <item x="299"/>
        <item x="526"/>
        <item x="490"/>
        <item x="635"/>
        <item x="563"/>
        <item x="971"/>
        <item x="789"/>
        <item x="407"/>
        <item x="953"/>
        <item x="158"/>
        <item x="356"/>
        <item x="725"/>
        <item x="742"/>
        <item x="224"/>
        <item x="619"/>
        <item x="820"/>
        <item x="631"/>
        <item x="454"/>
        <item x="41"/>
        <item x="116"/>
        <item x="17"/>
        <item x="487"/>
        <item x="792"/>
        <item x="558"/>
        <item x="912"/>
        <item x="91"/>
        <item x="482"/>
        <item x="308"/>
        <item x="588"/>
        <item x="969"/>
        <item x="79"/>
        <item x="806"/>
        <item x="352"/>
        <item x="749"/>
        <item x="761"/>
        <item x="608"/>
        <item x="280"/>
        <item x="548"/>
        <item x="18"/>
        <item x="451"/>
        <item x="938"/>
        <item x="146"/>
        <item x="962"/>
        <item x="933"/>
        <item x="33"/>
        <item x="917"/>
        <item x="585"/>
        <item x="46"/>
        <item x="201"/>
        <item x="291"/>
        <item x="189"/>
        <item x="612"/>
        <item x="445"/>
        <item x="829"/>
        <item x="74"/>
        <item x="684"/>
        <item x="531"/>
        <item x="404"/>
        <item x="30"/>
        <item x="157"/>
        <item x="833"/>
        <item x="948"/>
        <item x="940"/>
        <item x="542"/>
        <item x="208"/>
        <item x="567"/>
        <item x="359"/>
        <item x="511"/>
        <item x="409"/>
        <item x="713"/>
        <item x="809"/>
        <item x="485"/>
        <item x="926"/>
        <item x="752"/>
        <item x="138"/>
        <item x="945"/>
        <item x="39"/>
        <item x="898"/>
        <item x="694"/>
        <item x="834"/>
        <item x="453"/>
        <item x="276"/>
        <item x="348"/>
        <item x="964"/>
        <item x="537"/>
        <item x="412"/>
        <item x="613"/>
        <item x="117"/>
        <item x="627"/>
        <item x="358"/>
        <item x="266"/>
        <item x="641"/>
        <item x="161"/>
        <item x="281"/>
        <item x="75"/>
        <item x="890"/>
        <item x="501"/>
        <item x="856"/>
        <item x="386"/>
        <item x="305"/>
        <item x="554"/>
        <item x="361"/>
        <item x="338"/>
        <item x="889"/>
        <item x="927"/>
        <item x="184"/>
        <item x="66"/>
        <item x="340"/>
        <item x="14"/>
        <item x="148"/>
        <item x="283"/>
        <item x="76"/>
        <item x="475"/>
        <item x="907"/>
        <item x="50"/>
        <item x="769"/>
        <item x="468"/>
        <item x="695"/>
        <item x="186"/>
        <item x="880"/>
        <item x="141"/>
        <item x="960"/>
        <item x="763"/>
        <item x="985"/>
        <item x="19"/>
        <item x="231"/>
        <item x="383"/>
        <item x="861"/>
        <item x="966"/>
        <item x="814"/>
        <item x="278"/>
        <item x="901"/>
        <item x="54"/>
        <item x="5"/>
        <item x="656"/>
        <item x="825"/>
        <item x="68"/>
        <item x="623"/>
        <item x="819"/>
        <item x="393"/>
        <item x="399"/>
        <item x="366"/>
        <item x="955"/>
        <item x="551"/>
        <item x="983"/>
        <item x="439"/>
        <item x="700"/>
        <item x="35"/>
        <item x="464"/>
        <item x="596"/>
        <item x="478"/>
        <item x="654"/>
        <item x="534"/>
        <item x="541"/>
        <item x="879"/>
        <item x="163"/>
        <item x="374"/>
        <item x="659"/>
        <item x="457"/>
        <item x="576"/>
        <item x="928"/>
        <item x="187"/>
        <item x="823"/>
        <item x="722"/>
        <item x="341"/>
        <item x="77"/>
        <item x="159"/>
        <item x="342"/>
        <item x="364"/>
        <item x="9"/>
        <item x="95"/>
        <item x="427"/>
        <item x="632"/>
        <item x="741"/>
        <item x="380"/>
        <item x="762"/>
        <item x="768"/>
        <item x="675"/>
        <item x="697"/>
        <item x="875"/>
        <item x="166"/>
        <item x="920"/>
        <item x="8"/>
        <item x="88"/>
        <item x="583"/>
        <item x="395"/>
        <item x="295"/>
        <item x="533"/>
        <item x="609"/>
        <item x="527"/>
        <item x="227"/>
        <item x="782"/>
        <item x="67"/>
        <item x="845"/>
        <item x="467"/>
        <item x="702"/>
        <item x="736"/>
        <item x="402"/>
        <item x="81"/>
        <item x="7"/>
        <item x="94"/>
        <item x="899"/>
        <item x="248"/>
        <item x="592"/>
        <item x="34"/>
        <item x="123"/>
        <item x="142"/>
        <item x="787"/>
        <item x="726"/>
        <item x="686"/>
        <item x="851"/>
        <item x="543"/>
        <item x="125"/>
        <item x="52"/>
        <item x="381"/>
        <item x="777"/>
        <item x="866"/>
        <item x="481"/>
        <item x="396"/>
        <item x="555"/>
        <item x="182"/>
        <item x="106"/>
        <item x="603"/>
        <item x="279"/>
        <item x="895"/>
        <item x="173"/>
        <item x="976"/>
        <item x="587"/>
        <item x="577"/>
        <item x="757"/>
        <item x="747"/>
        <item x="391"/>
        <item x="110"/>
        <item x="135"/>
        <item x="837"/>
        <item x="181"/>
        <item x="564"/>
        <item x="262"/>
        <item x="84"/>
        <item x="273"/>
        <item x="287"/>
        <item x="828"/>
        <item x="315"/>
        <item x="888"/>
        <item x="472"/>
        <item x="930"/>
        <item x="240"/>
        <item x="744"/>
        <item x="892"/>
        <item x="267"/>
        <item x="122"/>
        <item x="415"/>
        <item x="836"/>
        <item x="778"/>
        <item x="56"/>
        <item x="965"/>
        <item x="629"/>
        <item x="639"/>
        <item x="919"/>
        <item x="853"/>
        <item x="121"/>
        <item x="679"/>
        <item x="456"/>
        <item x="959"/>
        <item x="27"/>
        <item x="89"/>
        <item x="130"/>
        <item x="303"/>
        <item x="3"/>
        <item x="991"/>
        <item x="326"/>
        <item x="759"/>
        <item x="963"/>
        <item x="292"/>
        <item x="78"/>
        <item x="202"/>
        <item x="916"/>
        <item x="360"/>
        <item x="885"/>
        <item x="525"/>
        <item x="371"/>
        <item x="437"/>
        <item x="670"/>
        <item x="886"/>
        <item x="788"/>
        <item x="729"/>
        <item x="665"/>
        <item x="60"/>
        <item x="841"/>
        <item x="540"/>
        <item x="470"/>
        <item x="591"/>
        <item x="104"/>
        <item x="843"/>
        <item x="162"/>
        <item x="904"/>
        <item x="28"/>
        <item x="720"/>
        <item x="51"/>
        <item x="653"/>
        <item x="595"/>
        <item x="504"/>
        <item x="242"/>
        <item x="781"/>
        <item x="31"/>
        <item x="411"/>
        <item x="4"/>
        <item x="523"/>
        <item x="300"/>
        <item x="367"/>
        <item x="704"/>
        <item x="127"/>
        <item x="708"/>
        <item x="728"/>
        <item x="268"/>
        <item x="847"/>
        <item x="698"/>
        <item x="994"/>
        <item x="897"/>
        <item x="710"/>
        <item x="950"/>
        <item x="237"/>
        <item x="384"/>
        <item x="598"/>
        <item x="712"/>
        <item x="497"/>
        <item x="170"/>
        <item x="559"/>
        <item x="817"/>
        <item x="738"/>
        <item x="683"/>
        <item x="312"/>
        <item x="192"/>
        <item x="259"/>
        <item x="650"/>
        <item x="643"/>
        <item x="515"/>
        <item x="696"/>
        <item x="286"/>
        <item x="770"/>
        <item x="703"/>
        <item x="220"/>
        <item x="436"/>
        <item x="553"/>
        <item x="689"/>
        <item x="685"/>
        <item x="944"/>
        <item x="678"/>
        <item x="450"/>
        <item x="681"/>
        <item x="25"/>
        <item x="519"/>
        <item x="767"/>
        <item x="974"/>
        <item x="180"/>
        <item x="471"/>
        <item x="870"/>
        <item x="881"/>
        <item x="448"/>
        <item x="397"/>
        <item x="73"/>
        <item x="601"/>
        <item x="32"/>
        <item x="297"/>
        <item x="719"/>
        <item x="651"/>
        <item x="147"/>
        <item x="484"/>
        <item x="743"/>
        <item x="255"/>
        <item x="215"/>
        <item x="544"/>
        <item x="646"/>
        <item x="212"/>
        <item x="428"/>
        <item x="593"/>
        <item x="11"/>
        <item x="196"/>
        <item x="400"/>
        <item x="491"/>
        <item x="325"/>
        <item x="818"/>
        <item x="645"/>
        <item x="584"/>
        <item x="38"/>
        <item x="160"/>
        <item x="499"/>
        <item x="422"/>
        <item x="745"/>
        <item x="616"/>
        <item x="604"/>
        <item x="413"/>
        <item x="733"/>
        <item x="318"/>
        <item x="403"/>
        <item x="151"/>
        <item x="941"/>
        <item x="549"/>
        <item x="826"/>
        <item x="486"/>
        <item x="539"/>
        <item x="379"/>
        <item x="772"/>
        <item x="862"/>
        <item x="852"/>
        <item x="230"/>
        <item x="642"/>
        <item x="129"/>
        <item x="902"/>
        <item x="239"/>
        <item x="85"/>
        <item x="120"/>
        <item x="864"/>
        <item x="114"/>
        <item x="521"/>
        <item x="568"/>
        <item x="421"/>
        <item x="711"/>
        <item x="83"/>
        <item x="345"/>
        <item x="236"/>
        <item x="589"/>
        <item x="20"/>
        <item x="175"/>
        <item x="929"/>
        <item x="108"/>
        <item x="410"/>
        <item x="871"/>
        <item x="444"/>
        <item x="716"/>
        <item x="154"/>
        <item x="982"/>
        <item x="779"/>
        <item x="579"/>
        <item x="223"/>
        <item x="532"/>
        <item x="518"/>
        <item x="16"/>
        <item x="264"/>
        <item x="260"/>
        <item x="545"/>
        <item x="827"/>
        <item x="771"/>
        <item x="225"/>
        <item x="626"/>
        <item x="718"/>
        <item x="416"/>
        <item x="37"/>
        <item x="935"/>
        <item x="438"/>
        <item x="617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olicy_deductab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F3A1C-07C0-4CD0-A211-B13AF9D13CE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9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Col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0" baseItem="60293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" dT="2024-06-19T09:49:14.44" personId="{88188958-00C1-4E42-872B-4540FF23AE00}" id="{69B9414A-23EC-4D3F-B1E7-BD7B96632070}">
    <text>Replace ? as:
Yes, if there is property claim amount.
No if no property claim amount.</text>
  </threadedComment>
  <threadedComment ref="N5" dT="2024-06-19T09:33:27.93" personId="{88188958-00C1-4E42-872B-4540FF23AE00}" id="{43345663-2326-4D58-A601-C176BFC8B72E}">
    <text>Mode for Females in Armed Forces</text>
  </threadedComment>
  <threadedComment ref="AB5" dT="2024-06-19T09:49:14.44" personId="{88188958-00C1-4E42-872B-4540FF23AE00}" id="{BB650AF7-6DCA-41DD-8B34-70CF74986F27}">
    <text>Replace ? as:
Yes, if there is property claim amount.
No if no property claim amount.</text>
  </threadedComment>
  <threadedComment ref="N6" dT="2024-06-19T09:31:44.20" personId="{88188958-00C1-4E42-872B-4540FF23AE00}" id="{A9055B6C-C12F-4CB0-A18E-414177FE92B5}">
    <text>Mode for males in Sales occupation</text>
  </threadedComment>
  <threadedComment ref="L8" dT="2024-06-19T09:29:10.73" personId="{88188958-00C1-4E42-872B-4540FF23AE00}" id="{6B44BEE3-3E53-4AE8-8073-8B02995402F1}">
    <text>Mode of Males in Prof-Speciality</text>
  </threadedComment>
  <threadedComment ref="AB8" dT="2024-06-19T09:49:14.44" personId="{88188958-00C1-4E42-872B-4540FF23AE00}" id="{2B1D38F0-5102-4EB9-8A3F-B97989EDBFF6}">
    <text>Replace ? as:
Yes, if there is property claim amount.
No if no property claim amount.</text>
  </threadedComment>
  <threadedComment ref="AB9" dT="2024-06-19T09:49:14.44" personId="{88188958-00C1-4E42-872B-4540FF23AE00}" id="{ED998B70-6B47-43F6-8909-97211FCC4FE6}">
    <text>Replace ? as:
Yes, if there is property claim amount.
No if no property claim amount.</text>
  </threadedComment>
  <threadedComment ref="H13" dT="2024-06-19T10:02:38.80" personId="{88188958-00C1-4E42-872B-4540FF23AE00}" id="{60FB9255-0ED3-4BD7-867A-F001E00F8D85}">
    <text>Average for gender and age bank</text>
  </threadedComment>
  <threadedComment ref="AB18" dT="2024-06-19T09:49:14.44" personId="{88188958-00C1-4E42-872B-4540FF23AE00}" id="{D684B9D4-66C9-4338-A1E4-846B2C90B000}">
    <text>Replace ? as:
Yes, if there is property claim amount.
No if no property claim amount.</text>
  </threadedComment>
  <threadedComment ref="AB21" dT="2024-06-19T09:49:14.44" personId="{88188958-00C1-4E42-872B-4540FF23AE00}" id="{26C04B21-C819-40FA-8CC1-619941CAAEE4}">
    <text>Replace ? as:
Yes, if there is property claim amount.
No if no property claim amount.</text>
  </threadedComment>
  <threadedComment ref="AB23" dT="2024-06-19T09:49:14.44" personId="{88188958-00C1-4E42-872B-4540FF23AE00}" id="{FC4DAE2C-B3A9-4E4F-936E-A97B64A83177}">
    <text>Replace ? as:
Yes, if there is property claim amount.
No if no property claim amount.</text>
  </threadedComment>
  <threadedComment ref="AB25" dT="2024-06-19T09:49:14.44" personId="{88188958-00C1-4E42-872B-4540FF23AE00}" id="{CBEEFB13-2A88-4D98-B3F1-6E96EB44FD38}">
    <text>Replace ? as:
Yes, if there is property claim amount.
No if no property claim amount.</text>
  </threadedComment>
  <threadedComment ref="P26" dT="2024-06-19T09:34:47.27" personId="{88188958-00C1-4E42-872B-4540FF23AE00}" id="{12E058D0-C0D1-4973-9FA5-8DDAF630258D}">
    <text>More than half entries have zero</text>
  </threadedComment>
  <threadedComment ref="P27" dT="2024-06-19T09:34:47.27" personId="{88188958-00C1-4E42-872B-4540FF23AE00}" id="{F73C7377-F2B0-4B4C-831D-64E7DB4868C4}">
    <text>More than half entries have zero</text>
  </threadedComment>
  <threadedComment ref="AB38" dT="2024-06-19T09:49:14.44" personId="{88188958-00C1-4E42-872B-4540FF23AE00}" id="{7FC2B118-A2FD-44F7-B4C5-AD88C84B9EF9}">
    <text>Replace ? as:
Yes, if there is property claim amount.
No if no property claim amount.</text>
  </threadedComment>
  <threadedComment ref="AB40" dT="2024-06-19T09:49:14.44" personId="{88188958-00C1-4E42-872B-4540FF23AE00}" id="{6BEF6889-161A-4F59-94D3-EDCD167BB910}">
    <text>Replace ? as:
Yes, if there is property claim amount.
No if no property claim amount.</text>
  </threadedComment>
  <threadedComment ref="AB41" dT="2024-06-19T09:49:14.44" personId="{88188958-00C1-4E42-872B-4540FF23AE00}" id="{467D93C9-73A2-4A01-A81E-5F60A7EC1122}">
    <text>Replace ? as:
Yes, if there is property claim amount.
No if no property claim amount.</text>
  </threadedComment>
  <threadedComment ref="AB43" dT="2024-06-19T09:49:14.44" personId="{88188958-00C1-4E42-872B-4540FF23AE00}" id="{854AB767-9FA6-44E9-A537-CE4BFBD1CCB9}">
    <text>Replace ? as:
Yes, if there is property claim amount.
No if no property claim amount.</text>
  </threadedComment>
  <threadedComment ref="B44" dT="2024-06-19T10:01:29.66" personId="{88188958-00C1-4E42-872B-4540FF23AE00}" id="{1155410A-0775-464E-8D0E-64C8D80CBBD8}">
    <text>Average age for the gender and education level</text>
  </threadedComment>
  <threadedComment ref="AB50" dT="2024-06-19T09:49:14.44" personId="{88188958-00C1-4E42-872B-4540FF23AE00}" id="{9DA61968-85F1-4661-8A35-20C113173B44}">
    <text>Replace ? as:
Yes, if there is property claim amount.
No if no property claim amount.</text>
  </threadedComment>
  <threadedComment ref="AB52" dT="2024-06-19T09:49:14.44" personId="{88188958-00C1-4E42-872B-4540FF23AE00}" id="{5DA6007A-E90F-4F69-9B47-0C799CA23A0E}">
    <text>Replace ? as:
Yes, if there is property claim amount.
No if no property claim amount.</text>
  </threadedComment>
  <threadedComment ref="AB53" dT="2024-06-19T09:49:14.44" personId="{88188958-00C1-4E42-872B-4540FF23AE00}" id="{A77FD14B-50C1-4DD0-B095-BA62255A8EDB}">
    <text>Replace ? as:
Yes, if there is property claim amount.
No if no property claim amount.</text>
  </threadedComment>
  <threadedComment ref="AB54" dT="2024-06-19T09:49:14.44" personId="{88188958-00C1-4E42-872B-4540FF23AE00}" id="{8C31AB58-8A9A-4DDF-9A7D-D3BAFE1E92AE}">
    <text>Replace ? as:
Yes, if there is property claim amount.
No if no property claim amount.</text>
  </threadedComment>
  <threadedComment ref="AB58" dT="2024-06-19T09:49:14.44" personId="{88188958-00C1-4E42-872B-4540FF23AE00}" id="{4F56B9B1-984F-41E7-95A9-429726929773}">
    <text>Replace ? as:
Yes, if there is property claim amount.
No if no property claim amount.</text>
  </threadedComment>
  <threadedComment ref="AB72" dT="2024-06-19T09:49:14.44" personId="{88188958-00C1-4E42-872B-4540FF23AE00}" id="{823630EC-2EBE-4D13-8656-2E837E1D7A60}">
    <text>Replace ? as:
Yes, if there is property claim amount.
No if no property claim amount.</text>
  </threadedComment>
  <threadedComment ref="AB81" dT="2024-06-19T09:49:14.44" personId="{88188958-00C1-4E42-872B-4540FF23AE00}" id="{4B3F511A-681F-4E79-A2E7-D20E01E04B79}">
    <text>Replace ? as:
Yes, if there is property claim amount.
No if no property claim amount.</text>
  </threadedComment>
  <threadedComment ref="B83" dT="2024-06-19T10:01:29.66" personId="{88188958-00C1-4E42-872B-4540FF23AE00}" id="{75FE164B-E91D-45DF-9A74-C3E74A5B1B60}">
    <text>Average age for the gender and education level</text>
  </threadedComment>
  <threadedComment ref="AB83" dT="2024-06-19T09:49:14.44" personId="{88188958-00C1-4E42-872B-4540FF23AE00}" id="{45B5F6AB-7268-4045-BCA5-C16603A49926}">
    <text>Replace ? as:
Yes, if there is property claim amount.
No if no property claim amount.</text>
  </threadedComment>
  <threadedComment ref="AB86" dT="2024-06-19T09:49:14.44" personId="{88188958-00C1-4E42-872B-4540FF23AE00}" id="{42E52A0B-0648-4B0F-A2A0-3695CE85AD1F}">
    <text>Replace ? as:
Yes, if there is property claim amount.
No if no property claim amount.</text>
  </threadedComment>
  <threadedComment ref="AB89" dT="2024-06-19T09:49:14.44" personId="{88188958-00C1-4E42-872B-4540FF23AE00}" id="{00D0C944-C53E-4F4D-99BD-B3CC0256B036}">
    <text>Replace ? as:
Yes, if there is property claim amount.
No if no property claim amount.</text>
  </threadedComment>
  <threadedComment ref="AB100" dT="2024-06-19T09:49:14.44" personId="{88188958-00C1-4E42-872B-4540FF23AE00}" id="{AD37F45B-54A7-454D-89AE-9CD474393920}">
    <text>Replace ? as:
Yes, if there is property claim amount.
No if no property claim amount.</text>
  </threadedComment>
  <threadedComment ref="AB104" dT="2024-06-19T09:49:14.44" personId="{88188958-00C1-4E42-872B-4540FF23AE00}" id="{E95A0F7D-0136-4018-9C58-81A8E7C575A0}">
    <text>Replace ? as:
Yes, if there is property claim amount.
No if no property claim amount.</text>
  </threadedComment>
  <threadedComment ref="AB108" dT="2024-06-19T09:49:14.44" personId="{88188958-00C1-4E42-872B-4540FF23AE00}" id="{F3C5ADFF-F49A-402D-BC5E-8F2E1CE3097A}">
    <text>Replace ? as:
Yes, if there is property claim amount.
No if no property claim amount.</text>
  </threadedComment>
  <threadedComment ref="AB110" dT="2024-06-19T09:49:14.44" personId="{88188958-00C1-4E42-872B-4540FF23AE00}" id="{F02AD7F3-A96A-447C-8541-0A6A1C565FEE}">
    <text>Replace ? as:
Yes, if there is property claim amount.
No if no property claim amount.</text>
  </threadedComment>
  <threadedComment ref="AB112" dT="2024-06-19T09:49:14.44" personId="{88188958-00C1-4E42-872B-4540FF23AE00}" id="{0E282FF2-0528-4817-A28D-EBF858ADD13E}">
    <text>Replace ? as:
Yes, if there is property claim amount.
No if no property claim amount.</text>
  </threadedComment>
  <threadedComment ref="AB114" dT="2024-06-19T09:49:14.44" personId="{88188958-00C1-4E42-872B-4540FF23AE00}" id="{45C319D9-4B11-4F21-9C56-37B372A7F628}">
    <text>Replace ? as:
Yes, if there is property claim amount.
No if no property claim amount.</text>
  </threadedComment>
  <threadedComment ref="AB115" dT="2024-06-19T09:49:14.44" personId="{88188958-00C1-4E42-872B-4540FF23AE00}" id="{E0C537B7-3D9C-443F-BD08-E94F61DE676B}">
    <text>Replace ? as:
Yes, if there is property claim amount.
No if no property claim amount.</text>
  </threadedComment>
  <threadedComment ref="AB119" dT="2024-06-19T09:49:14.44" personId="{88188958-00C1-4E42-872B-4540FF23AE00}" id="{BD784F1D-18E0-4E5C-A35A-401E034A841A}">
    <text>Replace ? as:
Yes, if there is property claim amount.
No if no property claim amount.</text>
  </threadedComment>
  <threadedComment ref="AB121" dT="2024-06-19T09:49:14.44" personId="{88188958-00C1-4E42-872B-4540FF23AE00}" id="{5E1542F4-C64B-4482-AF9E-E5E1168A7ECD}">
    <text>Replace ? as:
Yes, if there is property claim amount.
No if no property claim amount.</text>
  </threadedComment>
  <threadedComment ref="V123" dT="2024-06-19T09:42:35.51" personId="{88188958-00C1-4E42-872B-4540FF23AE00}" id="{E7D3ACBD-F9AD-4DCE-8FCB-1AC79DDFC1EB}">
    <text>Mode for this Incident Type</text>
  </threadedComment>
  <threadedComment ref="AB124" dT="2024-06-19T09:49:14.44" personId="{88188958-00C1-4E42-872B-4540FF23AE00}" id="{89190AEA-63B5-4D53-9532-2B630EB824C1}">
    <text>Replace ? as:
Yes, if there is property claim amount.
No if no property claim amount.</text>
  </threadedComment>
  <threadedComment ref="AB129" dT="2024-06-19T09:49:14.44" personId="{88188958-00C1-4E42-872B-4540FF23AE00}" id="{1AE2510D-CF61-4DFB-B3A1-D7D337B160C9}">
    <text>Replace ? as:
Yes, if there is property claim amount.
No if no property claim amount.</text>
  </threadedComment>
  <threadedComment ref="AB131" dT="2024-06-19T09:49:14.44" personId="{88188958-00C1-4E42-872B-4540FF23AE00}" id="{20F69C9E-7287-466E-940C-FBAEEE5C56EB}">
    <text>Replace ? as:
Yes, if there is property claim amount.
No if no property claim amount.</text>
  </threadedComment>
  <threadedComment ref="AB133" dT="2024-06-19T09:49:14.44" personId="{88188958-00C1-4E42-872B-4540FF23AE00}" id="{64C4E5F8-167C-4EB3-85C2-28C532F9399D}">
    <text>Replace ? as:
Yes, if there is property claim amount.
No if no property claim amount.</text>
  </threadedComment>
  <threadedComment ref="AB134" dT="2024-06-19T09:49:14.44" personId="{88188958-00C1-4E42-872B-4540FF23AE00}" id="{E8D6729D-601E-43F7-A88B-A8514CF53997}">
    <text>Replace ? as:
Yes, if there is property claim amount.
No if no property claim amount.</text>
  </threadedComment>
  <threadedComment ref="AB135" dT="2024-06-19T09:49:14.44" personId="{88188958-00C1-4E42-872B-4540FF23AE00}" id="{C8AAF4FE-182A-47F9-9805-595060FD9503}">
    <text>Replace ? as:
Yes, if there is property claim amount.
No if no property claim amount.</text>
  </threadedComment>
  <threadedComment ref="AB136" dT="2024-06-19T09:49:14.44" personId="{88188958-00C1-4E42-872B-4540FF23AE00}" id="{3ED0044D-E01C-477A-B483-A8AD270D1E24}">
    <text>Replace ? as:
Yes, if there is property claim amount.
No if no property claim amount.</text>
  </threadedComment>
  <threadedComment ref="AB138" dT="2024-06-19T09:49:14.44" personId="{88188958-00C1-4E42-872B-4540FF23AE00}" id="{D1945F39-A37D-4296-BDE9-C7554D308FBE}">
    <text>Replace ? as:
Yes, if there is property claim amount.
No if no property claim amount.</text>
  </threadedComment>
  <threadedComment ref="AB140" dT="2024-06-19T09:49:14.44" personId="{88188958-00C1-4E42-872B-4540FF23AE00}" id="{43828C8E-C75F-407B-8E36-B17C09C09DDC}">
    <text>Replace ? as:
Yes, if there is property claim amount.
No if no property claim amount.</text>
  </threadedComment>
  <threadedComment ref="AB143" dT="2024-06-19T09:49:14.44" personId="{88188958-00C1-4E42-872B-4540FF23AE00}" id="{14269DBB-C342-4BB4-97CA-9340EE203D6D}">
    <text>Replace ? as:
Yes, if there is property claim amount.
No if no property claim amount.</text>
  </threadedComment>
  <threadedComment ref="AB144" dT="2024-06-19T09:49:14.44" personId="{88188958-00C1-4E42-872B-4540FF23AE00}" id="{F000DF50-309A-4D0B-A4B7-31A7CA757FB0}">
    <text>Replace ? as:
Yes, if there is property claim amount.
No if no property claim amount.</text>
  </threadedComment>
  <threadedComment ref="AB145" dT="2024-06-19T09:49:14.44" personId="{88188958-00C1-4E42-872B-4540FF23AE00}" id="{69F83E37-312E-4FA4-A2B2-87A072D4A4BF}">
    <text>Replace ? as:
Yes, if there is property claim amount.
No if no property claim amount.</text>
  </threadedComment>
  <threadedComment ref="AB146" dT="2024-06-19T09:49:14.44" personId="{88188958-00C1-4E42-872B-4540FF23AE00}" id="{657ECFE3-6E3B-4869-BD05-442D6B015435}">
    <text>Replace ? as:
Yes, if there is property claim amount.
No if no property claim amount.</text>
  </threadedComment>
  <threadedComment ref="AB148" dT="2024-06-19T09:49:14.44" personId="{88188958-00C1-4E42-872B-4540FF23AE00}" id="{94680D1A-4935-41D8-A208-A204539349CB}">
    <text>Replace ? as:
Yes, if there is property claim amount.
No if no property claim amount.</text>
  </threadedComment>
  <threadedComment ref="AB149" dT="2024-06-19T09:49:14.44" personId="{88188958-00C1-4E42-872B-4540FF23AE00}" id="{7B979D23-367E-46DC-AE28-6A37F97F07C7}">
    <text>Replace ? as:
Yes, if there is property claim amount.
No if no property claim amount.</text>
  </threadedComment>
  <threadedComment ref="AB151" dT="2024-06-19T09:49:14.44" personId="{88188958-00C1-4E42-872B-4540FF23AE00}" id="{4EA2C2B0-B73F-4E3E-8115-666A457E5D0F}">
    <text>Replace ? as:
Yes, if there is property claim amount.
No if no property claim amount.</text>
  </threadedComment>
  <threadedComment ref="AB152" dT="2024-06-19T09:49:14.44" personId="{88188958-00C1-4E42-872B-4540FF23AE00}" id="{EFF4D73D-0593-409F-9986-3F4B7A250252}">
    <text>Replace ? as:
Yes, if there is property claim amount.
No if no property claim amount.</text>
  </threadedComment>
  <threadedComment ref="AB153" dT="2024-06-19T09:49:14.44" personId="{88188958-00C1-4E42-872B-4540FF23AE00}" id="{8B4E98C5-F3BF-408A-9308-A13C79847A33}">
    <text>Replace ? as:
Yes, if there is property claim amount.
No if no property claim amount.</text>
  </threadedComment>
  <threadedComment ref="AB158" dT="2024-06-19T09:49:14.44" personId="{88188958-00C1-4E42-872B-4540FF23AE00}" id="{B685593A-43BA-4D1C-8351-34C578DFD9C5}">
    <text>Replace ? as:
Yes, if there is property claim amount.
No if no property claim amount.</text>
  </threadedComment>
  <threadedComment ref="AB159" dT="2024-06-19T09:49:14.44" personId="{88188958-00C1-4E42-872B-4540FF23AE00}" id="{C1C23093-E1FE-4BF5-A3AC-FDA4EDE5D3CF}">
    <text>Replace ? as:
Yes, if there is property claim amount.
No if no property claim amount.</text>
  </threadedComment>
  <threadedComment ref="AB160" dT="2024-06-19T09:49:14.44" personId="{88188958-00C1-4E42-872B-4540FF23AE00}" id="{D245BB24-4A21-4F13-B89A-C3043B2D2F5F}">
    <text>Replace ? as:
Yes, if there is property claim amount.
No if no property claim amount.</text>
  </threadedComment>
  <threadedComment ref="AB161" dT="2024-06-19T09:49:14.44" personId="{88188958-00C1-4E42-872B-4540FF23AE00}" id="{5D00805F-8D8B-4296-9F51-EAB411AAD5FC}">
    <text>Replace ? as:
Yes, if there is property claim amount.
No if no property claim amount.</text>
  </threadedComment>
  <threadedComment ref="AB163" dT="2024-06-19T09:49:14.44" personId="{88188958-00C1-4E42-872B-4540FF23AE00}" id="{29637205-6623-49D1-9D36-A1615DCE2D38}">
    <text>Replace ? as:
Yes, if there is property claim amount.
No if no property claim amount.</text>
  </threadedComment>
  <threadedComment ref="AB168" dT="2024-06-19T09:49:14.44" personId="{88188958-00C1-4E42-872B-4540FF23AE00}" id="{4D1E441E-491E-47CC-BAE7-68FC1D25115B}">
    <text>Replace ? as:
Yes, if there is property claim amount.
No if no property claim amount.</text>
  </threadedComment>
  <threadedComment ref="AB170" dT="2024-06-19T09:49:14.44" personId="{88188958-00C1-4E42-872B-4540FF23AE00}" id="{52239394-6975-4F40-B0B0-39121E45036F}">
    <text>Replace ? as:
Yes, if there is property claim amount.
No if no property claim amount.</text>
  </threadedComment>
  <threadedComment ref="AB173" dT="2024-06-19T09:49:14.44" personId="{88188958-00C1-4E42-872B-4540FF23AE00}" id="{A9AFD1F4-A28B-4E43-9923-5140FB6A8C0D}">
    <text>Replace ? as:
Yes, if there is property claim amount.
No if no property claim amount.</text>
  </threadedComment>
  <threadedComment ref="AB175" dT="2024-06-19T09:49:14.44" personId="{88188958-00C1-4E42-872B-4540FF23AE00}" id="{42BE803C-6BE9-4DAD-8824-9158F68A80B1}">
    <text>Replace ? as:
Yes, if there is property claim amount.
No if no property claim amount.</text>
  </threadedComment>
  <threadedComment ref="AB177" dT="2024-06-19T09:49:14.44" personId="{88188958-00C1-4E42-872B-4540FF23AE00}" id="{04296963-A537-4F28-951E-587946A6D966}">
    <text>Replace ? as:
Yes, if there is property claim amount.
No if no property claim amount.</text>
  </threadedComment>
  <threadedComment ref="AB181" dT="2024-06-19T09:49:14.44" personId="{88188958-00C1-4E42-872B-4540FF23AE00}" id="{CB2BD630-2357-4E43-905E-5AE16855B068}">
    <text>Replace ? as:
Yes, if there is property claim amount.
No if no property claim amount.</text>
  </threadedComment>
  <threadedComment ref="AB182" dT="2024-06-19T09:49:14.44" personId="{88188958-00C1-4E42-872B-4540FF23AE00}" id="{F21711A7-8FAB-40D2-8A8C-4134DA150DAE}">
    <text>Replace ? as:
Yes, if there is property claim amount.
No if no property claim amount.</text>
  </threadedComment>
  <threadedComment ref="AB185" dT="2024-06-19T09:49:14.44" personId="{88188958-00C1-4E42-872B-4540FF23AE00}" id="{77C46820-74C4-45B2-A84A-BC36C9809380}">
    <text>Replace ? as:
Yes, if there is property claim amount.
No if no property claim amount.</text>
  </threadedComment>
  <threadedComment ref="AB186" dT="2024-06-19T09:49:14.44" personId="{88188958-00C1-4E42-872B-4540FF23AE00}" id="{D1449DFD-8B55-4D69-8B92-4BC72F4D8ACD}">
    <text>Replace ? as:
Yes, if there is property claim amount.
No if no property claim amount.</text>
  </threadedComment>
  <threadedComment ref="AB188" dT="2024-06-19T09:49:14.44" personId="{88188958-00C1-4E42-872B-4540FF23AE00}" id="{DCFD5CB1-312B-4667-8327-99AFECEF1F94}">
    <text>Replace ? as:
Yes, if there is property claim amount.
No if no property claim amount.</text>
  </threadedComment>
  <threadedComment ref="AB190" dT="2024-06-19T09:49:14.44" personId="{88188958-00C1-4E42-872B-4540FF23AE00}" id="{CB7E4D28-3D9A-4A25-A753-DAA677E66A08}">
    <text>Replace ? as:
Yes, if there is property claim amount.
No if no property claim amount.</text>
  </threadedComment>
  <threadedComment ref="AB193" dT="2024-06-19T09:49:14.44" personId="{88188958-00C1-4E42-872B-4540FF23AE00}" id="{EFF2D545-B2C0-4A37-9FE3-600E50BE318A}">
    <text>Replace ? as:
Yes, if there is property claim amount.
No if no property claim amount.</text>
  </threadedComment>
  <threadedComment ref="AB196" dT="2024-06-19T09:49:14.44" personId="{88188958-00C1-4E42-872B-4540FF23AE00}" id="{5FFD0431-4BF0-4E5A-8DA3-502F98093581}">
    <text>Replace ? as:
Yes, if there is property claim amount.
No if no property claim amount.</text>
  </threadedComment>
  <threadedComment ref="AB198" dT="2024-06-19T09:49:14.44" personId="{88188958-00C1-4E42-872B-4540FF23AE00}" id="{98E9B102-78B8-4AC2-AE99-839594FB1DB3}">
    <text>Replace ? as:
Yes, if there is property claim amount.
No if no property claim amount.</text>
  </threadedComment>
  <threadedComment ref="AB201" dT="2024-06-19T09:49:14.44" personId="{88188958-00C1-4E42-872B-4540FF23AE00}" id="{FF52D94B-E341-47D9-95BB-111067F90A7C}">
    <text>Replace ? as:
Yes, if there is property claim amount.
No if no property claim amount.</text>
  </threadedComment>
  <threadedComment ref="AB203" dT="2024-06-19T09:49:14.44" personId="{88188958-00C1-4E42-872B-4540FF23AE00}" id="{576EC08D-5661-4F49-831B-8E9082499957}">
    <text>Replace ? as:
Yes, if there is property claim amount.
No if no property claim amount.</text>
  </threadedComment>
  <threadedComment ref="AB208" dT="2024-06-19T09:49:14.44" personId="{88188958-00C1-4E42-872B-4540FF23AE00}" id="{7E5A28FC-FD0A-4206-AD18-9D9B900E43B6}">
    <text>Replace ? as:
Yes, if there is property claim amount.
No if no property claim amount.</text>
  </threadedComment>
  <threadedComment ref="AB209" dT="2024-06-19T09:49:14.44" personId="{88188958-00C1-4E42-872B-4540FF23AE00}" id="{8F53F1A3-41EF-4628-843C-0D55AE95E11C}">
    <text>Replace ? as:
Yes, if there is property claim amount.
No if no property claim amount.</text>
  </threadedComment>
  <threadedComment ref="AB213" dT="2024-06-19T09:49:14.44" personId="{88188958-00C1-4E42-872B-4540FF23AE00}" id="{560AEB5A-5834-4A4E-AC5C-06F0F94C7720}">
    <text>Replace ? as:
Yes, if there is property claim amount.
No if no property claim amount.</text>
  </threadedComment>
  <threadedComment ref="AB215" dT="2024-06-19T09:49:14.44" personId="{88188958-00C1-4E42-872B-4540FF23AE00}" id="{EF319C80-BB5E-4E9B-959F-1D5123808ECE}">
    <text>Replace ? as:
Yes, if there is property claim amount.
No if no property claim amount.</text>
  </threadedComment>
  <threadedComment ref="AB217" dT="2024-06-19T09:49:14.44" personId="{88188958-00C1-4E42-872B-4540FF23AE00}" id="{8056C9A1-5154-4F5E-B405-3E9D4D1A4665}">
    <text>Replace ? as:
Yes, if there is property claim amount.
No if no property claim amount.</text>
  </threadedComment>
  <threadedComment ref="AB219" dT="2024-06-19T09:49:14.44" personId="{88188958-00C1-4E42-872B-4540FF23AE00}" id="{226AB6B2-F960-40E4-9DD8-2EC1F62288DA}">
    <text>Replace ? as:
Yes, if there is property claim amount.
No if no property claim amount.</text>
  </threadedComment>
  <threadedComment ref="AB220" dT="2024-06-19T09:49:14.44" personId="{88188958-00C1-4E42-872B-4540FF23AE00}" id="{EA9D23C9-2C8C-4BD2-8DA4-F0016B28C981}">
    <text>Replace ? as:
Yes, if there is property claim amount.
No if no property claim amount.</text>
  </threadedComment>
  <threadedComment ref="AB225" dT="2024-06-19T09:49:14.44" personId="{88188958-00C1-4E42-872B-4540FF23AE00}" id="{CF480CD5-1C0A-460E-A388-AD0F140D4F7F}">
    <text>Replace ? as:
Yes, if there is property claim amount.
No if no property claim amount.</text>
  </threadedComment>
  <threadedComment ref="AB226" dT="2024-06-19T09:49:14.44" personId="{88188958-00C1-4E42-872B-4540FF23AE00}" id="{6F3066DD-1865-43F9-9E8E-6E6774B7CCF0}">
    <text>Replace ? as:
Yes, if there is property claim amount.
No if no property claim amount.</text>
  </threadedComment>
  <threadedComment ref="AB229" dT="2024-06-19T09:49:14.44" personId="{88188958-00C1-4E42-872B-4540FF23AE00}" id="{45ADFE31-32F6-4B66-859B-BA65F5A50D01}">
    <text>Replace ? as:
Yes, if there is property claim amount.
No if no property claim amount.</text>
  </threadedComment>
  <threadedComment ref="AB231" dT="2024-06-19T09:49:14.44" personId="{88188958-00C1-4E42-872B-4540FF23AE00}" id="{C2DA840D-CBF9-431D-B390-84DE5AEEBFFF}">
    <text>Replace ? as:
Yes, if there is property claim amount.
No if no property claim amount.</text>
  </threadedComment>
  <threadedComment ref="V232" dT="2024-06-19T09:42:35.51" personId="{88188958-00C1-4E42-872B-4540FF23AE00}" id="{193DED36-BCF1-4FBD-9C69-71E5DFC3C8FE}">
    <text>Mode for this Incident Type</text>
  </threadedComment>
  <threadedComment ref="AB234" dT="2024-06-19T09:49:14.44" personId="{88188958-00C1-4E42-872B-4540FF23AE00}" id="{9551506B-5E0C-452D-AEB7-F64BF96EFD19}">
    <text>Replace ? as:
Yes, if there is property claim amount.
No if no property claim amount.</text>
  </threadedComment>
  <threadedComment ref="AB235" dT="2024-06-19T09:49:14.44" personId="{88188958-00C1-4E42-872B-4540FF23AE00}" id="{6CA132D2-D9E7-44C9-A93F-DE16CFC51B88}">
    <text>Replace ? as:
Yes, if there is property claim amount.
No if no property claim amount.</text>
  </threadedComment>
  <threadedComment ref="AB236" dT="2024-06-19T09:49:14.44" personId="{88188958-00C1-4E42-872B-4540FF23AE00}" id="{3B51BE7E-AED8-4B6A-BFFF-A8A041D22EFF}">
    <text>Replace ? as:
Yes, if there is property claim amount.
No if no property claim amount.</text>
  </threadedComment>
  <threadedComment ref="AB240" dT="2024-06-19T09:49:14.44" personId="{88188958-00C1-4E42-872B-4540FF23AE00}" id="{AFA48388-D0C9-47F0-B4A1-A32B4694154E}">
    <text>Replace ? as:
Yes, if there is property claim amount.
No if no property claim amount.</text>
  </threadedComment>
  <threadedComment ref="AB242" dT="2024-06-19T09:49:14.44" personId="{88188958-00C1-4E42-872B-4540FF23AE00}" id="{C5C754A8-3244-466D-AF0D-D1A5CAD1F00C}">
    <text>Replace ? as:
Yes, if there is property claim amount.
No if no property claim amount.</text>
  </threadedComment>
  <threadedComment ref="AB244" dT="2024-06-19T09:49:14.44" personId="{88188958-00C1-4E42-872B-4540FF23AE00}" id="{6A9FBE10-2E10-4C0A-AFED-6B28D00F117B}">
    <text>Replace ? as:
Yes, if there is property claim amount.
No if no property claim amount.</text>
  </threadedComment>
  <threadedComment ref="AB245" dT="2024-06-19T09:49:14.44" personId="{88188958-00C1-4E42-872B-4540FF23AE00}" id="{6C739655-B6A3-4F75-AB94-A92FFD4CB0B6}">
    <text>Replace ? as:
Yes, if there is property claim amount.
No if no property claim amount.</text>
  </threadedComment>
  <threadedComment ref="AB249" dT="2024-06-19T09:49:14.44" personId="{88188958-00C1-4E42-872B-4540FF23AE00}" id="{C4E0DD10-5858-4823-BF6A-236B807665DD}">
    <text>Replace ? as:
Yes, if there is property claim amount.
No if no property claim amount.</text>
  </threadedComment>
  <threadedComment ref="AB250" dT="2024-06-19T09:49:14.44" personId="{88188958-00C1-4E42-872B-4540FF23AE00}" id="{BFFEB144-621C-4E0F-B2DD-1E1556F017C3}">
    <text>Replace ? as:
Yes, if there is property claim amount.
No if no property claim amount.</text>
  </threadedComment>
  <threadedComment ref="AB251" dT="2024-06-19T09:49:14.44" personId="{88188958-00C1-4E42-872B-4540FF23AE00}" id="{4401D77D-BD3C-4AF6-A90A-2EC1FBC568B8}">
    <text>Replace ? as:
Yes, if there is property claim amount.
No if no property claim amount.</text>
  </threadedComment>
  <threadedComment ref="AB255" dT="2024-06-19T09:49:14.44" personId="{88188958-00C1-4E42-872B-4540FF23AE00}" id="{ADD00FCD-D702-431F-8BBD-462337D486E5}">
    <text>Replace ? as:
Yes, if there is property claim amount.
No if no property claim amount.</text>
  </threadedComment>
  <threadedComment ref="AB261" dT="2024-06-19T09:49:14.44" personId="{88188958-00C1-4E42-872B-4540FF23AE00}" id="{C87E4DAC-CDC7-4916-BC9F-EAD574B37168}">
    <text>Replace ? as:
Yes, if there is property claim amount.
No if no property claim amount.</text>
  </threadedComment>
  <threadedComment ref="AB262" dT="2024-06-19T09:49:14.44" personId="{88188958-00C1-4E42-872B-4540FF23AE00}" id="{09353704-01CD-4DB5-998B-7BA78AA01E91}">
    <text>Replace ? as:
Yes, if there is property claim amount.
No if no property claim amount.</text>
  </threadedComment>
  <threadedComment ref="AB263" dT="2024-06-19T09:49:14.44" personId="{88188958-00C1-4E42-872B-4540FF23AE00}" id="{356E2C2D-C702-49C6-9B43-BD6294949523}">
    <text>Replace ? as:
Yes, if there is property claim amount.
No if no property claim amount.</text>
  </threadedComment>
  <threadedComment ref="AB265" dT="2024-06-19T09:49:14.44" personId="{88188958-00C1-4E42-872B-4540FF23AE00}" id="{EF733955-B82E-46D4-8084-616B4E914D07}">
    <text>Replace ? as:
Yes, if there is property claim amount.
No if no property claim amount.</text>
  </threadedComment>
  <threadedComment ref="AB268" dT="2024-06-19T09:49:14.44" personId="{88188958-00C1-4E42-872B-4540FF23AE00}" id="{68323E05-0416-4AF9-BEC1-169DAB5EF192}">
    <text>Replace ? as:
Yes, if there is property claim amount.
No if no property claim amount.</text>
  </threadedComment>
  <threadedComment ref="AB272" dT="2024-06-19T09:49:14.44" personId="{88188958-00C1-4E42-872B-4540FF23AE00}" id="{BA81B1A8-2983-4CAB-8F87-B53A5889CAFF}">
    <text>Replace ? as:
Yes, if there is property claim amount.
No if no property claim amount.</text>
  </threadedComment>
  <threadedComment ref="AB275" dT="2024-06-19T09:49:14.44" personId="{88188958-00C1-4E42-872B-4540FF23AE00}" id="{EFEABDAD-895C-4BB6-81A4-55046F8440A2}">
    <text>Replace ? as:
Yes, if there is property claim amount.
No if no property claim amount.</text>
  </threadedComment>
  <threadedComment ref="AB277" dT="2024-06-19T09:49:14.44" personId="{88188958-00C1-4E42-872B-4540FF23AE00}" id="{D0074C0B-E7B5-4DA5-8690-CA655AB29E49}">
    <text>Replace ? as:
Yes, if there is property claim amount.
No if no property claim amount.</text>
  </threadedComment>
  <threadedComment ref="AB280" dT="2024-06-19T09:49:14.44" personId="{88188958-00C1-4E42-872B-4540FF23AE00}" id="{9517603D-8769-4AED-85AC-92E83A265D4F}">
    <text>Replace ? as:
Yes, if there is property claim amount.
No if no property claim amount.</text>
  </threadedComment>
  <threadedComment ref="AB285" dT="2024-06-19T09:49:14.44" personId="{88188958-00C1-4E42-872B-4540FF23AE00}" id="{58261A30-D0F6-4AD7-8910-AAD713D5BB22}">
    <text>Replace ? as:
Yes, if there is property claim amount.
No if no property claim amount.</text>
  </threadedComment>
  <threadedComment ref="AB286" dT="2024-06-19T09:49:14.44" personId="{88188958-00C1-4E42-872B-4540FF23AE00}" id="{C480D93F-E697-4A13-923F-DEB5123F7B3C}">
    <text>Replace ? as:
Yes, if there is property claim amount.
No if no property claim amount.</text>
  </threadedComment>
  <threadedComment ref="AB289" dT="2024-06-19T09:49:14.44" personId="{88188958-00C1-4E42-872B-4540FF23AE00}" id="{B7BDA2D3-F1B1-41B5-BAF7-BD9471A47862}">
    <text>Replace ? as:
Yes, if there is property claim amount.
No if no property claim amount.</text>
  </threadedComment>
  <threadedComment ref="I292" dT="2024-06-19T09:25:03.89" personId="{88188958-00C1-4E42-872B-4540FF23AE00}" id="{2F6EA00B-4DB7-4358-924B-015EECAB663E}">
    <text>Assume negative was an error, just made it positive</text>
  </threadedComment>
  <threadedComment ref="AB293" dT="2024-06-19T09:49:14.44" personId="{88188958-00C1-4E42-872B-4540FF23AE00}" id="{B92C1D7E-E3D2-47FD-A348-35F457CD6A95}">
    <text>Replace ? as:
Yes, if there is property claim amount.
No if no property claim amount.</text>
  </threadedComment>
  <threadedComment ref="AB294" dT="2024-06-19T09:49:14.44" personId="{88188958-00C1-4E42-872B-4540FF23AE00}" id="{B77A569D-791D-409B-AF92-5B2698C9303C}">
    <text>Replace ? as:
Yes, if there is property claim amount.
No if no property claim amount.</text>
  </threadedComment>
  <threadedComment ref="AB296" dT="2024-06-19T09:49:14.44" personId="{88188958-00C1-4E42-872B-4540FF23AE00}" id="{80E8B8B6-C185-48A2-AAA0-F1940627888F}">
    <text>Replace ? as:
Yes, if there is property claim amount.
No if no property claim amount.</text>
  </threadedComment>
  <threadedComment ref="AB297" dT="2024-06-19T09:49:14.44" personId="{88188958-00C1-4E42-872B-4540FF23AE00}" id="{219E1817-6009-4E9A-B5D3-B4B1F5F24F2D}">
    <text>Replace ? as:
Yes, if there is property claim amount.
No if no property claim amount.</text>
  </threadedComment>
  <threadedComment ref="AB299" dT="2024-06-19T09:49:14.44" personId="{88188958-00C1-4E42-872B-4540FF23AE00}" id="{5444821D-CF1B-401E-9CBF-A353BBC76BCD}">
    <text>Replace ? as:
Yes, if there is property claim amount.
No if no property claim amount.</text>
  </threadedComment>
  <threadedComment ref="AB305" dT="2024-06-19T09:49:14.44" personId="{88188958-00C1-4E42-872B-4540FF23AE00}" id="{EBA7EB0D-92DF-4028-B1F9-63EA569616D3}">
    <text>Replace ? as:
Yes, if there is property claim amount.
No if no property claim amount.</text>
  </threadedComment>
  <threadedComment ref="AB307" dT="2024-06-19T09:49:14.44" personId="{88188958-00C1-4E42-872B-4540FF23AE00}" id="{62B71600-A7ED-4F8F-94B5-6472ECEE0868}">
    <text>Replace ? as:
Yes, if there is property claim amount.
No if no property claim amount.</text>
  </threadedComment>
  <threadedComment ref="AB308" dT="2024-06-19T09:49:14.44" personId="{88188958-00C1-4E42-872B-4540FF23AE00}" id="{F11697F2-973D-4031-9FA9-43E6C80651F5}">
    <text>Replace ? as:
Yes, if there is property claim amount.
No if no property claim amount.</text>
  </threadedComment>
  <threadedComment ref="AB310" dT="2024-06-19T09:49:14.44" personId="{88188958-00C1-4E42-872B-4540FF23AE00}" id="{22709183-9FC1-4112-83BA-80616B20F7BE}">
    <text>Replace ? as:
Yes, if there is property claim amount.
No if no property claim amount.</text>
  </threadedComment>
  <threadedComment ref="AB313" dT="2024-06-19T09:49:14.44" personId="{88188958-00C1-4E42-872B-4540FF23AE00}" id="{727A584C-A855-4107-BA61-1B67CA921F8B}">
    <text>Replace ? as:
Yes, if there is property claim amount.
No if no property claim amount.</text>
  </threadedComment>
  <threadedComment ref="AB314" dT="2024-06-19T09:49:14.44" personId="{88188958-00C1-4E42-872B-4540FF23AE00}" id="{1952121B-E92D-4E8D-A610-FE2C1566617A}">
    <text>Replace ? as:
Yes, if there is property claim amount.
No if no property claim amount.</text>
  </threadedComment>
  <threadedComment ref="AB315" dT="2024-06-19T09:49:14.44" personId="{88188958-00C1-4E42-872B-4540FF23AE00}" id="{5B71BBA0-9118-4D69-9817-097C2683EF9B}">
    <text>Replace ? as:
Yes, if there is property claim amount.
No if no property claim amount.</text>
  </threadedComment>
  <threadedComment ref="AB320" dT="2024-06-19T09:49:14.44" personId="{88188958-00C1-4E42-872B-4540FF23AE00}" id="{7373EC12-9172-456D-8E98-2D05ABF652A3}">
    <text>Replace ? as:
Yes, if there is property claim amount.
No if no property claim amount.</text>
  </threadedComment>
  <threadedComment ref="AB324" dT="2024-06-19T09:49:14.44" personId="{88188958-00C1-4E42-872B-4540FF23AE00}" id="{3B47AF1F-811B-4961-9D2F-26BE490678F0}">
    <text>Replace ? as:
Yes, if there is property claim amount.
No if no property claim amount.</text>
  </threadedComment>
  <threadedComment ref="AB330" dT="2024-06-19T09:49:14.44" personId="{88188958-00C1-4E42-872B-4540FF23AE00}" id="{32074A81-A0C1-49B4-A841-E697AA7280D2}">
    <text>Replace ? as:
Yes, if there is property claim amount.
No if no property claim amount.</text>
  </threadedComment>
  <threadedComment ref="AB332" dT="2024-06-19T09:49:14.44" personId="{88188958-00C1-4E42-872B-4540FF23AE00}" id="{CF969157-34DB-4C60-BA69-FFC1281F2EE4}">
    <text>Replace ? as:
Yes, if there is property claim amount.
No if no property claim amount.</text>
  </threadedComment>
  <threadedComment ref="AB333" dT="2024-06-19T09:49:14.44" personId="{88188958-00C1-4E42-872B-4540FF23AE00}" id="{2D1B226B-609E-45B5-8055-DFE71303A044}">
    <text>Replace ? as:
Yes, if there is property claim amount.
No if no property claim amount.</text>
  </threadedComment>
  <threadedComment ref="AB335" dT="2024-06-19T09:49:14.44" personId="{88188958-00C1-4E42-872B-4540FF23AE00}" id="{FE7B2DC2-C7CA-40BC-9AF9-FB6836D30901}">
    <text>Replace ? as:
Yes, if there is property claim amount.
No if no property claim amount.</text>
  </threadedComment>
  <threadedComment ref="AB336" dT="2024-06-19T09:49:14.44" personId="{88188958-00C1-4E42-872B-4540FF23AE00}" id="{6689C72A-3871-4833-BFA2-73C0BF3B553B}">
    <text>Replace ? as:
Yes, if there is property claim amount.
No if no property claim amount.</text>
  </threadedComment>
  <threadedComment ref="AB340" dT="2024-06-19T09:49:14.44" personId="{88188958-00C1-4E42-872B-4540FF23AE00}" id="{65423775-ACB5-4397-B80F-19708B8861B4}">
    <text>Replace ? as:
Yes, if there is property claim amount.
No if no property claim amount.</text>
  </threadedComment>
  <threadedComment ref="AB341" dT="2024-06-19T09:49:14.44" personId="{88188958-00C1-4E42-872B-4540FF23AE00}" id="{08779450-C4E1-4F5B-936A-8CA3C486CEB9}">
    <text>Replace ? as:
Yes, if there is property claim amount.
No if no property claim amount.</text>
  </threadedComment>
  <threadedComment ref="AB344" dT="2024-06-19T09:49:14.44" personId="{88188958-00C1-4E42-872B-4540FF23AE00}" id="{243849D7-A50A-4FF6-8E0A-CF2804134B69}">
    <text>Replace ? as:
Yes, if there is property claim amount.
No if no property claim amount.</text>
  </threadedComment>
  <threadedComment ref="AB345" dT="2024-06-19T09:49:14.44" personId="{88188958-00C1-4E42-872B-4540FF23AE00}" id="{BAB62D06-AF7E-4460-B14C-25B9EDDF2942}">
    <text>Replace ? as:
Yes, if there is property claim amount.
No if no property claim amount.</text>
  </threadedComment>
  <threadedComment ref="AB346" dT="2024-06-19T09:49:14.44" personId="{88188958-00C1-4E42-872B-4540FF23AE00}" id="{162CA4CB-1069-4CF0-983D-A5266F35F45A}">
    <text>Replace ? as:
Yes, if there is property claim amount.
No if no property claim amount.</text>
  </threadedComment>
  <threadedComment ref="AB349" dT="2024-06-19T09:49:14.44" personId="{88188958-00C1-4E42-872B-4540FF23AE00}" id="{EF4DA422-D337-4612-ACAA-C057C67EF3FE}">
    <text>Replace ? as:
Yes, if there is property claim amount.
No if no property claim amount.</text>
  </threadedComment>
  <threadedComment ref="AB351" dT="2024-06-19T09:49:14.44" personId="{88188958-00C1-4E42-872B-4540FF23AE00}" id="{61689B86-7E72-4F8E-86EC-B51B9A388D28}">
    <text>Replace ? as:
Yes, if there is property claim amount.
No if no property claim amount.</text>
  </threadedComment>
  <threadedComment ref="AB353" dT="2024-06-19T09:49:14.44" personId="{88188958-00C1-4E42-872B-4540FF23AE00}" id="{440F0DFB-DD1C-46B4-905B-6E3D84A2658E}">
    <text>Replace ? as:
Yes, if there is property claim amount.
No if no property claim amount.</text>
  </threadedComment>
  <threadedComment ref="AB355" dT="2024-06-19T09:49:14.44" personId="{88188958-00C1-4E42-872B-4540FF23AE00}" id="{0A048048-9B1D-49D5-AE67-7E2A8C326924}">
    <text>Replace ? as:
Yes, if there is property claim amount.
No if no property claim amount.</text>
  </threadedComment>
  <threadedComment ref="AB360" dT="2024-06-19T09:49:14.44" personId="{88188958-00C1-4E42-872B-4540FF23AE00}" id="{C295C981-D41C-4A25-8172-714397159850}">
    <text>Replace ? as:
Yes, if there is property claim amount.
No if no property claim amount.</text>
  </threadedComment>
  <threadedComment ref="AB367" dT="2024-06-19T09:49:14.44" personId="{88188958-00C1-4E42-872B-4540FF23AE00}" id="{99B218F4-5DA2-4A51-B121-EFE6F1994B8A}">
    <text>Replace ? as:
Yes, if there is property claim amount.
No if no property claim amount.</text>
  </threadedComment>
  <threadedComment ref="AB368" dT="2024-06-19T09:49:14.44" personId="{88188958-00C1-4E42-872B-4540FF23AE00}" id="{05A2458D-B3DA-4562-B411-60F463DD889D}">
    <text>Replace ? as:
Yes, if there is property claim amount.
No if no property claim amount.</text>
  </threadedComment>
  <threadedComment ref="AB370" dT="2024-06-19T09:49:14.44" personId="{88188958-00C1-4E42-872B-4540FF23AE00}" id="{0A261FA2-F93F-49B2-98EF-086D7AB9290D}">
    <text>Replace ? as:
Yes, if there is property claim amount.
No if no property claim amount.</text>
  </threadedComment>
  <threadedComment ref="AB373" dT="2024-06-19T09:49:14.44" personId="{88188958-00C1-4E42-872B-4540FF23AE00}" id="{29E59694-5A59-4026-ABE9-7C3FE3D46BDE}">
    <text>Replace ? as:
Yes, if there is property claim amount.
No if no property claim amount.</text>
  </threadedComment>
  <threadedComment ref="AB376" dT="2024-06-19T09:49:14.44" personId="{88188958-00C1-4E42-872B-4540FF23AE00}" id="{9C1D4B99-9839-487F-8FBD-565B1CB85888}">
    <text>Replace ? as:
Yes, if there is property claim amount.
No if no property claim amount.</text>
  </threadedComment>
  <threadedComment ref="AB377" dT="2024-06-19T09:49:14.44" personId="{88188958-00C1-4E42-872B-4540FF23AE00}" id="{FB03BA3C-83F5-410C-AAAC-4776AB18C3B4}">
    <text>Replace ? as:
Yes, if there is property claim amount.
No if no property claim amount.</text>
  </threadedComment>
  <threadedComment ref="AB378" dT="2024-06-19T09:49:14.44" personId="{88188958-00C1-4E42-872B-4540FF23AE00}" id="{BB5ED232-60E1-4FFD-AEF1-E7955225F238}">
    <text>Replace ? as:
Yes, if there is property claim amount.
No if no property claim amount.</text>
  </threadedComment>
  <threadedComment ref="AB379" dT="2024-06-19T09:49:14.44" personId="{88188958-00C1-4E42-872B-4540FF23AE00}" id="{EFE287DC-7EE4-4B48-AC18-C1243EA02C74}">
    <text>Replace ? as:
Yes, if there is property claim amount.
No if no property claim amount.</text>
  </threadedComment>
  <threadedComment ref="AB380" dT="2024-06-19T09:49:14.44" personId="{88188958-00C1-4E42-872B-4540FF23AE00}" id="{E63BD5DF-155F-441F-A164-CF6442AAE800}">
    <text>Replace ? as:
Yes, if there is property claim amount.
No if no property claim amount.</text>
  </threadedComment>
  <threadedComment ref="AB381" dT="2024-06-19T09:49:14.44" personId="{88188958-00C1-4E42-872B-4540FF23AE00}" id="{E5DCD2CF-6926-4CA7-9DDA-DA7FAA865C0C}">
    <text>Replace ? as:
Yes, if there is property claim amount.
No if no property claim amount.</text>
  </threadedComment>
  <threadedComment ref="AB382" dT="2024-06-19T09:49:14.44" personId="{88188958-00C1-4E42-872B-4540FF23AE00}" id="{C5E6EB96-8CA6-4B8E-A884-786C3CFE3086}">
    <text>Replace ? as:
Yes, if there is property claim amount.
No if no property claim amount.</text>
  </threadedComment>
  <threadedComment ref="AB384" dT="2024-06-19T09:49:14.44" personId="{88188958-00C1-4E42-872B-4540FF23AE00}" id="{C151BE62-E25A-4CF8-8CC0-54FAA7B561DA}">
    <text>Replace ? as:
Yes, if there is property claim amount.
No if no property claim amount.</text>
  </threadedComment>
  <threadedComment ref="AB389" dT="2024-06-19T09:49:14.44" personId="{88188958-00C1-4E42-872B-4540FF23AE00}" id="{F6B96989-5DB3-4C2E-B908-CD25CBC526ED}">
    <text>Replace ? as:
Yes, if there is property claim amount.
No if no property claim amount.</text>
  </threadedComment>
  <threadedComment ref="AB393" dT="2024-06-19T09:49:14.44" personId="{88188958-00C1-4E42-872B-4540FF23AE00}" id="{5BEF3F42-9439-46ED-A3DC-543878D9E8F9}">
    <text>Replace ? as:
Yes, if there is property claim amount.
No if no property claim amount.</text>
  </threadedComment>
  <threadedComment ref="AB395" dT="2024-06-19T09:49:14.44" personId="{88188958-00C1-4E42-872B-4540FF23AE00}" id="{DAC5A518-8B8F-41C0-A58D-339212FBAC91}">
    <text>Replace ? as:
Yes, if there is property claim amount.
No if no property claim amount.</text>
  </threadedComment>
  <threadedComment ref="AB400" dT="2024-06-19T09:49:14.44" personId="{88188958-00C1-4E42-872B-4540FF23AE00}" id="{327B88C6-20FA-4FAA-B591-AB990DA10F41}">
    <text>Replace ? as:
Yes, if there is property claim amount.
No if no property claim amount.</text>
  </threadedComment>
  <threadedComment ref="AB405" dT="2024-06-19T09:49:14.44" personId="{88188958-00C1-4E42-872B-4540FF23AE00}" id="{439EC7DD-5C51-48AF-9A7B-3E0B6715F807}">
    <text>Replace ? as:
Yes, if there is property claim amount.
No if no property claim amount.</text>
  </threadedComment>
  <threadedComment ref="AB407" dT="2024-06-19T09:49:14.44" personId="{88188958-00C1-4E42-872B-4540FF23AE00}" id="{FC4CA6E0-512B-4131-810F-2EE3B83313F9}">
    <text>Replace ? as:
Yes, if there is property claim amount.
No if no property claim amount.</text>
  </threadedComment>
  <threadedComment ref="AB408" dT="2024-06-19T09:49:14.44" personId="{88188958-00C1-4E42-872B-4540FF23AE00}" id="{40C28990-83E4-4A7A-8CDD-564C70ADA82C}">
    <text>Replace ? as:
Yes, if there is property claim amount.
No if no property claim amount.</text>
  </threadedComment>
  <threadedComment ref="AB409" dT="2024-06-19T09:49:14.44" personId="{88188958-00C1-4E42-872B-4540FF23AE00}" id="{EA9B5044-9D35-446A-9E53-2F92FD0D50E9}">
    <text>Replace ? as:
Yes, if there is property claim amount.
No if no property claim amount.</text>
  </threadedComment>
  <threadedComment ref="AB410" dT="2024-06-19T09:49:14.44" personId="{88188958-00C1-4E42-872B-4540FF23AE00}" id="{2628104D-2517-4564-AACC-34CC35668913}">
    <text>Replace ? as:
Yes, if there is property claim amount.
No if no property claim amount.</text>
  </threadedComment>
  <threadedComment ref="AB412" dT="2024-06-19T09:49:14.44" personId="{88188958-00C1-4E42-872B-4540FF23AE00}" id="{8A969DDC-1363-4446-BAD1-1CFBC64D66F3}">
    <text>Replace ? as:
Yes, if there is property claim amount.
No if no property claim amount.</text>
  </threadedComment>
  <threadedComment ref="AB415" dT="2024-06-19T09:49:14.44" personId="{88188958-00C1-4E42-872B-4540FF23AE00}" id="{3ADBCAFA-5B35-4B56-AAC6-3C8AD0603E50}">
    <text>Replace ? as:
Yes, if there is property claim amount.
No if no property claim amount.</text>
  </threadedComment>
  <threadedComment ref="AB418" dT="2024-06-19T09:49:14.44" personId="{88188958-00C1-4E42-872B-4540FF23AE00}" id="{33DA3123-7CE5-4CF5-9127-D95464BC2791}">
    <text>Replace ? as:
Yes, if there is property claim amount.
No if no property claim amount.</text>
  </threadedComment>
  <threadedComment ref="AB423" dT="2024-06-19T09:49:14.44" personId="{88188958-00C1-4E42-872B-4540FF23AE00}" id="{989FB4F7-0485-441F-AD20-BCC8607A3631}">
    <text>Replace ? as:
Yes, if there is property claim amount.
No if no property claim amount.</text>
  </threadedComment>
  <threadedComment ref="AB424" dT="2024-06-19T09:49:14.44" personId="{88188958-00C1-4E42-872B-4540FF23AE00}" id="{5731466C-ADDC-4AB3-BB97-4C8C487E6C5F}">
    <text>Replace ? as:
Yes, if there is property claim amount.
No if no property claim amount.</text>
  </threadedComment>
  <threadedComment ref="AB425" dT="2024-06-19T09:49:14.44" personId="{88188958-00C1-4E42-872B-4540FF23AE00}" id="{750318CB-BB74-4364-8B95-B08B4E6BC567}">
    <text>Replace ? as:
Yes, if there is property claim amount.
No if no property claim amount.</text>
  </threadedComment>
  <threadedComment ref="AB426" dT="2024-06-19T09:49:14.44" personId="{88188958-00C1-4E42-872B-4540FF23AE00}" id="{88E5A1C6-EBF9-476F-B376-19C44D7E2BCC}">
    <text>Replace ? as:
Yes, if there is property claim amount.
No if no property claim amount.</text>
  </threadedComment>
  <threadedComment ref="AB427" dT="2024-06-19T09:49:14.44" personId="{88188958-00C1-4E42-872B-4540FF23AE00}" id="{CD6146B5-7026-4A0C-9642-64AB7904B8B6}">
    <text>Replace ? as:
Yes, if there is property claim amount.
No if no property claim amount.</text>
  </threadedComment>
  <threadedComment ref="AB429" dT="2024-06-19T09:49:14.44" personId="{88188958-00C1-4E42-872B-4540FF23AE00}" id="{E8271693-4D7D-4654-BF96-7EBBBC461B8C}">
    <text>Replace ? as:
Yes, if there is property claim amount.
No if no property claim amount.</text>
  </threadedComment>
  <threadedComment ref="AB430" dT="2024-06-19T09:49:14.44" personId="{88188958-00C1-4E42-872B-4540FF23AE00}" id="{5F54764E-CF61-41B3-8E2C-790404EBCEC7}">
    <text>Replace ? as:
Yes, if there is property claim amount.
No if no property claim amount.</text>
  </threadedComment>
  <threadedComment ref="AB433" dT="2024-06-19T09:49:14.44" personId="{88188958-00C1-4E42-872B-4540FF23AE00}" id="{D3C188EF-D578-4E3D-B134-E6DD8EF44D83}">
    <text>Replace ? as:
Yes, if there is property claim amount.
No if no property claim amount.</text>
  </threadedComment>
  <threadedComment ref="AB435" dT="2024-06-19T09:49:14.44" personId="{88188958-00C1-4E42-872B-4540FF23AE00}" id="{63DE5516-D04D-4A42-BE46-13B836BFE0E3}">
    <text>Replace ? as:
Yes, if there is property claim amount.
No if no property claim amount.</text>
  </threadedComment>
  <threadedComment ref="AB436" dT="2024-06-19T09:49:14.44" personId="{88188958-00C1-4E42-872B-4540FF23AE00}" id="{31C04103-5414-42CC-A82D-72FF02AFDFC5}">
    <text>Replace ? as:
Yes, if there is property claim amount.
No if no property claim amount.</text>
  </threadedComment>
  <threadedComment ref="AB438" dT="2024-06-19T09:49:14.44" personId="{88188958-00C1-4E42-872B-4540FF23AE00}" id="{A3343CA7-439B-474F-BB16-186CD8B2AA57}">
    <text>Replace ? as:
Yes, if there is property claim amount.
No if no property claim amount.</text>
  </threadedComment>
  <threadedComment ref="AB439" dT="2024-06-19T09:49:14.44" personId="{88188958-00C1-4E42-872B-4540FF23AE00}" id="{A776C924-40ED-4826-8C0E-729BD186CE09}">
    <text>Replace ? as:
Yes, if there is property claim amount.
No if no property claim amount.</text>
  </threadedComment>
  <threadedComment ref="AB451" dT="2024-06-19T09:49:14.44" personId="{88188958-00C1-4E42-872B-4540FF23AE00}" id="{46B39245-DEFD-4374-810E-F111B2818577}">
    <text>Replace ? as:
Yes, if there is property claim amount.
No if no property claim amount.</text>
  </threadedComment>
  <threadedComment ref="AB455" dT="2024-06-19T09:49:14.44" personId="{88188958-00C1-4E42-872B-4540FF23AE00}" id="{75867DC9-3064-4DA2-B267-67A855698DE6}">
    <text>Replace ? as:
Yes, if there is property claim amount.
No if no property claim amount.</text>
  </threadedComment>
  <threadedComment ref="AB456" dT="2024-06-19T09:49:14.44" personId="{88188958-00C1-4E42-872B-4540FF23AE00}" id="{9787DAF3-0BEF-4E86-ACBD-54EF1A4D1BE1}">
    <text>Replace ? as:
Yes, if there is property claim amount.
No if no property claim amount.</text>
  </threadedComment>
  <threadedComment ref="AB458" dT="2024-06-19T09:49:14.44" personId="{88188958-00C1-4E42-872B-4540FF23AE00}" id="{7617FD98-F478-48BC-932A-6075478CC714}">
    <text>Replace ? as:
Yes, if there is property claim amount.
No if no property claim amount.</text>
  </threadedComment>
  <threadedComment ref="AB459" dT="2024-06-19T09:49:14.44" personId="{88188958-00C1-4E42-872B-4540FF23AE00}" id="{92D95F63-E9B5-4D8E-BBED-F94228B6FEC5}">
    <text>Replace ? as:
Yes, if there is property claim amount.
No if no property claim amount.</text>
  </threadedComment>
  <threadedComment ref="AB467" dT="2024-06-19T09:49:14.44" personId="{88188958-00C1-4E42-872B-4540FF23AE00}" id="{D09E5346-66B3-46C6-B1F3-C0F0D273756B}">
    <text>Replace ? as:
Yes, if there is property claim amount.
No if no property claim amount.</text>
  </threadedComment>
  <threadedComment ref="AB469" dT="2024-06-19T09:49:14.44" personId="{88188958-00C1-4E42-872B-4540FF23AE00}" id="{CF377726-1B9E-4E5B-95CB-FB8CC804EE91}">
    <text>Replace ? as:
Yes, if there is property claim amount.
No if no property claim amount.</text>
  </threadedComment>
  <threadedComment ref="AB470" dT="2024-06-19T09:49:14.44" personId="{88188958-00C1-4E42-872B-4540FF23AE00}" id="{A33B1236-4A96-4BBB-8A54-C7CFBE2A79C6}">
    <text>Replace ? as:
Yes, if there is property claim amount.
No if no property claim amount.</text>
  </threadedComment>
  <threadedComment ref="AB472" dT="2024-06-19T09:49:14.44" personId="{88188958-00C1-4E42-872B-4540FF23AE00}" id="{2C3AE62A-B2D7-45F3-8927-D13D50F08D7A}">
    <text>Replace ? as:
Yes, if there is property claim amount.
No if no property claim amount.</text>
  </threadedComment>
  <threadedComment ref="AB476" dT="2024-06-19T09:49:14.44" personId="{88188958-00C1-4E42-872B-4540FF23AE00}" id="{5E4FC64B-90E5-49F0-B90C-26948A013560}">
    <text>Replace ? as:
Yes, if there is property claim amount.
No if no property claim amount.</text>
  </threadedComment>
  <threadedComment ref="AB479" dT="2024-06-19T09:49:14.44" personId="{88188958-00C1-4E42-872B-4540FF23AE00}" id="{2A32B7D5-2447-446C-A98F-BDE3624455B1}">
    <text>Replace ? as:
Yes, if there is property claim amount.
No if no property claim amount.</text>
  </threadedComment>
  <threadedComment ref="AB487" dT="2024-06-19T09:49:14.44" personId="{88188958-00C1-4E42-872B-4540FF23AE00}" id="{107CBD73-54EA-4A75-8B59-3DCEC0A64D98}">
    <text>Replace ? as:
Yes, if there is property claim amount.
No if no property claim amount.</text>
  </threadedComment>
  <threadedComment ref="AB489" dT="2024-06-19T09:49:14.44" personId="{88188958-00C1-4E42-872B-4540FF23AE00}" id="{446D43CE-975A-4C95-9169-49FBEC2F0A5A}">
    <text>Replace ? as:
Yes, if there is property claim amount.
No if no property claim amount.</text>
  </threadedComment>
  <threadedComment ref="AB495" dT="2024-06-19T09:49:14.44" personId="{88188958-00C1-4E42-872B-4540FF23AE00}" id="{4204602B-B443-47BF-923C-16F34AB6EF78}">
    <text>Replace ? as:
Yes, if there is property claim amount.
No if no property claim amount.</text>
  </threadedComment>
  <threadedComment ref="AB497" dT="2024-06-19T09:49:14.44" personId="{88188958-00C1-4E42-872B-4540FF23AE00}" id="{C0ECB390-B64C-42A2-9548-0540CDBA9E5D}">
    <text>Replace ? as:
Yes, if there is property claim amount.
No if no property claim amount.</text>
  </threadedComment>
  <threadedComment ref="AB498" dT="2024-06-19T09:49:14.44" personId="{88188958-00C1-4E42-872B-4540FF23AE00}" id="{36C9B1CC-0C12-41CC-ABA1-0B1CFDD03569}">
    <text>Replace ? as:
Yes, if there is property claim amount.
No if no property claim amount.</text>
  </threadedComment>
  <threadedComment ref="AB499" dT="2024-06-19T09:49:14.44" personId="{88188958-00C1-4E42-872B-4540FF23AE00}" id="{F4440EF6-0C0F-418E-A4EF-F15B8D41B1FD}">
    <text>Replace ? as:
Yes, if there is property claim amount.
No if no property claim amount.</text>
  </threadedComment>
  <threadedComment ref="AB500" dT="2024-06-19T09:49:14.44" personId="{88188958-00C1-4E42-872B-4540FF23AE00}" id="{39F2C3D5-CC55-41E4-81BA-E73F21457D4F}">
    <text>Replace ? as:
Yes, if there is property claim amount.
No if no property claim amount.</text>
  </threadedComment>
  <threadedComment ref="AB502" dT="2024-06-19T09:49:14.44" personId="{88188958-00C1-4E42-872B-4540FF23AE00}" id="{DB00393A-0929-44BA-90E5-87E9E7C9ECDC}">
    <text>Replace ? as:
Yes, if there is property claim amount.
No if no property claim amount.</text>
  </threadedComment>
  <threadedComment ref="AB505" dT="2024-06-19T09:49:14.44" personId="{88188958-00C1-4E42-872B-4540FF23AE00}" id="{DFB6758E-65D2-49C0-A029-1CC889A8DC7C}">
    <text>Replace ? as:
Yes, if there is property claim amount.
No if no property claim amount.</text>
  </threadedComment>
  <threadedComment ref="AB510" dT="2024-06-19T09:49:14.44" personId="{88188958-00C1-4E42-872B-4540FF23AE00}" id="{22212907-216E-4FD2-8ED4-F29F5872C4BC}">
    <text>Replace ? as:
Yes, if there is property claim amount.
No if no property claim amount.</text>
  </threadedComment>
  <threadedComment ref="AB513" dT="2024-06-19T09:49:14.44" personId="{88188958-00C1-4E42-872B-4540FF23AE00}" id="{3D41B9F6-459F-40FC-8508-56624B03ABCF}">
    <text>Replace ? as:
Yes, if there is property claim amount.
No if no property claim amount.</text>
  </threadedComment>
  <threadedComment ref="AB514" dT="2024-06-19T09:49:14.44" personId="{88188958-00C1-4E42-872B-4540FF23AE00}" id="{6C3FF432-0AE1-4ECC-B6D4-AADC99C2EAB8}">
    <text>Replace ? as:
Yes, if there is property claim amount.
No if no property claim amount.</text>
  </threadedComment>
  <threadedComment ref="AB515" dT="2024-06-19T09:49:14.44" personId="{88188958-00C1-4E42-872B-4540FF23AE00}" id="{33C2FA36-D8DB-4823-8DD9-5E31A3C6FAC2}">
    <text>Replace ? as:
Yes, if there is property claim amount.
No if no property claim amount.</text>
  </threadedComment>
  <threadedComment ref="AB517" dT="2024-06-19T09:49:14.44" personId="{88188958-00C1-4E42-872B-4540FF23AE00}" id="{5D50F0F7-7EE8-4B9F-B370-624CC420BACE}">
    <text>Replace ? as:
Yes, if there is property claim amount.
No if no property claim amount.</text>
  </threadedComment>
  <threadedComment ref="AB518" dT="2024-06-19T09:49:14.44" personId="{88188958-00C1-4E42-872B-4540FF23AE00}" id="{F3456D2A-2613-4D1A-B105-3AFD98721765}">
    <text>Replace ? as:
Yes, if there is property claim amount.
No if no property claim amount.</text>
  </threadedComment>
  <threadedComment ref="AB519" dT="2024-06-19T09:49:14.44" personId="{88188958-00C1-4E42-872B-4540FF23AE00}" id="{E93878DC-82A5-4894-BDB9-EC232E492451}">
    <text>Replace ? as:
Yes, if there is property claim amount.
No if no property claim amount.</text>
  </threadedComment>
  <threadedComment ref="AB530" dT="2024-06-19T09:49:14.44" personId="{88188958-00C1-4E42-872B-4540FF23AE00}" id="{4168F3D6-161B-491B-84B1-1C23C9C6239F}">
    <text>Replace ? as:
Yes, if there is property claim amount.
No if no property claim amount.</text>
  </threadedComment>
  <threadedComment ref="AB532" dT="2024-06-19T09:49:14.44" personId="{88188958-00C1-4E42-872B-4540FF23AE00}" id="{507E54D5-C45A-45E9-8564-BC8B3D09C596}">
    <text>Replace ? as:
Yes, if there is property claim amount.
No if no property claim amount.</text>
  </threadedComment>
  <threadedComment ref="AB533" dT="2024-06-19T09:49:14.44" personId="{88188958-00C1-4E42-872B-4540FF23AE00}" id="{64667960-15E8-4218-99CD-822E718D5761}">
    <text>Replace ? as:
Yes, if there is property claim amount.
No if no property claim amount.</text>
  </threadedComment>
  <threadedComment ref="AB538" dT="2024-06-19T09:49:14.44" personId="{88188958-00C1-4E42-872B-4540FF23AE00}" id="{0E32450A-7138-417A-8DB7-455B5F1AD110}">
    <text>Replace ? as:
Yes, if there is property claim amount.
No if no property claim amount.</text>
  </threadedComment>
  <threadedComment ref="AB542" dT="2024-06-19T09:49:14.44" personId="{88188958-00C1-4E42-872B-4540FF23AE00}" id="{2CCB3C21-4803-42C8-80BB-8EDAA8339DFE}">
    <text>Replace ? as:
Yes, if there is property claim amount.
No if no property claim amount.</text>
  </threadedComment>
  <threadedComment ref="AB543" dT="2024-06-19T09:49:14.44" personId="{88188958-00C1-4E42-872B-4540FF23AE00}" id="{E57A37C1-92DF-4CF6-A71B-BA5B3DFE6620}">
    <text>Replace ? as:
Yes, if there is property claim amount.
No if no property claim amount.</text>
  </threadedComment>
  <threadedComment ref="AB547" dT="2024-06-19T09:49:14.44" personId="{88188958-00C1-4E42-872B-4540FF23AE00}" id="{A9EF63A3-50D1-4AA0-AC1C-087E23580325}">
    <text>Replace ? as:
Yes, if there is property claim amount.
No if no property claim amount.</text>
  </threadedComment>
  <threadedComment ref="AB548" dT="2024-06-19T09:49:14.44" personId="{88188958-00C1-4E42-872B-4540FF23AE00}" id="{5E7F7A04-6D1D-4CA8-BF8B-C78580ACA3EF}">
    <text>Replace ? as:
Yes, if there is property claim amount.
No if no property claim amount.</text>
  </threadedComment>
  <threadedComment ref="AB550" dT="2024-06-19T09:49:14.44" personId="{88188958-00C1-4E42-872B-4540FF23AE00}" id="{9B96BDF1-80EB-434D-8267-563FA862656E}">
    <text>Replace ? as:
Yes, if there is property claim amount.
No if no property claim amount.</text>
  </threadedComment>
  <threadedComment ref="AB551" dT="2024-06-19T09:49:14.44" personId="{88188958-00C1-4E42-872B-4540FF23AE00}" id="{DD8E8F03-2C10-4143-931A-BA6B9AA6AAAF}">
    <text>Replace ? as:
Yes, if there is property claim amount.
No if no property claim amount.</text>
  </threadedComment>
  <threadedComment ref="AB552" dT="2024-06-19T09:49:14.44" personId="{88188958-00C1-4E42-872B-4540FF23AE00}" id="{13333FED-A975-45BB-B07E-942626F1106C}">
    <text>Replace ? as:
Yes, if there is property claim amount.
No if no property claim amount.</text>
  </threadedComment>
  <threadedComment ref="AB558" dT="2024-06-19T09:49:14.44" personId="{88188958-00C1-4E42-872B-4540FF23AE00}" id="{3D8CD806-6E9F-4F99-94B7-7F32BBA22B04}">
    <text>Replace ? as:
Yes, if there is property claim amount.
No if no property claim amount.</text>
  </threadedComment>
  <threadedComment ref="AB561" dT="2024-06-19T09:49:14.44" personId="{88188958-00C1-4E42-872B-4540FF23AE00}" id="{C2603177-9836-4095-A4B3-7790B86E1756}">
    <text>Replace ? as:
Yes, if there is property claim amount.
No if no property claim amount.</text>
  </threadedComment>
  <threadedComment ref="AB564" dT="2024-06-19T09:49:14.44" personId="{88188958-00C1-4E42-872B-4540FF23AE00}" id="{BB54C174-1AE6-4714-8FE9-6E486880D43C}">
    <text>Replace ? as:
Yes, if there is property claim amount.
No if no property claim amount.</text>
  </threadedComment>
  <threadedComment ref="AB566" dT="2024-06-19T09:49:14.44" personId="{88188958-00C1-4E42-872B-4540FF23AE00}" id="{796DEF91-44C7-4EF6-BA38-45F1555C1818}">
    <text>Replace ? as:
Yes, if there is property claim amount.
No if no property claim amount.</text>
  </threadedComment>
  <threadedComment ref="AB569" dT="2024-06-19T09:49:14.44" personId="{88188958-00C1-4E42-872B-4540FF23AE00}" id="{FE1ADE37-A246-4DAC-AEA9-B07E8F0EBEAC}">
    <text>Replace ? as:
Yes, if there is property claim amount.
No if no property claim amount.</text>
  </threadedComment>
  <threadedComment ref="AB578" dT="2024-06-19T09:49:14.44" personId="{88188958-00C1-4E42-872B-4540FF23AE00}" id="{A4528AB1-C9A5-4219-BB40-8B6E883D56B4}">
    <text>Replace ? as:
Yes, if there is property claim amount.
No if no property claim amount.</text>
  </threadedComment>
  <threadedComment ref="AB581" dT="2024-06-19T09:49:14.44" personId="{88188958-00C1-4E42-872B-4540FF23AE00}" id="{2B16C767-7781-4878-800B-D13595AD3CA5}">
    <text>Replace ? as:
Yes, if there is property claim amount.
No if no property claim amount.</text>
  </threadedComment>
  <threadedComment ref="AB586" dT="2024-06-19T09:49:14.44" personId="{88188958-00C1-4E42-872B-4540FF23AE00}" id="{C4E986FD-D85A-4453-A96E-2030978CF789}">
    <text>Replace ? as:
Yes, if there is property claim amount.
No if no property claim amount.</text>
  </threadedComment>
  <threadedComment ref="AB587" dT="2024-06-19T09:49:14.44" personId="{88188958-00C1-4E42-872B-4540FF23AE00}" id="{AB00E5B6-CC7E-4AE0-9184-904202A880B8}">
    <text>Replace ? as:
Yes, if there is property claim amount.
No if no property claim amount.</text>
  </threadedComment>
  <threadedComment ref="AB589" dT="2024-06-19T09:49:14.44" personId="{88188958-00C1-4E42-872B-4540FF23AE00}" id="{6BB38C65-E894-4831-A88C-71C719E52D38}">
    <text>Replace ? as:
Yes, if there is property claim amount.
No if no property claim amount.</text>
  </threadedComment>
  <threadedComment ref="AB591" dT="2024-06-19T09:49:14.44" personId="{88188958-00C1-4E42-872B-4540FF23AE00}" id="{6893A698-251C-45CA-A28B-DA1D5F1053C1}">
    <text>Replace ? as:
Yes, if there is property claim amount.
No if no property claim amount.</text>
  </threadedComment>
  <threadedComment ref="AB592" dT="2024-06-19T09:49:14.44" personId="{88188958-00C1-4E42-872B-4540FF23AE00}" id="{B29C1AE5-1C6A-4404-AE77-BB8FCAF94B88}">
    <text>Replace ? as:
Yes, if there is property claim amount.
No if no property claim amount.</text>
  </threadedComment>
  <threadedComment ref="AB593" dT="2024-06-19T09:49:14.44" personId="{88188958-00C1-4E42-872B-4540FF23AE00}" id="{27AA4F42-4B24-4AE8-97BC-D2A7E424C4BA}">
    <text>Replace ? as:
Yes, if there is property claim amount.
No if no property claim amount.</text>
  </threadedComment>
  <threadedComment ref="AB598" dT="2024-06-19T09:49:14.44" personId="{88188958-00C1-4E42-872B-4540FF23AE00}" id="{2CB0581A-0638-4E9A-BC8E-99E8EAA81F3A}">
    <text>Replace ? as:
Yes, if there is property claim amount.
No if no property claim amount.</text>
  </threadedComment>
  <threadedComment ref="AB599" dT="2024-06-19T09:49:14.44" personId="{88188958-00C1-4E42-872B-4540FF23AE00}" id="{0F961866-0457-4B10-9420-CFFCB10453A2}">
    <text>Replace ? as:
Yes, if there is property claim amount.
No if no property claim amount.</text>
  </threadedComment>
  <threadedComment ref="AB600" dT="2024-06-19T09:49:14.44" personId="{88188958-00C1-4E42-872B-4540FF23AE00}" id="{7DF5797D-B39D-4059-A40A-C92B4654644D}">
    <text>Replace ? as:
Yes, if there is property claim amount.
No if no property claim amount.</text>
  </threadedComment>
  <threadedComment ref="AB602" dT="2024-06-19T09:49:14.44" personId="{88188958-00C1-4E42-872B-4540FF23AE00}" id="{490413B6-A1A6-46FF-954B-B7819B50F2B0}">
    <text>Replace ? as:
Yes, if there is property claim amount.
No if no property claim amount.</text>
  </threadedComment>
  <threadedComment ref="AB603" dT="2024-06-19T09:49:14.44" personId="{88188958-00C1-4E42-872B-4540FF23AE00}" id="{0B753529-DC3C-4559-A8C9-283FC5854C6E}">
    <text>Replace ? as:
Yes, if there is property claim amount.
No if no property claim amount.</text>
  </threadedComment>
  <threadedComment ref="AB606" dT="2024-06-19T09:49:14.44" personId="{88188958-00C1-4E42-872B-4540FF23AE00}" id="{432DE981-ABC0-457A-A424-BDA74389ECAE}">
    <text>Replace ? as:
Yes, if there is property claim amount.
No if no property claim amount.</text>
  </threadedComment>
  <threadedComment ref="AB608" dT="2024-06-19T09:49:14.44" personId="{88188958-00C1-4E42-872B-4540FF23AE00}" id="{319B6FDE-EF5A-4661-9D9A-22F14641CBC7}">
    <text>Replace ? as:
Yes, if there is property claim amount.
No if no property claim amount.</text>
  </threadedComment>
  <threadedComment ref="AB613" dT="2024-06-19T09:49:14.44" personId="{88188958-00C1-4E42-872B-4540FF23AE00}" id="{B588C39A-2BF9-477E-B9F3-37D46C72092E}">
    <text>Replace ? as:
Yes, if there is property claim amount.
No if no property claim amount.</text>
  </threadedComment>
  <threadedComment ref="AB614" dT="2024-06-19T09:49:14.44" personId="{88188958-00C1-4E42-872B-4540FF23AE00}" id="{88C525E4-5FB6-4E52-B998-B58F2AB04ADC}">
    <text>Replace ? as:
Yes, if there is property claim amount.
No if no property claim amount.</text>
  </threadedComment>
  <threadedComment ref="AB616" dT="2024-06-19T09:49:14.44" personId="{88188958-00C1-4E42-872B-4540FF23AE00}" id="{69F0A780-70BD-4A09-A110-A10D25DD2313}">
    <text>Replace ? as:
Yes, if there is property claim amount.
No if no property claim amount.</text>
  </threadedComment>
  <threadedComment ref="AB617" dT="2024-06-19T09:49:14.44" personId="{88188958-00C1-4E42-872B-4540FF23AE00}" id="{52FE768D-928A-4D25-BD2A-B22AFB4AA2D0}">
    <text>Replace ? as:
Yes, if there is property claim amount.
No if no property claim amount.</text>
  </threadedComment>
  <threadedComment ref="AB618" dT="2024-06-19T09:49:14.44" personId="{88188958-00C1-4E42-872B-4540FF23AE00}" id="{FD8A02F7-453D-40EE-AC52-6BC1960B936A}">
    <text>Replace ? as:
Yes, if there is property claim amount.
No if no property claim amount.</text>
  </threadedComment>
  <threadedComment ref="AB620" dT="2024-06-19T09:49:14.44" personId="{88188958-00C1-4E42-872B-4540FF23AE00}" id="{5C76B3F9-C868-44BC-A17C-E6BC80AA371A}">
    <text>Replace ? as:
Yes, if there is property claim amount.
No if no property claim amount.</text>
  </threadedComment>
  <threadedComment ref="AB622" dT="2024-06-19T09:49:14.44" personId="{88188958-00C1-4E42-872B-4540FF23AE00}" id="{741356D5-E71B-432D-A7EC-69A7A87DDF22}">
    <text>Replace ? as:
Yes, if there is property claim amount.
No if no property claim amount.</text>
  </threadedComment>
  <threadedComment ref="AB623" dT="2024-06-19T09:49:14.44" personId="{88188958-00C1-4E42-872B-4540FF23AE00}" id="{C0E6F07D-7A44-4F6A-ACF5-486A2032673A}">
    <text>Replace ? as:
Yes, if there is property claim amount.
No if no property claim amount.</text>
  </threadedComment>
  <threadedComment ref="AB624" dT="2024-06-19T09:49:14.44" personId="{88188958-00C1-4E42-872B-4540FF23AE00}" id="{F9FC5338-57A1-430A-91A9-DC67D65B7FA0}">
    <text>Replace ? as:
Yes, if there is property claim amount.
No if no property claim amount.</text>
  </threadedComment>
  <threadedComment ref="AB625" dT="2024-06-19T09:49:14.44" personId="{88188958-00C1-4E42-872B-4540FF23AE00}" id="{9FE31E0E-1769-4BCF-91D3-9B515FADC75A}">
    <text>Replace ? as:
Yes, if there is property claim amount.
No if no property claim amount.</text>
  </threadedComment>
  <threadedComment ref="AB629" dT="2024-06-19T09:49:14.44" personId="{88188958-00C1-4E42-872B-4540FF23AE00}" id="{08DD8B98-0D76-4B3B-B39E-DEB0B6DAFF11}">
    <text>Replace ? as:
Yes, if there is property claim amount.
No if no property claim amount.</text>
  </threadedComment>
  <threadedComment ref="AB631" dT="2024-06-19T09:49:14.44" personId="{88188958-00C1-4E42-872B-4540FF23AE00}" id="{25FB2BA4-88A2-4B13-B3F4-2F8BEDBB1E65}">
    <text>Replace ? as:
Yes, if there is property claim amount.
No if no property claim amount.</text>
  </threadedComment>
  <threadedComment ref="AB632" dT="2024-06-19T09:49:14.44" personId="{88188958-00C1-4E42-872B-4540FF23AE00}" id="{D0603B73-9933-46FD-AD21-AFA158C83195}">
    <text>Replace ? as:
Yes, if there is property claim amount.
No if no property claim amount.</text>
  </threadedComment>
  <threadedComment ref="AB637" dT="2024-06-19T09:49:14.44" personId="{88188958-00C1-4E42-872B-4540FF23AE00}" id="{ED75AA7E-2A83-41F2-B41D-9D6CA7DD9B23}">
    <text>Replace ? as:
Yes, if there is property claim amount.
No if no property claim amount.</text>
  </threadedComment>
  <threadedComment ref="AB640" dT="2024-06-19T09:49:14.44" personId="{88188958-00C1-4E42-872B-4540FF23AE00}" id="{23AE1DC6-F875-42B3-9159-978251FC6756}">
    <text>Replace ? as:
Yes, if there is property claim amount.
No if no property claim amount.</text>
  </threadedComment>
  <threadedComment ref="AB641" dT="2024-06-19T09:49:14.44" personId="{88188958-00C1-4E42-872B-4540FF23AE00}" id="{C264788B-22E0-47E2-AA16-9DFFB353F8E3}">
    <text>Replace ? as:
Yes, if there is property claim amount.
No if no property claim amount.</text>
  </threadedComment>
  <threadedComment ref="AB642" dT="2024-06-19T09:49:14.44" personId="{88188958-00C1-4E42-872B-4540FF23AE00}" id="{4D7BE16C-5C9F-4BC4-A028-2DCA844D7F7E}">
    <text>Replace ? as:
Yes, if there is property claim amount.
No if no property claim amount.</text>
  </threadedComment>
  <threadedComment ref="AB644" dT="2024-06-19T09:49:14.44" personId="{88188958-00C1-4E42-872B-4540FF23AE00}" id="{047DAA14-FB0C-4268-8B47-9C0FB05495F1}">
    <text>Replace ? as:
Yes, if there is property claim amount.
No if no property claim amount.</text>
  </threadedComment>
  <threadedComment ref="AB646" dT="2024-06-19T09:49:14.44" personId="{88188958-00C1-4E42-872B-4540FF23AE00}" id="{7843F652-6747-4718-B06A-9B2FEFDF9D3F}">
    <text>Replace ? as:
Yes, if there is property claim amount.
No if no property claim amount.</text>
  </threadedComment>
  <threadedComment ref="AB650" dT="2024-06-19T09:49:14.44" personId="{88188958-00C1-4E42-872B-4540FF23AE00}" id="{B3D977D1-9390-4B55-82B9-C00DC053ECCB}">
    <text>Replace ? as:
Yes, if there is property claim amount.
No if no property claim amount.</text>
  </threadedComment>
  <threadedComment ref="AB651" dT="2024-06-19T09:49:14.44" personId="{88188958-00C1-4E42-872B-4540FF23AE00}" id="{FCE4D2F1-BDB0-4727-A32C-FEDF64D38E7F}">
    <text>Replace ? as:
Yes, if there is property claim amount.
No if no property claim amount.</text>
  </threadedComment>
  <threadedComment ref="AB658" dT="2024-06-19T09:49:14.44" personId="{88188958-00C1-4E42-872B-4540FF23AE00}" id="{F95691D8-95D2-4EB6-9F5D-0F3534A7BEF6}">
    <text>Replace ? as:
Yes, if there is property claim amount.
No if no property claim amount.</text>
  </threadedComment>
  <threadedComment ref="AB659" dT="2024-06-19T09:49:14.44" personId="{88188958-00C1-4E42-872B-4540FF23AE00}" id="{CF94F0A4-48EE-4B81-B51C-36BC9B4294F0}">
    <text>Replace ? as:
Yes, if there is property claim amount.
No if no property claim amount.</text>
  </threadedComment>
  <threadedComment ref="AB660" dT="2024-06-19T09:49:14.44" personId="{88188958-00C1-4E42-872B-4540FF23AE00}" id="{1645C3A0-4BD0-4AD8-94CD-439418AC17C7}">
    <text>Replace ? as:
Yes, if there is property claim amount.
No if no property claim amount.</text>
  </threadedComment>
  <threadedComment ref="AB661" dT="2024-06-19T09:49:14.44" personId="{88188958-00C1-4E42-872B-4540FF23AE00}" id="{AB8D584F-09D7-4C61-8EB7-68CCD4437C66}">
    <text>Replace ? as:
Yes, if there is property claim amount.
No if no property claim amount.</text>
  </threadedComment>
  <threadedComment ref="AB666" dT="2024-06-19T09:49:14.44" personId="{88188958-00C1-4E42-872B-4540FF23AE00}" id="{2460546C-2DAD-4032-B1F3-75432C3C635D}">
    <text>Replace ? as:
Yes, if there is property claim amount.
No if no property claim amount.</text>
  </threadedComment>
  <threadedComment ref="AB668" dT="2024-06-19T09:49:14.44" personId="{88188958-00C1-4E42-872B-4540FF23AE00}" id="{93A54D36-87C3-470A-8337-81501E238872}">
    <text>Replace ? as:
Yes, if there is property claim amount.
No if no property claim amount.</text>
  </threadedComment>
  <threadedComment ref="AB672" dT="2024-06-19T09:49:14.44" personId="{88188958-00C1-4E42-872B-4540FF23AE00}" id="{E75E62FC-8082-4AE5-8618-C84F302F4E26}">
    <text>Replace ? as:
Yes, if there is property claim amount.
No if no property claim amount.</text>
  </threadedComment>
  <threadedComment ref="AB675" dT="2024-06-19T09:49:14.44" personId="{88188958-00C1-4E42-872B-4540FF23AE00}" id="{2612A407-85BE-4FAA-85BC-69DC1661B3B7}">
    <text>Replace ? as:
Yes, if there is property claim amount.
No if no property claim amount.</text>
  </threadedComment>
  <threadedComment ref="AB680" dT="2024-06-19T09:49:14.44" personId="{88188958-00C1-4E42-872B-4540FF23AE00}" id="{521034B9-C1D8-4F4C-A257-A66D25E5B50A}">
    <text>Replace ? as:
Yes, if there is property claim amount.
No if no property claim amount.</text>
  </threadedComment>
  <threadedComment ref="AB682" dT="2024-06-19T09:49:14.44" personId="{88188958-00C1-4E42-872B-4540FF23AE00}" id="{0BC4BBC0-8A1E-4ABF-A651-0952B3F90A83}">
    <text>Replace ? as:
Yes, if there is property claim amount.
No if no property claim amount.</text>
  </threadedComment>
  <threadedComment ref="AB689" dT="2024-06-19T09:49:14.44" personId="{88188958-00C1-4E42-872B-4540FF23AE00}" id="{70FE3EB1-00B0-4C24-B5A5-7CF1CED06560}">
    <text>Replace ? as:
Yes, if there is property claim amount.
No if no property claim amount.</text>
  </threadedComment>
  <threadedComment ref="AB693" dT="2024-06-19T09:49:14.44" personId="{88188958-00C1-4E42-872B-4540FF23AE00}" id="{6251CAAF-021D-4D58-8BD5-39E98A353007}">
    <text>Replace ? as:
Yes, if there is property claim amount.
No if no property claim amount.</text>
  </threadedComment>
  <threadedComment ref="AB696" dT="2024-06-19T09:49:14.44" personId="{88188958-00C1-4E42-872B-4540FF23AE00}" id="{5ED45B7E-D7D6-4140-8F67-B172301C00A7}">
    <text>Replace ? as:
Yes, if there is property claim amount.
No if no property claim amount.</text>
  </threadedComment>
  <threadedComment ref="AB698" dT="2024-06-19T09:49:14.44" personId="{88188958-00C1-4E42-872B-4540FF23AE00}" id="{D79BF1EA-847A-4580-8011-C55CB5302D8E}">
    <text>Replace ? as:
Yes, if there is property claim amount.
No if no property claim amount.</text>
  </threadedComment>
  <threadedComment ref="AB699" dT="2024-06-19T09:49:14.44" personId="{88188958-00C1-4E42-872B-4540FF23AE00}" id="{A5E17F47-0CEF-450D-A93D-BB896EA57850}">
    <text>Replace ? as:
Yes, if there is property claim amount.
No if no property claim amount.</text>
  </threadedComment>
  <threadedComment ref="AB705" dT="2024-06-19T09:49:14.44" personId="{88188958-00C1-4E42-872B-4540FF23AE00}" id="{1F3A3226-A5A7-4F36-8452-52C3C7C20E50}">
    <text>Replace ? as:
Yes, if there is property claim amount.
No if no property claim amount.</text>
  </threadedComment>
  <threadedComment ref="AB714" dT="2024-06-19T09:49:14.44" personId="{88188958-00C1-4E42-872B-4540FF23AE00}" id="{8EC4CF3B-EAB1-4BCE-9C79-AB883FC708EA}">
    <text>Replace ? as:
Yes, if there is property claim amount.
No if no property claim amount.</text>
  </threadedComment>
  <threadedComment ref="AB723" dT="2024-06-19T09:49:14.44" personId="{88188958-00C1-4E42-872B-4540FF23AE00}" id="{BFAA3A5D-3A8B-464C-BEEE-AAF5B824BA49}">
    <text>Replace ? as:
Yes, if there is property claim amount.
No if no property claim amount.</text>
  </threadedComment>
  <threadedComment ref="AB727" dT="2024-06-19T09:49:14.44" personId="{88188958-00C1-4E42-872B-4540FF23AE00}" id="{C448C2ED-A71F-49B5-A353-CF6C641CFFF1}">
    <text>Replace ? as:
Yes, if there is property claim amount.
No if no property claim amount.</text>
  </threadedComment>
  <threadedComment ref="AB730" dT="2024-06-19T09:49:14.44" personId="{88188958-00C1-4E42-872B-4540FF23AE00}" id="{E2D67910-3F1E-4215-A418-0E1207B525BD}">
    <text>Replace ? as:
Yes, if there is property claim amount.
No if no property claim amount.</text>
  </threadedComment>
  <threadedComment ref="AB731" dT="2024-06-19T09:49:14.44" personId="{88188958-00C1-4E42-872B-4540FF23AE00}" id="{6B69DD3C-65CA-4328-9492-0DCBCB58DC64}">
    <text>Replace ? as:
Yes, if there is property claim amount.
No if no property claim amount.</text>
  </threadedComment>
  <threadedComment ref="AB733" dT="2024-06-19T09:49:14.44" personId="{88188958-00C1-4E42-872B-4540FF23AE00}" id="{DC9D1F6F-4059-46BA-85C4-9DDE702E5DCE}">
    <text>Replace ? as:
Yes, if there is property claim amount.
No if no property claim amount.</text>
  </threadedComment>
  <threadedComment ref="AB735" dT="2024-06-19T09:49:14.44" personId="{88188958-00C1-4E42-872B-4540FF23AE00}" id="{B13B963E-43DC-414B-95F2-FDD6DCFAB1C6}">
    <text>Replace ? as:
Yes, if there is property claim amount.
No if no property claim amount.</text>
  </threadedComment>
  <threadedComment ref="AB739" dT="2024-06-19T09:49:14.44" personId="{88188958-00C1-4E42-872B-4540FF23AE00}" id="{2066F6CC-1D7E-4168-9F9D-46E0653C23EE}">
    <text>Replace ? as:
Yes, if there is property claim amount.
No if no property claim amount.</text>
  </threadedComment>
  <threadedComment ref="AB740" dT="2024-06-19T09:49:14.44" personId="{88188958-00C1-4E42-872B-4540FF23AE00}" id="{C53E7FE3-003E-4559-B0FC-6B2542408098}">
    <text>Replace ? as:
Yes, if there is property claim amount.
No if no property claim amount.</text>
  </threadedComment>
  <threadedComment ref="AB742" dT="2024-06-19T09:49:14.44" personId="{88188958-00C1-4E42-872B-4540FF23AE00}" id="{BA7F931B-FFD5-4B4F-A6E4-9FB839A5F46D}">
    <text>Replace ? as:
Yes, if there is property claim amount.
No if no property claim amount.</text>
  </threadedComment>
  <threadedComment ref="AB746" dT="2024-06-19T09:49:14.44" personId="{88188958-00C1-4E42-872B-4540FF23AE00}" id="{8AF7092C-B483-4B53-8A48-6E208EA4FC36}">
    <text>Replace ? as:
Yes, if there is property claim amount.
No if no property claim amount.</text>
  </threadedComment>
  <threadedComment ref="AB755" dT="2024-06-19T09:49:14.44" personId="{88188958-00C1-4E42-872B-4540FF23AE00}" id="{EFF9BEC2-6A6F-4EC5-A959-548948E95E20}">
    <text>Replace ? as:
Yes, if there is property claim amount.
No if no property claim amount.</text>
  </threadedComment>
  <threadedComment ref="AB757" dT="2024-06-19T09:49:14.44" personId="{88188958-00C1-4E42-872B-4540FF23AE00}" id="{3DF3001F-4F63-4075-A768-2E0FD3D7D822}">
    <text>Replace ? as:
Yes, if there is property claim amount.
No if no property claim amount.</text>
  </threadedComment>
  <threadedComment ref="AB758" dT="2024-06-19T09:49:14.44" personId="{88188958-00C1-4E42-872B-4540FF23AE00}" id="{719FE0DA-C741-4555-BF81-9EAAD5218C3A}">
    <text>Replace ? as:
Yes, if there is property claim amount.
No if no property claim amount.</text>
  </threadedComment>
  <threadedComment ref="AB761" dT="2024-06-19T09:49:14.44" personId="{88188958-00C1-4E42-872B-4540FF23AE00}" id="{9BB7666B-46ED-4A77-B153-A78ADA7C220C}">
    <text>Replace ? as:
Yes, if there is property claim amount.
No if no property claim amount.</text>
  </threadedComment>
  <threadedComment ref="AB762" dT="2024-06-19T09:49:14.44" personId="{88188958-00C1-4E42-872B-4540FF23AE00}" id="{16A5E079-B524-4B04-A576-EAC0BCB6D53F}">
    <text>Replace ? as:
Yes, if there is property claim amount.
No if no property claim amount.</text>
  </threadedComment>
  <threadedComment ref="AB764" dT="2024-06-19T09:49:14.44" personId="{88188958-00C1-4E42-872B-4540FF23AE00}" id="{76EC79E1-AF5C-4986-8E46-8A40F5FE05AC}">
    <text>Replace ? as:
Yes, if there is property claim amount.
No if no property claim amount.</text>
  </threadedComment>
  <threadedComment ref="AB765" dT="2024-06-19T09:49:14.44" personId="{88188958-00C1-4E42-872B-4540FF23AE00}" id="{B0C14B23-421C-46C4-B3AD-873F788D91C0}">
    <text>Replace ? as:
Yes, if there is property claim amount.
No if no property claim amount.</text>
  </threadedComment>
  <threadedComment ref="AB767" dT="2024-06-19T09:49:14.44" personId="{88188958-00C1-4E42-872B-4540FF23AE00}" id="{0C62EBEF-B24B-4F9F-875C-ED50F3D2523B}">
    <text>Replace ? as:
Yes, if there is property claim amount.
No if no property claim amount.</text>
  </threadedComment>
  <threadedComment ref="AB771" dT="2024-06-19T09:49:14.44" personId="{88188958-00C1-4E42-872B-4540FF23AE00}" id="{F78EE7BC-4E6D-4AA2-B79E-7FC5D820BFF9}">
    <text>Replace ? as:
Yes, if there is property claim amount.
No if no property claim amount.</text>
  </threadedComment>
  <threadedComment ref="AB773" dT="2024-06-19T09:49:14.44" personId="{88188958-00C1-4E42-872B-4540FF23AE00}" id="{AE9D3A64-D1D3-4C16-B277-7D439B2AA873}">
    <text>Replace ? as:
Yes, if there is property claim amount.
No if no property claim amount.</text>
  </threadedComment>
  <threadedComment ref="AB774" dT="2024-06-19T09:49:14.44" personId="{88188958-00C1-4E42-872B-4540FF23AE00}" id="{D4F9DD98-9CF1-4761-BC60-066C47D1441F}">
    <text>Replace ? as:
Yes, if there is property claim amount.
No if no property claim amount.</text>
  </threadedComment>
  <threadedComment ref="AB779" dT="2024-06-19T09:49:14.44" personId="{88188958-00C1-4E42-872B-4540FF23AE00}" id="{59ABF1C0-C9C8-4EF3-890E-3F667C19B6C3}">
    <text>Replace ? as:
Yes, if there is property claim amount.
No if no property claim amount.</text>
  </threadedComment>
  <threadedComment ref="AB781" dT="2024-06-19T09:49:14.44" personId="{88188958-00C1-4E42-872B-4540FF23AE00}" id="{EEFC9510-762E-44CF-919E-B68344D51C51}">
    <text>Replace ? as:
Yes, if there is property claim amount.
No if no property claim amount.</text>
  </threadedComment>
  <threadedComment ref="AB782" dT="2024-06-19T09:49:14.44" personId="{88188958-00C1-4E42-872B-4540FF23AE00}" id="{BDC23942-A633-43CE-BE69-D3FD77D0B7E4}">
    <text>Replace ? as:
Yes, if there is property claim amount.
No if no property claim amount.</text>
  </threadedComment>
  <threadedComment ref="AB791" dT="2024-06-19T09:49:14.44" personId="{88188958-00C1-4E42-872B-4540FF23AE00}" id="{D7C37FD4-2068-4969-8A09-231EFDD2220A}">
    <text>Replace ? as:
Yes, if there is property claim amount.
No if no property claim amount.</text>
  </threadedComment>
  <threadedComment ref="AB797" dT="2024-06-19T09:49:14.44" personId="{88188958-00C1-4E42-872B-4540FF23AE00}" id="{3FD9D253-5B64-49C3-9469-0E0E4C326702}">
    <text>Replace ? as:
Yes, if there is property claim amount.
No if no property claim amount.</text>
  </threadedComment>
  <threadedComment ref="AB798" dT="2024-06-19T09:49:14.44" personId="{88188958-00C1-4E42-872B-4540FF23AE00}" id="{338D7D80-4F91-45E3-B65C-876DF3569015}">
    <text>Replace ? as:
Yes, if there is property claim amount.
No if no property claim amount.</text>
  </threadedComment>
  <threadedComment ref="AB803" dT="2024-06-19T09:49:14.44" personId="{88188958-00C1-4E42-872B-4540FF23AE00}" id="{08052780-6821-4DAC-95CF-F9DCD1B2FCBE}">
    <text>Replace ? as:
Yes, if there is property claim amount.
No if no property claim amount.</text>
  </threadedComment>
  <threadedComment ref="AB804" dT="2024-06-19T09:49:14.44" personId="{88188958-00C1-4E42-872B-4540FF23AE00}" id="{1309D628-8FCE-4216-BEDE-E11AA4FC7C4A}">
    <text>Replace ? as:
Yes, if there is property claim amount.
No if no property claim amount.</text>
  </threadedComment>
  <threadedComment ref="AB810" dT="2024-06-19T09:49:14.44" personId="{88188958-00C1-4E42-872B-4540FF23AE00}" id="{7215AD24-B78E-4092-8D3D-0A8BAE2DB61A}">
    <text>Replace ? as:
Yes, if there is property claim amount.
No if no property claim amount.</text>
  </threadedComment>
  <threadedComment ref="AB811" dT="2024-06-19T09:49:14.44" personId="{88188958-00C1-4E42-872B-4540FF23AE00}" id="{9F5ED8B3-4D42-4C86-9B90-82EB441A1123}">
    <text>Replace ? as:
Yes, if there is property claim amount.
No if no property claim amount.</text>
  </threadedComment>
  <threadedComment ref="AB815" dT="2024-06-19T09:49:14.44" personId="{88188958-00C1-4E42-872B-4540FF23AE00}" id="{B337E5D7-7F8C-49DF-BA13-D10D47B3A22B}">
    <text>Replace ? as:
Yes, if there is property claim amount.
No if no property claim amount.</text>
  </threadedComment>
  <threadedComment ref="AB817" dT="2024-06-19T09:49:14.44" personId="{88188958-00C1-4E42-872B-4540FF23AE00}" id="{6E9AB864-6C8C-4AB8-8DFA-C8F6C21F55F3}">
    <text>Replace ? as:
Yes, if there is property claim amount.
No if no property claim amount.</text>
  </threadedComment>
  <threadedComment ref="AB818" dT="2024-06-19T09:49:14.44" personId="{88188958-00C1-4E42-872B-4540FF23AE00}" id="{32833DF3-E1C3-4F49-B945-2E7C9DA88F98}">
    <text>Replace ? as:
Yes, if there is property claim amount.
No if no property claim amount.</text>
  </threadedComment>
  <threadedComment ref="AB819" dT="2024-06-19T09:49:14.44" personId="{88188958-00C1-4E42-872B-4540FF23AE00}" id="{63306357-EF09-4F99-890F-FDEE65BBE887}">
    <text>Replace ? as:
Yes, if there is property claim amount.
No if no property claim amount.</text>
  </threadedComment>
  <threadedComment ref="AB822" dT="2024-06-19T09:49:14.44" personId="{88188958-00C1-4E42-872B-4540FF23AE00}" id="{B49E7566-6043-49C4-9B7E-24323DB2467B}">
    <text>Replace ? as:
Yes, if there is property claim amount.
No if no property claim amount.</text>
  </threadedComment>
  <threadedComment ref="AB823" dT="2024-06-19T09:49:14.44" personId="{88188958-00C1-4E42-872B-4540FF23AE00}" id="{16DC97DA-5EF6-465F-9BB3-5F361EE4263E}">
    <text>Replace ? as:
Yes, if there is property claim amount.
No if no property claim amount.</text>
  </threadedComment>
  <threadedComment ref="AB824" dT="2024-06-19T09:49:14.44" personId="{88188958-00C1-4E42-872B-4540FF23AE00}" id="{AFBB7EAB-8AC7-495D-A8C6-43A1366D90CE}">
    <text>Replace ? as:
Yes, if there is property claim amount.
No if no property claim amount.</text>
  </threadedComment>
  <threadedComment ref="AB827" dT="2024-06-19T09:49:14.44" personId="{88188958-00C1-4E42-872B-4540FF23AE00}" id="{1091273C-173C-4634-B9A9-555777B65D19}">
    <text>Replace ? as:
Yes, if there is property claim amount.
No if no property claim amount.</text>
  </threadedComment>
  <threadedComment ref="AB828" dT="2024-06-19T09:49:14.44" personId="{88188958-00C1-4E42-872B-4540FF23AE00}" id="{815AC343-C129-4B55-8811-6128F4724328}">
    <text>Replace ? as:
Yes, if there is property claim amount.
No if no property claim amount.</text>
  </threadedComment>
  <threadedComment ref="AB837" dT="2024-06-19T09:49:14.44" personId="{88188958-00C1-4E42-872B-4540FF23AE00}" id="{A998754C-CF5E-4387-A777-78527F6CB5BE}">
    <text>Replace ? as:
Yes, if there is property claim amount.
No if no property claim amount.</text>
  </threadedComment>
  <threadedComment ref="AB843" dT="2024-06-19T09:49:14.44" personId="{88188958-00C1-4E42-872B-4540FF23AE00}" id="{7C1BAA92-FD86-4F73-8D30-2E12486B8EBF}">
    <text>Replace ? as:
Yes, if there is property claim amount.
No if no property claim amount.</text>
  </threadedComment>
  <threadedComment ref="AB845" dT="2024-06-19T09:49:14.44" personId="{88188958-00C1-4E42-872B-4540FF23AE00}" id="{B501175D-6B64-494F-95B5-74E32F9B3D94}">
    <text>Replace ? as:
Yes, if there is property claim amount.
No if no property claim amount.</text>
  </threadedComment>
  <threadedComment ref="AB847" dT="2024-06-19T09:49:14.44" personId="{88188958-00C1-4E42-872B-4540FF23AE00}" id="{0002BB6D-2611-4682-B179-EAE0ED86399B}">
    <text>Replace ? as:
Yes, if there is property claim amount.
No if no property claim amount.</text>
  </threadedComment>
  <threadedComment ref="AB857" dT="2024-06-19T09:49:14.44" personId="{88188958-00C1-4E42-872B-4540FF23AE00}" id="{DB800D28-8DC2-48D2-8C07-8F73C40929C6}">
    <text>Replace ? as:
Yes, if there is property claim amount.
No if no property claim amount.</text>
  </threadedComment>
  <threadedComment ref="AB858" dT="2024-06-19T09:49:14.44" personId="{88188958-00C1-4E42-872B-4540FF23AE00}" id="{CF2544DE-8E4C-44E9-A401-99F0256DA68B}">
    <text>Replace ? as:
Yes, if there is property claim amount.
No if no property claim amount.</text>
  </threadedComment>
  <threadedComment ref="AB860" dT="2024-06-19T09:49:14.44" personId="{88188958-00C1-4E42-872B-4540FF23AE00}" id="{DF9E7525-9106-4024-8F2F-94007FBAE088}">
    <text>Replace ? as:
Yes, if there is property claim amount.
No if no property claim amount.</text>
  </threadedComment>
  <threadedComment ref="AB865" dT="2024-06-19T09:49:14.44" personId="{88188958-00C1-4E42-872B-4540FF23AE00}" id="{8D7EBDD1-D31F-426E-81E3-59E47B943721}">
    <text>Replace ? as:
Yes, if there is property claim amount.
No if no property claim amount.</text>
  </threadedComment>
  <threadedComment ref="AB867" dT="2024-06-19T09:49:14.44" personId="{88188958-00C1-4E42-872B-4540FF23AE00}" id="{EE9FCF3C-8163-4C32-985E-1400E7844F73}">
    <text>Replace ? as:
Yes, if there is property claim amount.
No if no property claim amount.</text>
  </threadedComment>
  <threadedComment ref="AB872" dT="2024-06-19T09:49:14.44" personId="{88188958-00C1-4E42-872B-4540FF23AE00}" id="{1996E43C-827F-4853-902C-ED7B7B1C3373}">
    <text>Replace ? as:
Yes, if there is property claim amount.
No if no property claim amount.</text>
  </threadedComment>
  <threadedComment ref="AB875" dT="2024-06-19T09:49:14.44" personId="{88188958-00C1-4E42-872B-4540FF23AE00}" id="{E06A0B33-2067-4FE8-9B47-8D3463FF3C03}">
    <text>Replace ? as:
Yes, if there is property claim amount.
No if no property claim amount.</text>
  </threadedComment>
  <threadedComment ref="AB879" dT="2024-06-19T09:49:14.44" personId="{88188958-00C1-4E42-872B-4540FF23AE00}" id="{C307B85E-3ADE-439C-990A-E36460EBE24F}">
    <text>Replace ? as:
Yes, if there is property claim amount.
No if no property claim amount.</text>
  </threadedComment>
  <threadedComment ref="AB883" dT="2024-06-19T09:49:14.44" personId="{88188958-00C1-4E42-872B-4540FF23AE00}" id="{5CD19BDA-39A6-45C2-A577-0053E87421DF}">
    <text>Replace ? as:
Yes, if there is property claim amount.
No if no property claim amount.</text>
  </threadedComment>
  <threadedComment ref="AB884" dT="2024-06-19T09:49:14.44" personId="{88188958-00C1-4E42-872B-4540FF23AE00}" id="{2B56503D-6248-496D-BE86-BB22F9FB0D0A}">
    <text>Replace ? as:
Yes, if there is property claim amount.
No if no property claim amount.</text>
  </threadedComment>
  <threadedComment ref="AB893" dT="2024-06-19T09:49:14.44" personId="{88188958-00C1-4E42-872B-4540FF23AE00}" id="{6AA214AC-532F-466B-9D58-EB2704C416EF}">
    <text>Replace ? as:
Yes, if there is property claim amount.
No if no property claim amount.</text>
  </threadedComment>
  <threadedComment ref="AB894" dT="2024-06-19T09:49:14.44" personId="{88188958-00C1-4E42-872B-4540FF23AE00}" id="{F1B008D1-10C1-4185-9A1F-F5DAAC2F93F9}">
    <text>Replace ? as:
Yes, if there is property claim amount.
No if no property claim amount.</text>
  </threadedComment>
  <threadedComment ref="AB896" dT="2024-06-19T09:49:14.44" personId="{88188958-00C1-4E42-872B-4540FF23AE00}" id="{05EC66D2-6948-41BF-92D3-E6AC6EFAD5E4}">
    <text>Replace ? as:
Yes, if there is property claim amount.
No if no property claim amount.</text>
  </threadedComment>
  <threadedComment ref="AB897" dT="2024-06-19T09:49:14.44" personId="{88188958-00C1-4E42-872B-4540FF23AE00}" id="{B0D7FB42-6524-4CE3-B4B5-B7FD4996715E}">
    <text>Replace ? as:
Yes, if there is property claim amount.
No if no property claim amount.</text>
  </threadedComment>
  <threadedComment ref="AB909" dT="2024-06-19T09:49:14.44" personId="{88188958-00C1-4E42-872B-4540FF23AE00}" id="{EBBCC126-7331-49DD-BF5A-21742EDBE698}">
    <text>Replace ? as:
Yes, if there is property claim amount.
No if no property claim amount.</text>
  </threadedComment>
  <threadedComment ref="AB911" dT="2024-06-19T09:49:14.44" personId="{88188958-00C1-4E42-872B-4540FF23AE00}" id="{9FB003FA-6979-4EBD-B52F-A1164816BEAA}">
    <text>Replace ? as:
Yes, if there is property claim amount.
No if no property claim amount.</text>
  </threadedComment>
  <threadedComment ref="AB913" dT="2024-06-19T09:49:14.44" personId="{88188958-00C1-4E42-872B-4540FF23AE00}" id="{73875283-D551-4E2C-A144-1BF30205BFFA}">
    <text>Replace ? as:
Yes, if there is property claim amount.
No if no property claim amount.</text>
  </threadedComment>
  <threadedComment ref="AB915" dT="2024-06-19T09:49:14.44" personId="{88188958-00C1-4E42-872B-4540FF23AE00}" id="{A27EF8D6-DBBB-4DEB-954E-AAE6A1ECF56E}">
    <text>Replace ? as:
Yes, if there is property claim amount.
No if no property claim amount.</text>
  </threadedComment>
  <threadedComment ref="AB918" dT="2024-06-19T09:49:14.44" personId="{88188958-00C1-4E42-872B-4540FF23AE00}" id="{51CD5FC8-F3B6-4B57-BFB1-5C9406FFA549}">
    <text>Replace ? as:
Yes, if there is property claim amount.
No if no property claim amount.</text>
  </threadedComment>
  <threadedComment ref="AB927" dT="2024-06-19T09:49:14.44" personId="{88188958-00C1-4E42-872B-4540FF23AE00}" id="{02A8D334-404F-4E19-B547-217A6EB8A3D2}">
    <text>Replace ? as:
Yes, if there is property claim amount.
No if no property claim amount.</text>
  </threadedComment>
  <threadedComment ref="AB928" dT="2024-06-19T09:49:14.44" personId="{88188958-00C1-4E42-872B-4540FF23AE00}" id="{4B7D52B5-D5D5-4CC0-8108-5F7407F0585E}">
    <text>Replace ? as:
Yes, if there is property claim amount.
No if no property claim amount.</text>
  </threadedComment>
  <threadedComment ref="AB934" dT="2024-06-19T09:49:14.44" personId="{88188958-00C1-4E42-872B-4540FF23AE00}" id="{3D1A7BB8-057A-4CDB-9918-A7A536786D09}">
    <text>Replace ? as:
Yes, if there is property claim amount.
No if no property claim amount.</text>
  </threadedComment>
  <threadedComment ref="AB937" dT="2024-06-19T09:49:14.44" personId="{88188958-00C1-4E42-872B-4540FF23AE00}" id="{C0686A19-3CEF-4E85-85C2-ECED0140F17E}">
    <text>Replace ? as:
Yes, if there is property claim amount.
No if no property claim amount.</text>
  </threadedComment>
  <threadedComment ref="AB938" dT="2024-06-19T09:49:14.44" personId="{88188958-00C1-4E42-872B-4540FF23AE00}" id="{9DB0E3E3-FB60-4350-BA9F-EEF851A89CD3}">
    <text>Replace ? as:
Yes, if there is property claim amount.
No if no property claim amount.</text>
  </threadedComment>
  <threadedComment ref="AB939" dT="2024-06-19T09:49:14.44" personId="{88188958-00C1-4E42-872B-4540FF23AE00}" id="{2A645555-50F3-4850-B276-822F256A84D9}">
    <text>Replace ? as:
Yes, if there is property claim amount.
No if no property claim amount.</text>
  </threadedComment>
  <threadedComment ref="AB940" dT="2024-06-19T09:49:14.44" personId="{88188958-00C1-4E42-872B-4540FF23AE00}" id="{B18521C1-FC7D-40CF-A047-223F347AC595}">
    <text>Replace ? as:
Yes, if there is property claim amount.
No if no property claim amount.</text>
  </threadedComment>
  <threadedComment ref="AB941" dT="2024-06-19T09:49:14.44" personId="{88188958-00C1-4E42-872B-4540FF23AE00}" id="{AAA7D603-E16B-42BC-B982-964C2C890BD8}">
    <text>Replace ? as:
Yes, if there is property claim amount.
No if no property claim amount.</text>
  </threadedComment>
  <threadedComment ref="AB942" dT="2024-06-19T09:49:14.44" personId="{88188958-00C1-4E42-872B-4540FF23AE00}" id="{449DED71-D783-4F10-96D9-03AA86FCF508}">
    <text>Replace ? as:
Yes, if there is property claim amount.
No if no property claim amount.</text>
  </threadedComment>
  <threadedComment ref="AB943" dT="2024-06-19T09:49:14.44" personId="{88188958-00C1-4E42-872B-4540FF23AE00}" id="{2CB8BA6D-6FC6-422B-AFD5-62177912F492}">
    <text>Replace ? as:
Yes, if there is property claim amount.
No if no property claim amount.</text>
  </threadedComment>
  <threadedComment ref="AB948" dT="2024-06-19T09:49:14.44" personId="{88188958-00C1-4E42-872B-4540FF23AE00}" id="{0E5767C6-23FF-4F5D-ABD7-5CD6F6E0D022}">
    <text>Replace ? as:
Yes, if there is property claim amount.
No if no property claim amount.</text>
  </threadedComment>
  <threadedComment ref="AB951" dT="2024-06-19T09:49:14.44" personId="{88188958-00C1-4E42-872B-4540FF23AE00}" id="{C4BE83B2-08D6-4CE2-B23F-6B5EB4383E33}">
    <text>Replace ? as:
Yes, if there is property claim amount.
No if no property claim amount.</text>
  </threadedComment>
  <threadedComment ref="AB953" dT="2024-06-19T09:49:14.44" personId="{88188958-00C1-4E42-872B-4540FF23AE00}" id="{AB194719-3C36-40DA-A7C2-8BA207E46C0A}">
    <text>Replace ? as:
Yes, if there is property claim amount.
No if no property claim amount.</text>
  </threadedComment>
  <threadedComment ref="AB963" dT="2024-06-19T09:49:14.44" personId="{88188958-00C1-4E42-872B-4540FF23AE00}" id="{243CE153-69F8-4CCD-BE23-83D01EE6D979}">
    <text>Replace ? as:
Yes, if there is property claim amount.
No if no property claim amount.</text>
  </threadedComment>
  <threadedComment ref="AB966" dT="2024-06-19T09:49:14.44" personId="{88188958-00C1-4E42-872B-4540FF23AE00}" id="{19D28068-722C-4991-97C1-6C7D1047A322}">
    <text>Replace ? as:
Yes, if there is property claim amount.
No if no property claim amount.</text>
  </threadedComment>
  <threadedComment ref="AB967" dT="2024-06-19T09:49:14.44" personId="{88188958-00C1-4E42-872B-4540FF23AE00}" id="{70B20289-E89D-4D46-B458-EE28DB4185FC}">
    <text>Replace ? as:
Yes, if there is property claim amount.
No if no property claim amount.</text>
  </threadedComment>
  <threadedComment ref="AB971" dT="2024-06-19T09:49:14.44" personId="{88188958-00C1-4E42-872B-4540FF23AE00}" id="{8C2DA57B-4E06-4846-B06D-6180B2FC0C1F}">
    <text>Replace ? as:
Yes, if there is property claim amount.
No if no property claim amount.</text>
  </threadedComment>
  <threadedComment ref="AB974" dT="2024-06-19T09:49:14.44" personId="{88188958-00C1-4E42-872B-4540FF23AE00}" id="{EA939269-C6DC-455B-9F0B-82767B429D4A}">
    <text>Replace ? as:
Yes, if there is property claim amount.
No if no property claim amount.</text>
  </threadedComment>
  <threadedComment ref="AB978" dT="2024-06-19T09:49:14.44" personId="{88188958-00C1-4E42-872B-4540FF23AE00}" id="{0A026B4F-BD6D-4E1E-8FEE-30AA0311C3F9}">
    <text>Replace ? as:
Yes, if there is property claim amount.
No if no property claim amount.</text>
  </threadedComment>
  <threadedComment ref="AB979" dT="2024-06-19T09:49:14.44" personId="{88188958-00C1-4E42-872B-4540FF23AE00}" id="{6D89308D-D81E-4229-B3B7-29231F40AF99}">
    <text>Replace ? as:
Yes, if there is property claim amount.
No if no property claim amount.</text>
  </threadedComment>
  <threadedComment ref="AB980" dT="2024-06-19T09:49:14.44" personId="{88188958-00C1-4E42-872B-4540FF23AE00}" id="{56E390D7-53C9-4C0B-841A-A80CE7FBF191}">
    <text>Replace ? as:
Yes, if there is property claim amount.
No if no property claim amount.</text>
  </threadedComment>
  <threadedComment ref="AB983" dT="2024-06-19T09:49:14.44" personId="{88188958-00C1-4E42-872B-4540FF23AE00}" id="{2CDF31A4-2C61-4E59-94C4-7D11DD0A55EF}">
    <text>Replace ? as:
Yes, if there is property claim amount.
No if no property claim amount.</text>
  </threadedComment>
  <threadedComment ref="AB984" dT="2024-06-19T09:49:14.44" personId="{88188958-00C1-4E42-872B-4540FF23AE00}" id="{56C5A083-7BF9-48B4-B806-70C4B039B482}">
    <text>Replace ? as:
Yes, if there is property claim amount.
No if no property claim amount.</text>
  </threadedComment>
  <threadedComment ref="AB985" dT="2024-06-19T09:49:14.44" personId="{88188958-00C1-4E42-872B-4540FF23AE00}" id="{DFFC093B-FAA8-4B1B-910B-C965BD058B55}">
    <text>Replace ? as:
Yes, if there is property claim amount.
No if no property claim amount.</text>
  </threadedComment>
  <threadedComment ref="AB987" dT="2024-06-19T09:49:14.44" personId="{88188958-00C1-4E42-872B-4540FF23AE00}" id="{E33F2E39-8FDD-4A74-B0BB-6291B8C6D809}">
    <text>Replace ? as:
Yes, if there is property claim amount.
No if no property claim amount.</text>
  </threadedComment>
  <threadedComment ref="AB989" dT="2024-06-19T09:49:14.44" personId="{88188958-00C1-4E42-872B-4540FF23AE00}" id="{2EE91FBA-3DAA-40B2-98E1-7A25B93B7A7A}">
    <text>Replace ? as:
Yes, if there is property claim amount.
No if no property claim amount.</text>
  </threadedComment>
  <threadedComment ref="AB992" dT="2024-06-19T09:49:14.44" personId="{88188958-00C1-4E42-872B-4540FF23AE00}" id="{18D871F4-9032-438E-9BC1-4DFE209AEC20}">
    <text>Replace ? as:
Yes, if there is property claim amount.
No if no property claim amount.</text>
  </threadedComment>
  <threadedComment ref="AB995" dT="2024-06-19T09:49:14.44" personId="{88188958-00C1-4E42-872B-4540FF23AE00}" id="{BEFC8224-8F92-4DD0-816B-8CAE721E8DB4}">
    <text>Replace ? as:
Yes, if there is property claim amount.
No if no property claim amount.</text>
  </threadedComment>
  <threadedComment ref="AB996" dT="2024-06-19T09:49:14.44" personId="{88188958-00C1-4E42-872B-4540FF23AE00}" id="{C252BD14-804F-4179-B150-29B5845F94C0}">
    <text>Replace ? as:
Yes, if there is property claim amount.
No if no property claim amount.</text>
  </threadedComment>
  <threadedComment ref="AB999" dT="2024-06-19T09:49:14.44" personId="{88188958-00C1-4E42-872B-4540FF23AE00}" id="{44C305EB-CC46-472B-9081-359F6070B78A}">
    <text>Replace ? as:
Yes, if there is property claim amount.
No if no property claim amount.</text>
  </threadedComment>
  <threadedComment ref="AB1000" dT="2024-06-19T09:49:14.44" personId="{88188958-00C1-4E42-872B-4540FF23AE00}" id="{D6CEB826-58BF-4F7C-9F55-FFFE9EBD0498}">
    <text>Replace ? as:
Yes, if there is property claim amount.
No if no property claim amount.</text>
  </threadedComment>
  <threadedComment ref="AB1001" dT="2024-06-19T09:49:14.44" personId="{88188958-00C1-4E42-872B-4540FF23AE00}" id="{BB79DD99-B41D-4037-9C76-608D6E3B6339}">
    <text>Replace ? as:
Yes, if there is property claim amount.
No if no property claim amount.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3" dT="2024-06-19T09:49:14.44" personId="{88188958-00C1-4E42-872B-4540FF23AE00}" id="{A41343CC-FFB9-462C-AFA2-C038BA87D16C}">
    <text>Replace ? as:
Yes, if there is property claim amount.
No if no property claim amount.</text>
  </threadedComment>
  <threadedComment ref="N5" dT="2024-06-19T09:33:27.93" personId="{88188958-00C1-4E42-872B-4540FF23AE00}" id="{C07EB953-319E-409D-8C43-9AED65308BA0}">
    <text>Mode for Females in Armed Forces</text>
  </threadedComment>
  <threadedComment ref="AB5" dT="2024-06-19T09:49:14.44" personId="{88188958-00C1-4E42-872B-4540FF23AE00}" id="{67834DEE-5102-4525-A983-5C4F66D6C752}">
    <text>Replace ? as:
Yes, if there is property claim amount.
No if no property claim amount.</text>
  </threadedComment>
  <threadedComment ref="N6" dT="2024-06-19T09:31:44.20" personId="{88188958-00C1-4E42-872B-4540FF23AE00}" id="{AE70F49A-F8FB-46E8-AA0C-97B7DCAA1687}">
    <text>Mode for males in Sales occupation</text>
  </threadedComment>
  <threadedComment ref="L8" dT="2024-06-19T09:29:10.73" personId="{88188958-00C1-4E42-872B-4540FF23AE00}" id="{EEEE0B9C-945A-433E-A364-3D99E42CDBB5}">
    <text>Mode of Males in Prof-Speciality</text>
  </threadedComment>
  <threadedComment ref="AB8" dT="2024-06-19T09:49:14.44" personId="{88188958-00C1-4E42-872B-4540FF23AE00}" id="{6A79B66A-4EDD-4411-AA38-DD555ADD7018}">
    <text>Replace ? as:
Yes, if there is property claim amount.
No if no property claim amount.</text>
  </threadedComment>
  <threadedComment ref="AB9" dT="2024-06-19T09:49:14.44" personId="{88188958-00C1-4E42-872B-4540FF23AE00}" id="{6891C002-04BB-446F-8C6A-DFB8D0317A60}">
    <text>Replace ? as:
Yes, if there is property claim amount.
No if no property claim amount.</text>
  </threadedComment>
  <threadedComment ref="H13" dT="2024-06-19T10:02:38.80" personId="{88188958-00C1-4E42-872B-4540FF23AE00}" id="{37CD0214-1F15-4275-BA34-EA951CCA287E}">
    <text>Average for gender and age bank</text>
  </threadedComment>
  <threadedComment ref="AB18" dT="2024-06-19T09:49:14.44" personId="{88188958-00C1-4E42-872B-4540FF23AE00}" id="{76B6057F-2E4A-4E4B-8619-8C78EE845769}">
    <text>Replace ? as:
Yes, if there is property claim amount.
No if no property claim amount.</text>
  </threadedComment>
  <threadedComment ref="AB21" dT="2024-06-19T09:49:14.44" personId="{88188958-00C1-4E42-872B-4540FF23AE00}" id="{4948A4A4-52BB-42D4-8ED6-BCC636197BD7}">
    <text>Replace ? as:
Yes, if there is property claim amount.
No if no property claim amount.</text>
  </threadedComment>
  <threadedComment ref="AB23" dT="2024-06-19T09:49:14.44" personId="{88188958-00C1-4E42-872B-4540FF23AE00}" id="{0DCF728C-9712-4885-9B91-30D571756EE1}">
    <text>Replace ? as:
Yes, if there is property claim amount.
No if no property claim amount.</text>
  </threadedComment>
  <threadedComment ref="AB25" dT="2024-06-19T09:49:14.44" personId="{88188958-00C1-4E42-872B-4540FF23AE00}" id="{3A0584AC-3EDE-463D-84BF-5BD32619B1B7}">
    <text>Replace ? as:
Yes, if there is property claim amount.
No if no property claim amount.</text>
  </threadedComment>
  <threadedComment ref="P26" dT="2024-06-19T09:34:47.27" personId="{88188958-00C1-4E42-872B-4540FF23AE00}" id="{6A330D5B-896B-4F45-8939-00FA68C86C3A}">
    <text>More than half entries have zero</text>
  </threadedComment>
  <threadedComment ref="P27" dT="2024-06-19T09:34:47.27" personId="{88188958-00C1-4E42-872B-4540FF23AE00}" id="{DC31571B-8B04-4C60-AD00-829B41CBC66A}">
    <text>More than half entries have zero</text>
  </threadedComment>
  <threadedComment ref="AB38" dT="2024-06-19T09:49:14.44" personId="{88188958-00C1-4E42-872B-4540FF23AE00}" id="{2EC58277-1B4C-49CF-AC21-AFD09E0381A9}">
    <text>Replace ? as:
Yes, if there is property claim amount.
No if no property claim amount.</text>
  </threadedComment>
  <threadedComment ref="AB40" dT="2024-06-19T09:49:14.44" personId="{88188958-00C1-4E42-872B-4540FF23AE00}" id="{014A0950-7FE6-4B15-97B0-D9D5908D44B3}">
    <text>Replace ? as:
Yes, if there is property claim amount.
No if no property claim amount.</text>
  </threadedComment>
  <threadedComment ref="AB41" dT="2024-06-19T09:49:14.44" personId="{88188958-00C1-4E42-872B-4540FF23AE00}" id="{A1CE823D-D4CB-4693-940F-41BFCF9049DC}">
    <text>Replace ? as:
Yes, if there is property claim amount.
No if no property claim amount.</text>
  </threadedComment>
  <threadedComment ref="AB43" dT="2024-06-19T09:49:14.44" personId="{88188958-00C1-4E42-872B-4540FF23AE00}" id="{D0DD42BD-03FC-4B0E-B5AE-9F61FED263DC}">
    <text>Replace ? as:
Yes, if there is property claim amount.
No if no property claim amount.</text>
  </threadedComment>
  <threadedComment ref="B44" dT="2024-06-19T10:01:29.66" personId="{88188958-00C1-4E42-872B-4540FF23AE00}" id="{A7C62836-52D7-42E0-B0D9-8D7FBF42752C}">
    <text>Average age for the gender and education level</text>
  </threadedComment>
  <threadedComment ref="AB50" dT="2024-06-19T09:49:14.44" personId="{88188958-00C1-4E42-872B-4540FF23AE00}" id="{7F9955CC-D22A-4599-87B3-31AE17F4EBA3}">
    <text>Replace ? as:
Yes, if there is property claim amount.
No if no property claim amount.</text>
  </threadedComment>
  <threadedComment ref="AB52" dT="2024-06-19T09:49:14.44" personId="{88188958-00C1-4E42-872B-4540FF23AE00}" id="{F1D36629-FED3-457C-B984-B63933FCE345}">
    <text>Replace ? as:
Yes, if there is property claim amount.
No if no property claim amount.</text>
  </threadedComment>
  <threadedComment ref="AB53" dT="2024-06-19T09:49:14.44" personId="{88188958-00C1-4E42-872B-4540FF23AE00}" id="{BCDBE4C2-4E06-4B33-8EAB-0285308FC95E}">
    <text>Replace ? as:
Yes, if there is property claim amount.
No if no property claim amount.</text>
  </threadedComment>
  <threadedComment ref="AB54" dT="2024-06-19T09:49:14.44" personId="{88188958-00C1-4E42-872B-4540FF23AE00}" id="{5295150A-4EA4-473D-8223-C941459820D9}">
    <text>Replace ? as:
Yes, if there is property claim amount.
No if no property claim amount.</text>
  </threadedComment>
  <threadedComment ref="AB58" dT="2024-06-19T09:49:14.44" personId="{88188958-00C1-4E42-872B-4540FF23AE00}" id="{2A8DCFB0-584E-4D59-8679-80B449A818F8}">
    <text>Replace ? as:
Yes, if there is property claim amount.
No if no property claim amount.</text>
  </threadedComment>
  <threadedComment ref="AB72" dT="2024-06-19T09:49:14.44" personId="{88188958-00C1-4E42-872B-4540FF23AE00}" id="{44422C8F-AC22-4A03-9919-DC1DD603D445}">
    <text>Replace ? as:
Yes, if there is property claim amount.
No if no property claim amount.</text>
  </threadedComment>
  <threadedComment ref="AB81" dT="2024-06-19T09:49:14.44" personId="{88188958-00C1-4E42-872B-4540FF23AE00}" id="{030A3F57-AC56-4ACF-8685-364931655D70}">
    <text>Replace ? as:
Yes, if there is property claim amount.
No if no property claim amount.</text>
  </threadedComment>
  <threadedComment ref="B83" dT="2024-06-19T10:01:29.66" personId="{88188958-00C1-4E42-872B-4540FF23AE00}" id="{A2A34C80-A576-4C3A-B1EA-CAFAE709EDB5}">
    <text>Average age for the gender and education level</text>
  </threadedComment>
  <threadedComment ref="AB83" dT="2024-06-19T09:49:14.44" personId="{88188958-00C1-4E42-872B-4540FF23AE00}" id="{FA4BA6BD-9752-44FD-B684-74F27488E7CF}">
    <text>Replace ? as:
Yes, if there is property claim amount.
No if no property claim amount.</text>
  </threadedComment>
  <threadedComment ref="AB86" dT="2024-06-19T09:49:14.44" personId="{88188958-00C1-4E42-872B-4540FF23AE00}" id="{84916E42-E2D5-401A-8B56-959A94E43F53}">
    <text>Replace ? as:
Yes, if there is property claim amount.
No if no property claim amount.</text>
  </threadedComment>
  <threadedComment ref="AB89" dT="2024-06-19T09:49:14.44" personId="{88188958-00C1-4E42-872B-4540FF23AE00}" id="{D6A57063-8CE9-439C-B9AF-1E15428572BF}">
    <text>Replace ? as:
Yes, if there is property claim amount.
No if no property claim amount.</text>
  </threadedComment>
  <threadedComment ref="AB100" dT="2024-06-19T09:49:14.44" personId="{88188958-00C1-4E42-872B-4540FF23AE00}" id="{19F10499-6660-434B-9D5A-E18068F469CA}">
    <text>Replace ? as:
Yes, if there is property claim amount.
No if no property claim amount.</text>
  </threadedComment>
  <threadedComment ref="AB104" dT="2024-06-19T09:49:14.44" personId="{88188958-00C1-4E42-872B-4540FF23AE00}" id="{B8E97EAC-9DD8-4C5F-B022-1BF822B7C543}">
    <text>Replace ? as:
Yes, if there is property claim amount.
No if no property claim amount.</text>
  </threadedComment>
  <threadedComment ref="AB108" dT="2024-06-19T09:49:14.44" personId="{88188958-00C1-4E42-872B-4540FF23AE00}" id="{09AE51D4-AFE4-4CE3-A8BF-CFE245A62AF7}">
    <text>Replace ? as:
Yes, if there is property claim amount.
No if no property claim amount.</text>
  </threadedComment>
  <threadedComment ref="AB110" dT="2024-06-19T09:49:14.44" personId="{88188958-00C1-4E42-872B-4540FF23AE00}" id="{92C7F11C-1901-4EA2-B4E3-9CD4921E4935}">
    <text>Replace ? as:
Yes, if there is property claim amount.
No if no property claim amount.</text>
  </threadedComment>
  <threadedComment ref="AB112" dT="2024-06-19T09:49:14.44" personId="{88188958-00C1-4E42-872B-4540FF23AE00}" id="{E3C0B2B7-33F3-4F58-BE0A-6D274BDCA661}">
    <text>Replace ? as:
Yes, if there is property claim amount.
No if no property claim amount.</text>
  </threadedComment>
  <threadedComment ref="AB114" dT="2024-06-19T09:49:14.44" personId="{88188958-00C1-4E42-872B-4540FF23AE00}" id="{1DBC8FE7-3E51-4D88-9391-29673C37A167}">
    <text>Replace ? as:
Yes, if there is property claim amount.
No if no property claim amount.</text>
  </threadedComment>
  <threadedComment ref="AB115" dT="2024-06-19T09:49:14.44" personId="{88188958-00C1-4E42-872B-4540FF23AE00}" id="{27ABD3D5-A815-4383-ADFB-1A1302B5E1A4}">
    <text>Replace ? as:
Yes, if there is property claim amount.
No if no property claim amount.</text>
  </threadedComment>
  <threadedComment ref="AB119" dT="2024-06-19T09:49:14.44" personId="{88188958-00C1-4E42-872B-4540FF23AE00}" id="{2669F5FA-6DA3-44C0-8C94-B747775A0353}">
    <text>Replace ? as:
Yes, if there is property claim amount.
No if no property claim amount.</text>
  </threadedComment>
  <threadedComment ref="AB121" dT="2024-06-19T09:49:14.44" personId="{88188958-00C1-4E42-872B-4540FF23AE00}" id="{49985ADC-F1B2-4665-9AF7-420923472B2B}">
    <text>Replace ? as:
Yes, if there is property claim amount.
No if no property claim amount.</text>
  </threadedComment>
  <threadedComment ref="V123" dT="2024-06-19T09:42:35.51" personId="{88188958-00C1-4E42-872B-4540FF23AE00}" id="{FDDB398F-F600-4370-882A-2FE7FA5F8C56}">
    <text>Mode for this Incident Type</text>
  </threadedComment>
  <threadedComment ref="AB124" dT="2024-06-19T09:49:14.44" personId="{88188958-00C1-4E42-872B-4540FF23AE00}" id="{E4309726-7B5C-4A8A-A205-4B4DF6F93F94}">
    <text>Replace ? as:
Yes, if there is property claim amount.
No if no property claim amount.</text>
  </threadedComment>
  <threadedComment ref="AB129" dT="2024-06-19T09:49:14.44" personId="{88188958-00C1-4E42-872B-4540FF23AE00}" id="{DC2C2C1F-9BBF-472F-8E9E-24F78B9AEB83}">
    <text>Replace ? as:
Yes, if there is property claim amount.
No if no property claim amount.</text>
  </threadedComment>
  <threadedComment ref="AB131" dT="2024-06-19T09:49:14.44" personId="{88188958-00C1-4E42-872B-4540FF23AE00}" id="{521FD166-636F-4876-B886-5556D5D5FCF3}">
    <text>Replace ? as:
Yes, if there is property claim amount.
No if no property claim amount.</text>
  </threadedComment>
  <threadedComment ref="AB133" dT="2024-06-19T09:49:14.44" personId="{88188958-00C1-4E42-872B-4540FF23AE00}" id="{78054BBB-BCBA-4499-A087-C8DA3F61CF3E}">
    <text>Replace ? as:
Yes, if there is property claim amount.
No if no property claim amount.</text>
  </threadedComment>
  <threadedComment ref="AB134" dT="2024-06-19T09:49:14.44" personId="{88188958-00C1-4E42-872B-4540FF23AE00}" id="{BE7833BE-78B1-4B94-A5A3-2A8E4E1069CA}">
    <text>Replace ? as:
Yes, if there is property claim amount.
No if no property claim amount.</text>
  </threadedComment>
  <threadedComment ref="AB135" dT="2024-06-19T09:49:14.44" personId="{88188958-00C1-4E42-872B-4540FF23AE00}" id="{A6F88312-0D2B-4C4C-AEF5-D5851657293C}">
    <text>Replace ? as:
Yes, if there is property claim amount.
No if no property claim amount.</text>
  </threadedComment>
  <threadedComment ref="AB136" dT="2024-06-19T09:49:14.44" personId="{88188958-00C1-4E42-872B-4540FF23AE00}" id="{093EE047-BD93-4820-9A3B-837E4D74027E}">
    <text>Replace ? as:
Yes, if there is property claim amount.
No if no property claim amount.</text>
  </threadedComment>
  <threadedComment ref="AB138" dT="2024-06-19T09:49:14.44" personId="{88188958-00C1-4E42-872B-4540FF23AE00}" id="{727FBFF5-6605-484E-8111-82179DDA46E8}">
    <text>Replace ? as:
Yes, if there is property claim amount.
No if no property claim amount.</text>
  </threadedComment>
  <threadedComment ref="AB140" dT="2024-06-19T09:49:14.44" personId="{88188958-00C1-4E42-872B-4540FF23AE00}" id="{E2A91420-BDFC-4D10-AA5B-5D621A468617}">
    <text>Replace ? as:
Yes, if there is property claim amount.
No if no property claim amount.</text>
  </threadedComment>
  <threadedComment ref="AB143" dT="2024-06-19T09:49:14.44" personId="{88188958-00C1-4E42-872B-4540FF23AE00}" id="{AD17E24B-3E8A-4418-AF1E-0C6ED9E9FCA8}">
    <text>Replace ? as:
Yes, if there is property claim amount.
No if no property claim amount.</text>
  </threadedComment>
  <threadedComment ref="AB144" dT="2024-06-19T09:49:14.44" personId="{88188958-00C1-4E42-872B-4540FF23AE00}" id="{A0F4CD04-075F-415A-87BD-ADD232F66FB4}">
    <text>Replace ? as:
Yes, if there is property claim amount.
No if no property claim amount.</text>
  </threadedComment>
  <threadedComment ref="AB145" dT="2024-06-19T09:49:14.44" personId="{88188958-00C1-4E42-872B-4540FF23AE00}" id="{5E31BBC0-61CE-450A-9C25-DBA5E209674E}">
    <text>Replace ? as:
Yes, if there is property claim amount.
No if no property claim amount.</text>
  </threadedComment>
  <threadedComment ref="AB146" dT="2024-06-19T09:49:14.44" personId="{88188958-00C1-4E42-872B-4540FF23AE00}" id="{D9B1F810-9F96-4176-8271-B9111181F9C8}">
    <text>Replace ? as:
Yes, if there is property claim amount.
No if no property claim amount.</text>
  </threadedComment>
  <threadedComment ref="AB148" dT="2024-06-19T09:49:14.44" personId="{88188958-00C1-4E42-872B-4540FF23AE00}" id="{D404CEF7-5F0C-495B-B76A-FC3517374DDC}">
    <text>Replace ? as:
Yes, if there is property claim amount.
No if no property claim amount.</text>
  </threadedComment>
  <threadedComment ref="AB149" dT="2024-06-19T09:49:14.44" personId="{88188958-00C1-4E42-872B-4540FF23AE00}" id="{F04C8A08-A23B-490A-AD9E-E43E2A48D256}">
    <text>Replace ? as:
Yes, if there is property claim amount.
No if no property claim amount.</text>
  </threadedComment>
  <threadedComment ref="AB151" dT="2024-06-19T09:49:14.44" personId="{88188958-00C1-4E42-872B-4540FF23AE00}" id="{83FA780E-B92C-4DCB-B71D-540CD99CB298}">
    <text>Replace ? as:
Yes, if there is property claim amount.
No if no property claim amount.</text>
  </threadedComment>
  <threadedComment ref="AB152" dT="2024-06-19T09:49:14.44" personId="{88188958-00C1-4E42-872B-4540FF23AE00}" id="{5FDB37FE-8FB4-4246-83B0-5CDA6E1E22E7}">
    <text>Replace ? as:
Yes, if there is property claim amount.
No if no property claim amount.</text>
  </threadedComment>
  <threadedComment ref="AB153" dT="2024-06-19T09:49:14.44" personId="{88188958-00C1-4E42-872B-4540FF23AE00}" id="{2322B99F-799B-46C3-B898-F17D8862A4C5}">
    <text>Replace ? as:
Yes, if there is property claim amount.
No if no property claim amount.</text>
  </threadedComment>
  <threadedComment ref="AB158" dT="2024-06-19T09:49:14.44" personId="{88188958-00C1-4E42-872B-4540FF23AE00}" id="{03901120-3C76-495E-B825-00174A487A9B}">
    <text>Replace ? as:
Yes, if there is property claim amount.
No if no property claim amount.</text>
  </threadedComment>
  <threadedComment ref="AB159" dT="2024-06-19T09:49:14.44" personId="{88188958-00C1-4E42-872B-4540FF23AE00}" id="{B44C9B7C-61E8-4379-945F-7D159A535833}">
    <text>Replace ? as:
Yes, if there is property claim amount.
No if no property claim amount.</text>
  </threadedComment>
  <threadedComment ref="AB160" dT="2024-06-19T09:49:14.44" personId="{88188958-00C1-4E42-872B-4540FF23AE00}" id="{107950A9-4C6A-4A47-A70A-5B456B4CD321}">
    <text>Replace ? as:
Yes, if there is property claim amount.
No if no property claim amount.</text>
  </threadedComment>
  <threadedComment ref="AB161" dT="2024-06-19T09:49:14.44" personId="{88188958-00C1-4E42-872B-4540FF23AE00}" id="{F78C3230-83DC-451A-8E9F-285E34FA6DDB}">
    <text>Replace ? as:
Yes, if there is property claim amount.
No if no property claim amount.</text>
  </threadedComment>
  <threadedComment ref="AB163" dT="2024-06-19T09:49:14.44" personId="{88188958-00C1-4E42-872B-4540FF23AE00}" id="{8D2B64FF-6F8A-4BBA-A772-C7CDDF1B0063}">
    <text>Replace ? as:
Yes, if there is property claim amount.
No if no property claim amount.</text>
  </threadedComment>
  <threadedComment ref="AB168" dT="2024-06-19T09:49:14.44" personId="{88188958-00C1-4E42-872B-4540FF23AE00}" id="{9C3BB467-F627-48FD-B092-263C35FA014C}">
    <text>Replace ? as:
Yes, if there is property claim amount.
No if no property claim amount.</text>
  </threadedComment>
  <threadedComment ref="AB170" dT="2024-06-19T09:49:14.44" personId="{88188958-00C1-4E42-872B-4540FF23AE00}" id="{7CB38331-9878-445C-BCBE-7CF7DE2FDF3B}">
    <text>Replace ? as:
Yes, if there is property claim amount.
No if no property claim amount.</text>
  </threadedComment>
  <threadedComment ref="AB173" dT="2024-06-19T09:49:14.44" personId="{88188958-00C1-4E42-872B-4540FF23AE00}" id="{D381F9AF-5B5E-44BC-8312-12A28B1E1B4C}">
    <text>Replace ? as:
Yes, if there is property claim amount.
No if no property claim amount.</text>
  </threadedComment>
  <threadedComment ref="AB175" dT="2024-06-19T09:49:14.44" personId="{88188958-00C1-4E42-872B-4540FF23AE00}" id="{56BC7885-C7E5-4F2E-ADBD-80CDFD440FD0}">
    <text>Replace ? as:
Yes, if there is property claim amount.
No if no property claim amount.</text>
  </threadedComment>
  <threadedComment ref="AB177" dT="2024-06-19T09:49:14.44" personId="{88188958-00C1-4E42-872B-4540FF23AE00}" id="{EA5E2B30-EDB4-4099-8566-1C3AD5CD7720}">
    <text>Replace ? as:
Yes, if there is property claim amount.
No if no property claim amount.</text>
  </threadedComment>
  <threadedComment ref="AB181" dT="2024-06-19T09:49:14.44" personId="{88188958-00C1-4E42-872B-4540FF23AE00}" id="{319AE6E2-50D8-4634-B5DC-39AC9BDECA60}">
    <text>Replace ? as:
Yes, if there is property claim amount.
No if no property claim amount.</text>
  </threadedComment>
  <threadedComment ref="AB182" dT="2024-06-19T09:49:14.44" personId="{88188958-00C1-4E42-872B-4540FF23AE00}" id="{A6F041E2-7A05-422B-BDD9-DCF6FF3BCB02}">
    <text>Replace ? as:
Yes, if there is property claim amount.
No if no property claim amount.</text>
  </threadedComment>
  <threadedComment ref="AB185" dT="2024-06-19T09:49:14.44" personId="{88188958-00C1-4E42-872B-4540FF23AE00}" id="{4DE124A9-1373-4A18-A6E7-EE921B49ACB0}">
    <text>Replace ? as:
Yes, if there is property claim amount.
No if no property claim amount.</text>
  </threadedComment>
  <threadedComment ref="AB186" dT="2024-06-19T09:49:14.44" personId="{88188958-00C1-4E42-872B-4540FF23AE00}" id="{2B60AEF8-20D6-4C00-84AA-13DB6BCD872B}">
    <text>Replace ? as:
Yes, if there is property claim amount.
No if no property claim amount.</text>
  </threadedComment>
  <threadedComment ref="AB188" dT="2024-06-19T09:49:14.44" personId="{88188958-00C1-4E42-872B-4540FF23AE00}" id="{6DFD68E7-631D-4BC0-9827-4779833B6835}">
    <text>Replace ? as:
Yes, if there is property claim amount.
No if no property claim amount.</text>
  </threadedComment>
  <threadedComment ref="AB190" dT="2024-06-19T09:49:14.44" personId="{88188958-00C1-4E42-872B-4540FF23AE00}" id="{F435F4BA-F279-4A6A-8139-037458CDDC22}">
    <text>Replace ? as:
Yes, if there is property claim amount.
No if no property claim amount.</text>
  </threadedComment>
  <threadedComment ref="AB193" dT="2024-06-19T09:49:14.44" personId="{88188958-00C1-4E42-872B-4540FF23AE00}" id="{A5CACFF1-0D36-4AE5-A611-D43F1566FB8D}">
    <text>Replace ? as:
Yes, if there is property claim amount.
No if no property claim amount.</text>
  </threadedComment>
  <threadedComment ref="AB196" dT="2024-06-19T09:49:14.44" personId="{88188958-00C1-4E42-872B-4540FF23AE00}" id="{08FB4F0B-E672-4393-8E32-1C962D3B5936}">
    <text>Replace ? as:
Yes, if there is property claim amount.
No if no property claim amount.</text>
  </threadedComment>
  <threadedComment ref="AB198" dT="2024-06-19T09:49:14.44" personId="{88188958-00C1-4E42-872B-4540FF23AE00}" id="{6DFB702D-9CDB-44EA-A5B2-60392C8AE64D}">
    <text>Replace ? as:
Yes, if there is property claim amount.
No if no property claim amount.</text>
  </threadedComment>
  <threadedComment ref="AB201" dT="2024-06-19T09:49:14.44" personId="{88188958-00C1-4E42-872B-4540FF23AE00}" id="{F540D4A6-24EB-40AD-A143-253E80284317}">
    <text>Replace ? as:
Yes, if there is property claim amount.
No if no property claim amount.</text>
  </threadedComment>
  <threadedComment ref="AB203" dT="2024-06-19T09:49:14.44" personId="{88188958-00C1-4E42-872B-4540FF23AE00}" id="{3F8A2314-65CB-4959-9C1C-77D2D7568C95}">
    <text>Replace ? as:
Yes, if there is property claim amount.
No if no property claim amount.</text>
  </threadedComment>
  <threadedComment ref="AB208" dT="2024-06-19T09:49:14.44" personId="{88188958-00C1-4E42-872B-4540FF23AE00}" id="{0F131AAA-5AFC-4FC1-9586-544D789A99A5}">
    <text>Replace ? as:
Yes, if there is property claim amount.
No if no property claim amount.</text>
  </threadedComment>
  <threadedComment ref="AB209" dT="2024-06-19T09:49:14.44" personId="{88188958-00C1-4E42-872B-4540FF23AE00}" id="{C044451E-5284-4107-AE7A-64178D154BF6}">
    <text>Replace ? as:
Yes, if there is property claim amount.
No if no property claim amount.</text>
  </threadedComment>
  <threadedComment ref="AB213" dT="2024-06-19T09:49:14.44" personId="{88188958-00C1-4E42-872B-4540FF23AE00}" id="{962DAE9D-3D72-49BB-AF4D-187A3AEA1262}">
    <text>Replace ? as:
Yes, if there is property claim amount.
No if no property claim amount.</text>
  </threadedComment>
  <threadedComment ref="AB215" dT="2024-06-19T09:49:14.44" personId="{88188958-00C1-4E42-872B-4540FF23AE00}" id="{B4F08BE1-54EF-4145-A01B-3BABDF1C226F}">
    <text>Replace ? as:
Yes, if there is property claim amount.
No if no property claim amount.</text>
  </threadedComment>
  <threadedComment ref="AB217" dT="2024-06-19T09:49:14.44" personId="{88188958-00C1-4E42-872B-4540FF23AE00}" id="{E3A0A2FC-9798-4B09-8EA1-B6F800CA6480}">
    <text>Replace ? as:
Yes, if there is property claim amount.
No if no property claim amount.</text>
  </threadedComment>
  <threadedComment ref="AB219" dT="2024-06-19T09:49:14.44" personId="{88188958-00C1-4E42-872B-4540FF23AE00}" id="{3A795BF0-C24D-40AE-9F3F-5EAB9E0A0AF9}">
    <text>Replace ? as:
Yes, if there is property claim amount.
No if no property claim amount.</text>
  </threadedComment>
  <threadedComment ref="AB220" dT="2024-06-19T09:49:14.44" personId="{88188958-00C1-4E42-872B-4540FF23AE00}" id="{2E95E390-3981-4D45-9D1D-652EF4679D35}">
    <text>Replace ? as:
Yes, if there is property claim amount.
No if no property claim amount.</text>
  </threadedComment>
  <threadedComment ref="AB225" dT="2024-06-19T09:49:14.44" personId="{88188958-00C1-4E42-872B-4540FF23AE00}" id="{A4D52230-7352-4027-8A0E-866A536009F8}">
    <text>Replace ? as:
Yes, if there is property claim amount.
No if no property claim amount.</text>
  </threadedComment>
  <threadedComment ref="AB226" dT="2024-06-19T09:49:14.44" personId="{88188958-00C1-4E42-872B-4540FF23AE00}" id="{92268526-ACCF-41EC-BF3C-0F0C31C248C6}">
    <text>Replace ? as:
Yes, if there is property claim amount.
No if no property claim amount.</text>
  </threadedComment>
  <threadedComment ref="AB229" dT="2024-06-19T09:49:14.44" personId="{88188958-00C1-4E42-872B-4540FF23AE00}" id="{926A2236-0501-495E-847A-82EF93EF8AA1}">
    <text>Replace ? as:
Yes, if there is property claim amount.
No if no property claim amount.</text>
  </threadedComment>
  <threadedComment ref="AB231" dT="2024-06-19T09:49:14.44" personId="{88188958-00C1-4E42-872B-4540FF23AE00}" id="{3BCD073B-6A88-426A-9812-D11B9086F3E7}">
    <text>Replace ? as:
Yes, if there is property claim amount.
No if no property claim amount.</text>
  </threadedComment>
  <threadedComment ref="V232" dT="2024-06-19T09:42:35.51" personId="{88188958-00C1-4E42-872B-4540FF23AE00}" id="{A913903A-7BCE-448D-B3C7-BC1EA7DB11D7}">
    <text>Mode for this Incident Type</text>
  </threadedComment>
  <threadedComment ref="AB234" dT="2024-06-19T09:49:14.44" personId="{88188958-00C1-4E42-872B-4540FF23AE00}" id="{315118E9-AB0B-446F-ABEA-50646EEE5894}">
    <text>Replace ? as:
Yes, if there is property claim amount.
No if no property claim amount.</text>
  </threadedComment>
  <threadedComment ref="AB235" dT="2024-06-19T09:49:14.44" personId="{88188958-00C1-4E42-872B-4540FF23AE00}" id="{94A9247D-F27F-447F-86B0-A6C46AC74A96}">
    <text>Replace ? as:
Yes, if there is property claim amount.
No if no property claim amount.</text>
  </threadedComment>
  <threadedComment ref="AB236" dT="2024-06-19T09:49:14.44" personId="{88188958-00C1-4E42-872B-4540FF23AE00}" id="{DA256C77-EFAB-4D77-994E-0B68121E3049}">
    <text>Replace ? as:
Yes, if there is property claim amount.
No if no property claim amount.</text>
  </threadedComment>
  <threadedComment ref="AB240" dT="2024-06-19T09:49:14.44" personId="{88188958-00C1-4E42-872B-4540FF23AE00}" id="{82446744-D955-44FB-B4F8-A4DAEBE4B8FA}">
    <text>Replace ? as:
Yes, if there is property claim amount.
No if no property claim amount.</text>
  </threadedComment>
  <threadedComment ref="AB242" dT="2024-06-19T09:49:14.44" personId="{88188958-00C1-4E42-872B-4540FF23AE00}" id="{30C83EED-8F3A-4DD2-A525-254B890D9869}">
    <text>Replace ? as:
Yes, if there is property claim amount.
No if no property claim amount.</text>
  </threadedComment>
  <threadedComment ref="AB244" dT="2024-06-19T09:49:14.44" personId="{88188958-00C1-4E42-872B-4540FF23AE00}" id="{D5804615-EFC5-49F2-BA10-28FBB2C63610}">
    <text>Replace ? as:
Yes, if there is property claim amount.
No if no property claim amount.</text>
  </threadedComment>
  <threadedComment ref="AB245" dT="2024-06-19T09:49:14.44" personId="{88188958-00C1-4E42-872B-4540FF23AE00}" id="{E087CBF5-E77A-4203-B92F-C3B31C2B48D2}">
    <text>Replace ? as:
Yes, if there is property claim amount.
No if no property claim amount.</text>
  </threadedComment>
  <threadedComment ref="AB249" dT="2024-06-19T09:49:14.44" personId="{88188958-00C1-4E42-872B-4540FF23AE00}" id="{0D5CE95E-4867-4EF0-8E18-7E9C812B9173}">
    <text>Replace ? as:
Yes, if there is property claim amount.
No if no property claim amount.</text>
  </threadedComment>
  <threadedComment ref="AB250" dT="2024-06-19T09:49:14.44" personId="{88188958-00C1-4E42-872B-4540FF23AE00}" id="{29A8E6FC-1E5E-4C77-9884-EBE052E8E371}">
    <text>Replace ? as:
Yes, if there is property claim amount.
No if no property claim amount.</text>
  </threadedComment>
  <threadedComment ref="AB251" dT="2024-06-19T09:49:14.44" personId="{88188958-00C1-4E42-872B-4540FF23AE00}" id="{B873472A-5C1F-472D-883F-61FF0A007149}">
    <text>Replace ? as:
Yes, if there is property claim amount.
No if no property claim amount.</text>
  </threadedComment>
  <threadedComment ref="AB255" dT="2024-06-19T09:49:14.44" personId="{88188958-00C1-4E42-872B-4540FF23AE00}" id="{B1E06621-D295-44F4-A17D-57773F1C3153}">
    <text>Replace ? as:
Yes, if there is property claim amount.
No if no property claim amount.</text>
  </threadedComment>
  <threadedComment ref="AB261" dT="2024-06-19T09:49:14.44" personId="{88188958-00C1-4E42-872B-4540FF23AE00}" id="{78386CEF-D7E0-43F5-8423-0E77DC67BA27}">
    <text>Replace ? as:
Yes, if there is property claim amount.
No if no property claim amount.</text>
  </threadedComment>
  <threadedComment ref="AB262" dT="2024-06-19T09:49:14.44" personId="{88188958-00C1-4E42-872B-4540FF23AE00}" id="{EC4DB3EC-527F-4E84-9081-026B733450F6}">
    <text>Replace ? as:
Yes, if there is property claim amount.
No if no property claim amount.</text>
  </threadedComment>
  <threadedComment ref="AB263" dT="2024-06-19T09:49:14.44" personId="{88188958-00C1-4E42-872B-4540FF23AE00}" id="{83BC25FE-87C0-49C8-9679-177761048518}">
    <text>Replace ? as:
Yes, if there is property claim amount.
No if no property claim amount.</text>
  </threadedComment>
  <threadedComment ref="AB265" dT="2024-06-19T09:49:14.44" personId="{88188958-00C1-4E42-872B-4540FF23AE00}" id="{970FB24E-CCED-4737-AF61-A0F7E055082A}">
    <text>Replace ? as:
Yes, if there is property claim amount.
No if no property claim amount.</text>
  </threadedComment>
  <threadedComment ref="AB268" dT="2024-06-19T09:49:14.44" personId="{88188958-00C1-4E42-872B-4540FF23AE00}" id="{234E7A8F-2C1B-4D9E-AC60-C5C9B41819F8}">
    <text>Replace ? as:
Yes, if there is property claim amount.
No if no property claim amount.</text>
  </threadedComment>
  <threadedComment ref="AB272" dT="2024-06-19T09:49:14.44" personId="{88188958-00C1-4E42-872B-4540FF23AE00}" id="{26D86461-039B-4AA4-A7E2-9E380114B89A}">
    <text>Replace ? as:
Yes, if there is property claim amount.
No if no property claim amount.</text>
  </threadedComment>
  <threadedComment ref="AB275" dT="2024-06-19T09:49:14.44" personId="{88188958-00C1-4E42-872B-4540FF23AE00}" id="{DD555A25-4ABE-4E67-B0BC-6AEE7118F0EB}">
    <text>Replace ? as:
Yes, if there is property claim amount.
No if no property claim amount.</text>
  </threadedComment>
  <threadedComment ref="AB277" dT="2024-06-19T09:49:14.44" personId="{88188958-00C1-4E42-872B-4540FF23AE00}" id="{AB8D68FA-DE16-4A6D-93E1-6D20F7EFAA3E}">
    <text>Replace ? as:
Yes, if there is property claim amount.
No if no property claim amount.</text>
  </threadedComment>
  <threadedComment ref="AB280" dT="2024-06-19T09:49:14.44" personId="{88188958-00C1-4E42-872B-4540FF23AE00}" id="{7BFB6E73-0B30-489E-80A2-D421B3407C9B}">
    <text>Replace ? as:
Yes, if there is property claim amount.
No if no property claim amount.</text>
  </threadedComment>
  <threadedComment ref="AB285" dT="2024-06-19T09:49:14.44" personId="{88188958-00C1-4E42-872B-4540FF23AE00}" id="{EA856292-F092-4E1C-A004-BA9DF0F6BF2D}">
    <text>Replace ? as:
Yes, if there is property claim amount.
No if no property claim amount.</text>
  </threadedComment>
  <threadedComment ref="AB286" dT="2024-06-19T09:49:14.44" personId="{88188958-00C1-4E42-872B-4540FF23AE00}" id="{0C7018B9-9D8B-4EBE-A9BE-14BA0B55E29E}">
    <text>Replace ? as:
Yes, if there is property claim amount.
No if no property claim amount.</text>
  </threadedComment>
  <threadedComment ref="AB289" dT="2024-06-19T09:49:14.44" personId="{88188958-00C1-4E42-872B-4540FF23AE00}" id="{135509D0-C9A8-4122-BD8C-BE6F2FD2F977}">
    <text>Replace ? as:
Yes, if there is property claim amount.
No if no property claim amount.</text>
  </threadedComment>
  <threadedComment ref="I292" dT="2024-06-19T09:25:03.89" personId="{88188958-00C1-4E42-872B-4540FF23AE00}" id="{660C95E7-B609-40B1-AA90-89B97452618E}">
    <text>Assume negative was an error, just made it positive</text>
  </threadedComment>
  <threadedComment ref="AB293" dT="2024-06-19T09:49:14.44" personId="{88188958-00C1-4E42-872B-4540FF23AE00}" id="{650D8350-E3AC-4FBF-8E4B-729795EB21C1}">
    <text>Replace ? as:
Yes, if there is property claim amount.
No if no property claim amount.</text>
  </threadedComment>
  <threadedComment ref="AB294" dT="2024-06-19T09:49:14.44" personId="{88188958-00C1-4E42-872B-4540FF23AE00}" id="{9EA9010B-2660-4787-81EF-E9246E846F2F}">
    <text>Replace ? as:
Yes, if there is property claim amount.
No if no property claim amount.</text>
  </threadedComment>
  <threadedComment ref="AB296" dT="2024-06-19T09:49:14.44" personId="{88188958-00C1-4E42-872B-4540FF23AE00}" id="{13F8A928-6A55-4285-A397-14B27D0A2806}">
    <text>Replace ? as:
Yes, if there is property claim amount.
No if no property claim amount.</text>
  </threadedComment>
  <threadedComment ref="AB297" dT="2024-06-19T09:49:14.44" personId="{88188958-00C1-4E42-872B-4540FF23AE00}" id="{8545F075-32F0-4B32-88AC-837C75BFACFF}">
    <text>Replace ? as:
Yes, if there is property claim amount.
No if no property claim amount.</text>
  </threadedComment>
  <threadedComment ref="AB299" dT="2024-06-19T09:49:14.44" personId="{88188958-00C1-4E42-872B-4540FF23AE00}" id="{61F1B731-F14D-4771-8A58-5F49338C8B11}">
    <text>Replace ? as:
Yes, if there is property claim amount.
No if no property claim amount.</text>
  </threadedComment>
  <threadedComment ref="AB305" dT="2024-06-19T09:49:14.44" personId="{88188958-00C1-4E42-872B-4540FF23AE00}" id="{72DAB8ED-609B-4CAA-806C-FA3F3B0BAC3D}">
    <text>Replace ? as:
Yes, if there is property claim amount.
No if no property claim amount.</text>
  </threadedComment>
  <threadedComment ref="AB307" dT="2024-06-19T09:49:14.44" personId="{88188958-00C1-4E42-872B-4540FF23AE00}" id="{8C51E148-57D1-45D7-B9C8-514D4B50923F}">
    <text>Replace ? as:
Yes, if there is property claim amount.
No if no property claim amount.</text>
  </threadedComment>
  <threadedComment ref="AB308" dT="2024-06-19T09:49:14.44" personId="{88188958-00C1-4E42-872B-4540FF23AE00}" id="{EFAEAFC0-86A7-4013-B7B4-F2EAD2AB8868}">
    <text>Replace ? as:
Yes, if there is property claim amount.
No if no property claim amount.</text>
  </threadedComment>
  <threadedComment ref="AB310" dT="2024-06-19T09:49:14.44" personId="{88188958-00C1-4E42-872B-4540FF23AE00}" id="{C1C625E5-2DCE-4D60-8CF6-7BC8FD75747F}">
    <text>Replace ? as:
Yes, if there is property claim amount.
No if no property claim amount.</text>
  </threadedComment>
  <threadedComment ref="AB313" dT="2024-06-19T09:49:14.44" personId="{88188958-00C1-4E42-872B-4540FF23AE00}" id="{0874BFB8-C470-4CD1-835F-C611E37D01C1}">
    <text>Replace ? as:
Yes, if there is property claim amount.
No if no property claim amount.</text>
  </threadedComment>
  <threadedComment ref="AB314" dT="2024-06-19T09:49:14.44" personId="{88188958-00C1-4E42-872B-4540FF23AE00}" id="{8B158815-28CF-46E0-BF75-F14123C6B6FE}">
    <text>Replace ? as:
Yes, if there is property claim amount.
No if no property claim amount.</text>
  </threadedComment>
  <threadedComment ref="AB315" dT="2024-06-19T09:49:14.44" personId="{88188958-00C1-4E42-872B-4540FF23AE00}" id="{E44ED0A7-1339-47F0-9243-A25B036CE469}">
    <text>Replace ? as:
Yes, if there is property claim amount.
No if no property claim amount.</text>
  </threadedComment>
  <threadedComment ref="AB320" dT="2024-06-19T09:49:14.44" personId="{88188958-00C1-4E42-872B-4540FF23AE00}" id="{651BD523-77F4-4196-B25D-A74657074ED1}">
    <text>Replace ? as:
Yes, if there is property claim amount.
No if no property claim amount.</text>
  </threadedComment>
  <threadedComment ref="AB324" dT="2024-06-19T09:49:14.44" personId="{88188958-00C1-4E42-872B-4540FF23AE00}" id="{69474F66-4A05-4487-B799-0D926B19F788}">
    <text>Replace ? as:
Yes, if there is property claim amount.
No if no property claim amount.</text>
  </threadedComment>
  <threadedComment ref="AB330" dT="2024-06-19T09:49:14.44" personId="{88188958-00C1-4E42-872B-4540FF23AE00}" id="{C4C767D3-61E8-4655-A1A9-10F72558B9B3}">
    <text>Replace ? as:
Yes, if there is property claim amount.
No if no property claim amount.</text>
  </threadedComment>
  <threadedComment ref="AB332" dT="2024-06-19T09:49:14.44" personId="{88188958-00C1-4E42-872B-4540FF23AE00}" id="{BC397177-C981-48EA-BDCF-F983CB54E2AB}">
    <text>Replace ? as:
Yes, if there is property claim amount.
No if no property claim amount.</text>
  </threadedComment>
  <threadedComment ref="AB333" dT="2024-06-19T09:49:14.44" personId="{88188958-00C1-4E42-872B-4540FF23AE00}" id="{3383BC29-1276-4057-8523-95F29ABCFD60}">
    <text>Replace ? as:
Yes, if there is property claim amount.
No if no property claim amount.</text>
  </threadedComment>
  <threadedComment ref="AB335" dT="2024-06-19T09:49:14.44" personId="{88188958-00C1-4E42-872B-4540FF23AE00}" id="{A23C98E9-A6DA-4F42-BB66-756E2F28A0CF}">
    <text>Replace ? as:
Yes, if there is property claim amount.
No if no property claim amount.</text>
  </threadedComment>
  <threadedComment ref="AB336" dT="2024-06-19T09:49:14.44" personId="{88188958-00C1-4E42-872B-4540FF23AE00}" id="{BBC012A4-2419-4BAB-ACEC-68D818F6D419}">
    <text>Replace ? as:
Yes, if there is property claim amount.
No if no property claim amount.</text>
  </threadedComment>
  <threadedComment ref="AB340" dT="2024-06-19T09:49:14.44" personId="{88188958-00C1-4E42-872B-4540FF23AE00}" id="{143F1316-BB97-426A-9119-EFE3C8FDC92A}">
    <text>Replace ? as:
Yes, if there is property claim amount.
No if no property claim amount.</text>
  </threadedComment>
  <threadedComment ref="AB341" dT="2024-06-19T09:49:14.44" personId="{88188958-00C1-4E42-872B-4540FF23AE00}" id="{105895F2-97A6-44D8-9AB4-4BFB0BE7A2FF}">
    <text>Replace ? as:
Yes, if there is property claim amount.
No if no property claim amount.</text>
  </threadedComment>
  <threadedComment ref="AB344" dT="2024-06-19T09:49:14.44" personId="{88188958-00C1-4E42-872B-4540FF23AE00}" id="{A6C59F81-D7B4-4D2A-B1D1-C6E32C2D7460}">
    <text>Replace ? as:
Yes, if there is property claim amount.
No if no property claim amount.</text>
  </threadedComment>
  <threadedComment ref="AB345" dT="2024-06-19T09:49:14.44" personId="{88188958-00C1-4E42-872B-4540FF23AE00}" id="{1A695A12-E981-4E02-80F2-79877532538F}">
    <text>Replace ? as:
Yes, if there is property claim amount.
No if no property claim amount.</text>
  </threadedComment>
  <threadedComment ref="AB346" dT="2024-06-19T09:49:14.44" personId="{88188958-00C1-4E42-872B-4540FF23AE00}" id="{6808A1D5-B775-4C89-B202-13ECC04BD4B2}">
    <text>Replace ? as:
Yes, if there is property claim amount.
No if no property claim amount.</text>
  </threadedComment>
  <threadedComment ref="AB349" dT="2024-06-19T09:49:14.44" personId="{88188958-00C1-4E42-872B-4540FF23AE00}" id="{BF93669D-4FEA-42BC-8053-40D4ABE39FE6}">
    <text>Replace ? as:
Yes, if there is property claim amount.
No if no property claim amount.</text>
  </threadedComment>
  <threadedComment ref="AB351" dT="2024-06-19T09:49:14.44" personId="{88188958-00C1-4E42-872B-4540FF23AE00}" id="{CD33B795-A97F-4A7E-A777-CB3E499322DB}">
    <text>Replace ? as:
Yes, if there is property claim amount.
No if no property claim amount.</text>
  </threadedComment>
  <threadedComment ref="AB353" dT="2024-06-19T09:49:14.44" personId="{88188958-00C1-4E42-872B-4540FF23AE00}" id="{8000A566-384E-4990-859F-866B84B2C463}">
    <text>Replace ? as:
Yes, if there is property claim amount.
No if no property claim amount.</text>
  </threadedComment>
  <threadedComment ref="AB355" dT="2024-06-19T09:49:14.44" personId="{88188958-00C1-4E42-872B-4540FF23AE00}" id="{D10FEC3C-67C7-4D93-87A9-55D2A6739D81}">
    <text>Replace ? as:
Yes, if there is property claim amount.
No if no property claim amount.</text>
  </threadedComment>
  <threadedComment ref="AB360" dT="2024-06-19T09:49:14.44" personId="{88188958-00C1-4E42-872B-4540FF23AE00}" id="{B4A6A15D-3BDF-442A-9B9E-E6AAF49D1221}">
    <text>Replace ? as:
Yes, if there is property claim amount.
No if no property claim amount.</text>
  </threadedComment>
  <threadedComment ref="AB367" dT="2024-06-19T09:49:14.44" personId="{88188958-00C1-4E42-872B-4540FF23AE00}" id="{C3ACD1E2-D57D-4882-8830-257CA041335C}">
    <text>Replace ? as:
Yes, if there is property claim amount.
No if no property claim amount.</text>
  </threadedComment>
  <threadedComment ref="AB368" dT="2024-06-19T09:49:14.44" personId="{88188958-00C1-4E42-872B-4540FF23AE00}" id="{8CBAD772-FE0B-49F8-8EB9-EC80FE11FF30}">
    <text>Replace ? as:
Yes, if there is property claim amount.
No if no property claim amount.</text>
  </threadedComment>
  <threadedComment ref="AB370" dT="2024-06-19T09:49:14.44" personId="{88188958-00C1-4E42-872B-4540FF23AE00}" id="{A7A0168F-8AE0-4205-A782-8CE995EEB574}">
    <text>Replace ? as:
Yes, if there is property claim amount.
No if no property claim amount.</text>
  </threadedComment>
  <threadedComment ref="AB373" dT="2024-06-19T09:49:14.44" personId="{88188958-00C1-4E42-872B-4540FF23AE00}" id="{42BEC734-FE6D-407E-8F3B-0CE1C6EDDE14}">
    <text>Replace ? as:
Yes, if there is property claim amount.
No if no property claim amount.</text>
  </threadedComment>
  <threadedComment ref="AB376" dT="2024-06-19T09:49:14.44" personId="{88188958-00C1-4E42-872B-4540FF23AE00}" id="{4346AD7D-52E7-4769-9A04-6FBA7F3E787E}">
    <text>Replace ? as:
Yes, if there is property claim amount.
No if no property claim amount.</text>
  </threadedComment>
  <threadedComment ref="AB377" dT="2024-06-19T09:49:14.44" personId="{88188958-00C1-4E42-872B-4540FF23AE00}" id="{BCFF574B-F3E5-4B03-9476-64CC85A08EFB}">
    <text>Replace ? as:
Yes, if there is property claim amount.
No if no property claim amount.</text>
  </threadedComment>
  <threadedComment ref="AB378" dT="2024-06-19T09:49:14.44" personId="{88188958-00C1-4E42-872B-4540FF23AE00}" id="{CD085AA4-3326-45A4-944F-957571D1FCEE}">
    <text>Replace ? as:
Yes, if there is property claim amount.
No if no property claim amount.</text>
  </threadedComment>
  <threadedComment ref="AB379" dT="2024-06-19T09:49:14.44" personId="{88188958-00C1-4E42-872B-4540FF23AE00}" id="{65401503-63B8-4117-A712-2E5931565F69}">
    <text>Replace ? as:
Yes, if there is property claim amount.
No if no property claim amount.</text>
  </threadedComment>
  <threadedComment ref="AB380" dT="2024-06-19T09:49:14.44" personId="{88188958-00C1-4E42-872B-4540FF23AE00}" id="{9A2C7545-F99B-452B-B1E7-01C880933480}">
    <text>Replace ? as:
Yes, if there is property claim amount.
No if no property claim amount.</text>
  </threadedComment>
  <threadedComment ref="AB381" dT="2024-06-19T09:49:14.44" personId="{88188958-00C1-4E42-872B-4540FF23AE00}" id="{750EB852-A2FA-4DEF-925D-005CAFC63D60}">
    <text>Replace ? as:
Yes, if there is property claim amount.
No if no property claim amount.</text>
  </threadedComment>
  <threadedComment ref="AB382" dT="2024-06-19T09:49:14.44" personId="{88188958-00C1-4E42-872B-4540FF23AE00}" id="{5EA3903A-642D-4840-B558-FD3DF4ACDBFA}">
    <text>Replace ? as:
Yes, if there is property claim amount.
No if no property claim amount.</text>
  </threadedComment>
  <threadedComment ref="AB384" dT="2024-06-19T09:49:14.44" personId="{88188958-00C1-4E42-872B-4540FF23AE00}" id="{B5919A03-09B6-4EB2-A79F-1C98144BFA8C}">
    <text>Replace ? as:
Yes, if there is property claim amount.
No if no property claim amount.</text>
  </threadedComment>
  <threadedComment ref="AB389" dT="2024-06-19T09:49:14.44" personId="{88188958-00C1-4E42-872B-4540FF23AE00}" id="{3B04D152-978F-4874-9BEC-9DE222780004}">
    <text>Replace ? as:
Yes, if there is property claim amount.
No if no property claim amount.</text>
  </threadedComment>
  <threadedComment ref="AB393" dT="2024-06-19T09:49:14.44" personId="{88188958-00C1-4E42-872B-4540FF23AE00}" id="{5C2D8A07-3C11-4BF3-B3C8-8FDB318FA5F6}">
    <text>Replace ? as:
Yes, if there is property claim amount.
No if no property claim amount.</text>
  </threadedComment>
  <threadedComment ref="AB395" dT="2024-06-19T09:49:14.44" personId="{88188958-00C1-4E42-872B-4540FF23AE00}" id="{6CCC4B70-A586-427A-9228-6B7923380992}">
    <text>Replace ? as:
Yes, if there is property claim amount.
No if no property claim amount.</text>
  </threadedComment>
  <threadedComment ref="AB400" dT="2024-06-19T09:49:14.44" personId="{88188958-00C1-4E42-872B-4540FF23AE00}" id="{48EAE589-BD38-4A36-BC92-C2B4BAD50A3D}">
    <text>Replace ? as:
Yes, if there is property claim amount.
No if no property claim amount.</text>
  </threadedComment>
  <threadedComment ref="AB405" dT="2024-06-19T09:49:14.44" personId="{88188958-00C1-4E42-872B-4540FF23AE00}" id="{43726ACC-0E4B-4DB6-A4F7-C9AEDA5B07B4}">
    <text>Replace ? as:
Yes, if there is property claim amount.
No if no property claim amount.</text>
  </threadedComment>
  <threadedComment ref="AB407" dT="2024-06-19T09:49:14.44" personId="{88188958-00C1-4E42-872B-4540FF23AE00}" id="{38056B20-1560-4E37-B0F8-CE6004CB2023}">
    <text>Replace ? as:
Yes, if there is property claim amount.
No if no property claim amount.</text>
  </threadedComment>
  <threadedComment ref="AB408" dT="2024-06-19T09:49:14.44" personId="{88188958-00C1-4E42-872B-4540FF23AE00}" id="{494A11FB-2A7B-4823-8004-BF46E31254C0}">
    <text>Replace ? as:
Yes, if there is property claim amount.
No if no property claim amount.</text>
  </threadedComment>
  <threadedComment ref="AB409" dT="2024-06-19T09:49:14.44" personId="{88188958-00C1-4E42-872B-4540FF23AE00}" id="{88138F9E-2225-4024-9B59-01409B423BAE}">
    <text>Replace ? as:
Yes, if there is property claim amount.
No if no property claim amount.</text>
  </threadedComment>
  <threadedComment ref="AB410" dT="2024-06-19T09:49:14.44" personId="{88188958-00C1-4E42-872B-4540FF23AE00}" id="{33A058BF-2026-4973-8271-A113FC74ABBB}">
    <text>Replace ? as:
Yes, if there is property claim amount.
No if no property claim amount.</text>
  </threadedComment>
  <threadedComment ref="AB412" dT="2024-06-19T09:49:14.44" personId="{88188958-00C1-4E42-872B-4540FF23AE00}" id="{905DCF7F-A591-48EB-9060-75E8CDB1B991}">
    <text>Replace ? as:
Yes, if there is property claim amount.
No if no property claim amount.</text>
  </threadedComment>
  <threadedComment ref="AB415" dT="2024-06-19T09:49:14.44" personId="{88188958-00C1-4E42-872B-4540FF23AE00}" id="{1AE88C15-53FA-484B-81AB-EF60DBC3BFC4}">
    <text>Replace ? as:
Yes, if there is property claim amount.
No if no property claim amount.</text>
  </threadedComment>
  <threadedComment ref="AB418" dT="2024-06-19T09:49:14.44" personId="{88188958-00C1-4E42-872B-4540FF23AE00}" id="{4D1ECFF1-36A1-4D23-8AFF-304763B54F73}">
    <text>Replace ? as:
Yes, if there is property claim amount.
No if no property claim amount.</text>
  </threadedComment>
  <threadedComment ref="AB423" dT="2024-06-19T09:49:14.44" personId="{88188958-00C1-4E42-872B-4540FF23AE00}" id="{2780242D-8D1C-4D64-B135-D45A2BC6BE0B}">
    <text>Replace ? as:
Yes, if there is property claim amount.
No if no property claim amount.</text>
  </threadedComment>
  <threadedComment ref="AB424" dT="2024-06-19T09:49:14.44" personId="{88188958-00C1-4E42-872B-4540FF23AE00}" id="{0C6D33CC-A89A-4D24-AB71-F20A46EBC234}">
    <text>Replace ? as:
Yes, if there is property claim amount.
No if no property claim amount.</text>
  </threadedComment>
  <threadedComment ref="AB425" dT="2024-06-19T09:49:14.44" personId="{88188958-00C1-4E42-872B-4540FF23AE00}" id="{F4951A2E-A44A-4DA4-89B1-F45FDA0F1719}">
    <text>Replace ? as:
Yes, if there is property claim amount.
No if no property claim amount.</text>
  </threadedComment>
  <threadedComment ref="AB426" dT="2024-06-19T09:49:14.44" personId="{88188958-00C1-4E42-872B-4540FF23AE00}" id="{FC049A96-2AC0-4A96-B6BA-17D4D34940A2}">
    <text>Replace ? as:
Yes, if there is property claim amount.
No if no property claim amount.</text>
  </threadedComment>
  <threadedComment ref="AB427" dT="2024-06-19T09:49:14.44" personId="{88188958-00C1-4E42-872B-4540FF23AE00}" id="{CF75F324-B068-43CF-9AC6-C1732B95F3FA}">
    <text>Replace ? as:
Yes, if there is property claim amount.
No if no property claim amount.</text>
  </threadedComment>
  <threadedComment ref="AB429" dT="2024-06-19T09:49:14.44" personId="{88188958-00C1-4E42-872B-4540FF23AE00}" id="{B6B3FE2B-35E3-4C09-B1CE-FD2C17CDB07C}">
    <text>Replace ? as:
Yes, if there is property claim amount.
No if no property claim amount.</text>
  </threadedComment>
  <threadedComment ref="AB430" dT="2024-06-19T09:49:14.44" personId="{88188958-00C1-4E42-872B-4540FF23AE00}" id="{991695EE-1949-42CA-8515-B0AE5B570776}">
    <text>Replace ? as:
Yes, if there is property claim amount.
No if no property claim amount.</text>
  </threadedComment>
  <threadedComment ref="AB433" dT="2024-06-19T09:49:14.44" personId="{88188958-00C1-4E42-872B-4540FF23AE00}" id="{0EDF8CB8-E5ED-4A2D-B7F0-E8979ADE4D7E}">
    <text>Replace ? as:
Yes, if there is property claim amount.
No if no property claim amount.</text>
  </threadedComment>
  <threadedComment ref="AB435" dT="2024-06-19T09:49:14.44" personId="{88188958-00C1-4E42-872B-4540FF23AE00}" id="{84D64AA0-8AC4-4210-80EA-0E60207769EF}">
    <text>Replace ? as:
Yes, if there is property claim amount.
No if no property claim amount.</text>
  </threadedComment>
  <threadedComment ref="AB436" dT="2024-06-19T09:49:14.44" personId="{88188958-00C1-4E42-872B-4540FF23AE00}" id="{04566E20-8ECD-474B-9EE7-B98A872337A4}">
    <text>Replace ? as:
Yes, if there is property claim amount.
No if no property claim amount.</text>
  </threadedComment>
  <threadedComment ref="AB438" dT="2024-06-19T09:49:14.44" personId="{88188958-00C1-4E42-872B-4540FF23AE00}" id="{D4FC0596-C683-4FC4-9CB8-3858A6D4A4CF}">
    <text>Replace ? as:
Yes, if there is property claim amount.
No if no property claim amount.</text>
  </threadedComment>
  <threadedComment ref="AB439" dT="2024-06-19T09:49:14.44" personId="{88188958-00C1-4E42-872B-4540FF23AE00}" id="{232EABDD-8027-421A-BC5F-6C9FAAA247B1}">
    <text>Replace ? as:
Yes, if there is property claim amount.
No if no property claim amount.</text>
  </threadedComment>
  <threadedComment ref="AB451" dT="2024-06-19T09:49:14.44" personId="{88188958-00C1-4E42-872B-4540FF23AE00}" id="{995AE381-0481-40E7-BE95-76996CAD9994}">
    <text>Replace ? as:
Yes, if there is property claim amount.
No if no property claim amount.</text>
  </threadedComment>
  <threadedComment ref="AB455" dT="2024-06-19T09:49:14.44" personId="{88188958-00C1-4E42-872B-4540FF23AE00}" id="{3D5F7DBD-3006-4CBB-8164-3A350C7F251D}">
    <text>Replace ? as:
Yes, if there is property claim amount.
No if no property claim amount.</text>
  </threadedComment>
  <threadedComment ref="AB456" dT="2024-06-19T09:49:14.44" personId="{88188958-00C1-4E42-872B-4540FF23AE00}" id="{F508FAC1-6069-4EB7-8CBF-61B70E229FBE}">
    <text>Replace ? as:
Yes, if there is property claim amount.
No if no property claim amount.</text>
  </threadedComment>
  <threadedComment ref="AB458" dT="2024-06-19T09:49:14.44" personId="{88188958-00C1-4E42-872B-4540FF23AE00}" id="{099C8298-5485-4FCB-AB2B-B4EC3D7E985E}">
    <text>Replace ? as:
Yes, if there is property claim amount.
No if no property claim amount.</text>
  </threadedComment>
  <threadedComment ref="AB459" dT="2024-06-19T09:49:14.44" personId="{88188958-00C1-4E42-872B-4540FF23AE00}" id="{EAFC745C-A33C-4233-99DC-83C09FCAE36D}">
    <text>Replace ? as:
Yes, if there is property claim amount.
No if no property claim amount.</text>
  </threadedComment>
  <threadedComment ref="AB467" dT="2024-06-19T09:49:14.44" personId="{88188958-00C1-4E42-872B-4540FF23AE00}" id="{F920AA80-26FF-461A-ACC3-889DF2D1C09E}">
    <text>Replace ? as:
Yes, if there is property claim amount.
No if no property claim amount.</text>
  </threadedComment>
  <threadedComment ref="AB469" dT="2024-06-19T09:49:14.44" personId="{88188958-00C1-4E42-872B-4540FF23AE00}" id="{00763435-18FB-450F-9D47-3627C7342C14}">
    <text>Replace ? as:
Yes, if there is property claim amount.
No if no property claim amount.</text>
  </threadedComment>
  <threadedComment ref="AB470" dT="2024-06-19T09:49:14.44" personId="{88188958-00C1-4E42-872B-4540FF23AE00}" id="{DEF6272E-4D29-4FC7-BCB2-4F1CAA4F3337}">
    <text>Replace ? as:
Yes, if there is property claim amount.
No if no property claim amount.</text>
  </threadedComment>
  <threadedComment ref="AB472" dT="2024-06-19T09:49:14.44" personId="{88188958-00C1-4E42-872B-4540FF23AE00}" id="{7EC30C93-C8A9-473B-8A0C-8FC6262D85F8}">
    <text>Replace ? as:
Yes, if there is property claim amount.
No if no property claim amount.</text>
  </threadedComment>
  <threadedComment ref="AB476" dT="2024-06-19T09:49:14.44" personId="{88188958-00C1-4E42-872B-4540FF23AE00}" id="{CEC68497-9E4C-4A82-A4AE-3AC7F4E8D404}">
    <text>Replace ? as:
Yes, if there is property claim amount.
No if no property claim amount.</text>
  </threadedComment>
  <threadedComment ref="AB479" dT="2024-06-19T09:49:14.44" personId="{88188958-00C1-4E42-872B-4540FF23AE00}" id="{77AF8DE6-3D6E-4E48-8902-A27E02342417}">
    <text>Replace ? as:
Yes, if there is property claim amount.
No if no property claim amount.</text>
  </threadedComment>
  <threadedComment ref="AB487" dT="2024-06-19T09:49:14.44" personId="{88188958-00C1-4E42-872B-4540FF23AE00}" id="{03FE9EC9-DE9E-4BB1-BBE1-FBC738BD2392}">
    <text>Replace ? as:
Yes, if there is property claim amount.
No if no property claim amount.</text>
  </threadedComment>
  <threadedComment ref="AB489" dT="2024-06-19T09:49:14.44" personId="{88188958-00C1-4E42-872B-4540FF23AE00}" id="{C9E488A1-DF6A-4E33-8BD8-D96C808A2A8E}">
    <text>Replace ? as:
Yes, if there is property claim amount.
No if no property claim amount.</text>
  </threadedComment>
  <threadedComment ref="AB495" dT="2024-06-19T09:49:14.44" personId="{88188958-00C1-4E42-872B-4540FF23AE00}" id="{4283192A-560C-47F7-A59E-8B4C31F5092B}">
    <text>Replace ? as:
Yes, if there is property claim amount.
No if no property claim amount.</text>
  </threadedComment>
  <threadedComment ref="AB497" dT="2024-06-19T09:49:14.44" personId="{88188958-00C1-4E42-872B-4540FF23AE00}" id="{D3A50753-5A16-44B2-9F22-FA8B30E2C2D9}">
    <text>Replace ? as:
Yes, if there is property claim amount.
No if no property claim amount.</text>
  </threadedComment>
  <threadedComment ref="AB498" dT="2024-06-19T09:49:14.44" personId="{88188958-00C1-4E42-872B-4540FF23AE00}" id="{7E12821A-F871-4CE3-BE14-7754F5C4CD0B}">
    <text>Replace ? as:
Yes, if there is property claim amount.
No if no property claim amount.</text>
  </threadedComment>
  <threadedComment ref="AB499" dT="2024-06-19T09:49:14.44" personId="{88188958-00C1-4E42-872B-4540FF23AE00}" id="{0A74EEB8-E3C8-463E-B189-CE603AB780CC}">
    <text>Replace ? as:
Yes, if there is property claim amount.
No if no property claim amount.</text>
  </threadedComment>
  <threadedComment ref="AB500" dT="2024-06-19T09:49:14.44" personId="{88188958-00C1-4E42-872B-4540FF23AE00}" id="{0F15055A-9A36-4899-ACCC-786D23F51C7D}">
    <text>Replace ? as:
Yes, if there is property claim amount.
No if no property claim amount.</text>
  </threadedComment>
  <threadedComment ref="AB502" dT="2024-06-19T09:49:14.44" personId="{88188958-00C1-4E42-872B-4540FF23AE00}" id="{BC317595-95CC-42F2-B391-2130C00FF108}">
    <text>Replace ? as:
Yes, if there is property claim amount.
No if no property claim amount.</text>
  </threadedComment>
  <threadedComment ref="AB505" dT="2024-06-19T09:49:14.44" personId="{88188958-00C1-4E42-872B-4540FF23AE00}" id="{961E39B1-2668-4508-B77F-914A609490CA}">
    <text>Replace ? as:
Yes, if there is property claim amount.
No if no property claim amount.</text>
  </threadedComment>
  <threadedComment ref="AB510" dT="2024-06-19T09:49:14.44" personId="{88188958-00C1-4E42-872B-4540FF23AE00}" id="{A505A3F4-A068-446E-A679-1A4528D9CDCC}">
    <text>Replace ? as:
Yes, if there is property claim amount.
No if no property claim amount.</text>
  </threadedComment>
  <threadedComment ref="AB513" dT="2024-06-19T09:49:14.44" personId="{88188958-00C1-4E42-872B-4540FF23AE00}" id="{F113F741-F70C-4038-A493-35C5A7AEB197}">
    <text>Replace ? as:
Yes, if there is property claim amount.
No if no property claim amount.</text>
  </threadedComment>
  <threadedComment ref="AB514" dT="2024-06-19T09:49:14.44" personId="{88188958-00C1-4E42-872B-4540FF23AE00}" id="{A34669EB-A277-4EDE-9385-B64952E7639C}">
    <text>Replace ? as:
Yes, if there is property claim amount.
No if no property claim amount.</text>
  </threadedComment>
  <threadedComment ref="AB515" dT="2024-06-19T09:49:14.44" personId="{88188958-00C1-4E42-872B-4540FF23AE00}" id="{8FDDCD90-53B9-4D27-A234-C7388B473DBB}">
    <text>Replace ? as:
Yes, if there is property claim amount.
No if no property claim amount.</text>
  </threadedComment>
  <threadedComment ref="AB517" dT="2024-06-19T09:49:14.44" personId="{88188958-00C1-4E42-872B-4540FF23AE00}" id="{FFB98D54-59E9-4C1C-B8B1-4EAFE935E505}">
    <text>Replace ? as:
Yes, if there is property claim amount.
No if no property claim amount.</text>
  </threadedComment>
  <threadedComment ref="AB518" dT="2024-06-19T09:49:14.44" personId="{88188958-00C1-4E42-872B-4540FF23AE00}" id="{E89D13B9-DECA-4A40-8C68-D2C0221C0D84}">
    <text>Replace ? as:
Yes, if there is property claim amount.
No if no property claim amount.</text>
  </threadedComment>
  <threadedComment ref="AB519" dT="2024-06-19T09:49:14.44" personId="{88188958-00C1-4E42-872B-4540FF23AE00}" id="{BF9FC082-DEE4-4744-ADAB-19E9E6D72EBF}">
    <text>Replace ? as:
Yes, if there is property claim amount.
No if no property claim amount.</text>
  </threadedComment>
  <threadedComment ref="AB530" dT="2024-06-19T09:49:14.44" personId="{88188958-00C1-4E42-872B-4540FF23AE00}" id="{63354195-1439-4426-AC60-F77257B05246}">
    <text>Replace ? as:
Yes, if there is property claim amount.
No if no property claim amount.</text>
  </threadedComment>
  <threadedComment ref="AB532" dT="2024-06-19T09:49:14.44" personId="{88188958-00C1-4E42-872B-4540FF23AE00}" id="{CA13C89B-ED45-47D2-B55D-F03E65142896}">
    <text>Replace ? as:
Yes, if there is property claim amount.
No if no property claim amount.</text>
  </threadedComment>
  <threadedComment ref="AB533" dT="2024-06-19T09:49:14.44" personId="{88188958-00C1-4E42-872B-4540FF23AE00}" id="{E470EC3A-4D3A-4706-9A72-CEC89F493279}">
    <text>Replace ? as:
Yes, if there is property claim amount.
No if no property claim amount.</text>
  </threadedComment>
  <threadedComment ref="AB538" dT="2024-06-19T09:49:14.44" personId="{88188958-00C1-4E42-872B-4540FF23AE00}" id="{53A24768-3069-4660-B8F8-6DB5C7767FD0}">
    <text>Replace ? as:
Yes, if there is property claim amount.
No if no property claim amount.</text>
  </threadedComment>
  <threadedComment ref="AB542" dT="2024-06-19T09:49:14.44" personId="{88188958-00C1-4E42-872B-4540FF23AE00}" id="{EC7A2D6B-CB9C-427A-B4BA-7C0C49EC0DF6}">
    <text>Replace ? as:
Yes, if there is property claim amount.
No if no property claim amount.</text>
  </threadedComment>
  <threadedComment ref="AB543" dT="2024-06-19T09:49:14.44" personId="{88188958-00C1-4E42-872B-4540FF23AE00}" id="{BD2E8425-0597-4834-B434-2183EA3752DA}">
    <text>Replace ? as:
Yes, if there is property claim amount.
No if no property claim amount.</text>
  </threadedComment>
  <threadedComment ref="AB547" dT="2024-06-19T09:49:14.44" personId="{88188958-00C1-4E42-872B-4540FF23AE00}" id="{886AC5AD-73EB-41C7-BEA6-7483F701763B}">
    <text>Replace ? as:
Yes, if there is property claim amount.
No if no property claim amount.</text>
  </threadedComment>
  <threadedComment ref="AB548" dT="2024-06-19T09:49:14.44" personId="{88188958-00C1-4E42-872B-4540FF23AE00}" id="{B85B193C-E365-4740-B49A-6A68D4D26CAC}">
    <text>Replace ? as:
Yes, if there is property claim amount.
No if no property claim amount.</text>
  </threadedComment>
  <threadedComment ref="AB550" dT="2024-06-19T09:49:14.44" personId="{88188958-00C1-4E42-872B-4540FF23AE00}" id="{60676EE3-4A6F-4841-870B-145C262468D9}">
    <text>Replace ? as:
Yes, if there is property claim amount.
No if no property claim amount.</text>
  </threadedComment>
  <threadedComment ref="AB551" dT="2024-06-19T09:49:14.44" personId="{88188958-00C1-4E42-872B-4540FF23AE00}" id="{AEE8BD03-1B1D-49CE-84DB-7375F25A4656}">
    <text>Replace ? as:
Yes, if there is property claim amount.
No if no property claim amount.</text>
  </threadedComment>
  <threadedComment ref="AB552" dT="2024-06-19T09:49:14.44" personId="{88188958-00C1-4E42-872B-4540FF23AE00}" id="{485D3E87-33B5-4872-B195-DBBAD0417916}">
    <text>Replace ? as:
Yes, if there is property claim amount.
No if no property claim amount.</text>
  </threadedComment>
  <threadedComment ref="AB558" dT="2024-06-19T09:49:14.44" personId="{88188958-00C1-4E42-872B-4540FF23AE00}" id="{A497DFE2-7443-465F-8CA2-5ACBC848DB2D}">
    <text>Replace ? as:
Yes, if there is property claim amount.
No if no property claim amount.</text>
  </threadedComment>
  <threadedComment ref="AB561" dT="2024-06-19T09:49:14.44" personId="{88188958-00C1-4E42-872B-4540FF23AE00}" id="{556CEEBF-DDEA-48D1-9280-0A0ED6DCD2F9}">
    <text>Replace ? as:
Yes, if there is property claim amount.
No if no property claim amount.</text>
  </threadedComment>
  <threadedComment ref="AB564" dT="2024-06-19T09:49:14.44" personId="{88188958-00C1-4E42-872B-4540FF23AE00}" id="{692CCEF6-39E5-4AA6-A824-CAF0F8B0DE8A}">
    <text>Replace ? as:
Yes, if there is property claim amount.
No if no property claim amount.</text>
  </threadedComment>
  <threadedComment ref="AB566" dT="2024-06-19T09:49:14.44" personId="{88188958-00C1-4E42-872B-4540FF23AE00}" id="{6BE02860-A16B-45E1-8011-3E7E17DB8C5D}">
    <text>Replace ? as:
Yes, if there is property claim amount.
No if no property claim amount.</text>
  </threadedComment>
  <threadedComment ref="AB569" dT="2024-06-19T09:49:14.44" personId="{88188958-00C1-4E42-872B-4540FF23AE00}" id="{6558C183-33CB-49AA-8E6C-F8FFC99755B9}">
    <text>Replace ? as:
Yes, if there is property claim amount.
No if no property claim amount.</text>
  </threadedComment>
  <threadedComment ref="AB578" dT="2024-06-19T09:49:14.44" personId="{88188958-00C1-4E42-872B-4540FF23AE00}" id="{83F30F9A-A1F9-4C34-BC94-A0C435319715}">
    <text>Replace ? as:
Yes, if there is property claim amount.
No if no property claim amount.</text>
  </threadedComment>
  <threadedComment ref="AB581" dT="2024-06-19T09:49:14.44" personId="{88188958-00C1-4E42-872B-4540FF23AE00}" id="{5662DA92-0633-4B8B-8366-E5088DA2E9A2}">
    <text>Replace ? as:
Yes, if there is property claim amount.
No if no property claim amount.</text>
  </threadedComment>
  <threadedComment ref="AB586" dT="2024-06-19T09:49:14.44" personId="{88188958-00C1-4E42-872B-4540FF23AE00}" id="{73889B99-4BC6-452F-A624-D6A09B500876}">
    <text>Replace ? as:
Yes, if there is property claim amount.
No if no property claim amount.</text>
  </threadedComment>
  <threadedComment ref="AB587" dT="2024-06-19T09:49:14.44" personId="{88188958-00C1-4E42-872B-4540FF23AE00}" id="{39E98900-75AC-4699-A6C6-E795935B2F8C}">
    <text>Replace ? as:
Yes, if there is property claim amount.
No if no property claim amount.</text>
  </threadedComment>
  <threadedComment ref="AB589" dT="2024-06-19T09:49:14.44" personId="{88188958-00C1-4E42-872B-4540FF23AE00}" id="{604341CD-82E3-41F8-A653-104FB0BBFEEC}">
    <text>Replace ? as:
Yes, if there is property claim amount.
No if no property claim amount.</text>
  </threadedComment>
  <threadedComment ref="AB591" dT="2024-06-19T09:49:14.44" personId="{88188958-00C1-4E42-872B-4540FF23AE00}" id="{C6EBEEB0-D37A-4082-BDDE-DCC99BCF1CF5}">
    <text>Replace ? as:
Yes, if there is property claim amount.
No if no property claim amount.</text>
  </threadedComment>
  <threadedComment ref="AB592" dT="2024-06-19T09:49:14.44" personId="{88188958-00C1-4E42-872B-4540FF23AE00}" id="{8D7C3CCE-CB1E-4CB3-BF44-F1B6D1A48862}">
    <text>Replace ? as:
Yes, if there is property claim amount.
No if no property claim amount.</text>
  </threadedComment>
  <threadedComment ref="AB593" dT="2024-06-19T09:49:14.44" personId="{88188958-00C1-4E42-872B-4540FF23AE00}" id="{CA06734B-A332-461C-90C2-4F0086CFD9AA}">
    <text>Replace ? as:
Yes, if there is property claim amount.
No if no property claim amount.</text>
  </threadedComment>
  <threadedComment ref="AB598" dT="2024-06-19T09:49:14.44" personId="{88188958-00C1-4E42-872B-4540FF23AE00}" id="{DF546248-7486-458C-9C8D-59856B919760}">
    <text>Replace ? as:
Yes, if there is property claim amount.
No if no property claim amount.</text>
  </threadedComment>
  <threadedComment ref="AB599" dT="2024-06-19T09:49:14.44" personId="{88188958-00C1-4E42-872B-4540FF23AE00}" id="{EFDF26FF-C3E7-4860-95E8-8E042D661ECE}">
    <text>Replace ? as:
Yes, if there is property claim amount.
No if no property claim amount.</text>
  </threadedComment>
  <threadedComment ref="AB600" dT="2024-06-19T09:49:14.44" personId="{88188958-00C1-4E42-872B-4540FF23AE00}" id="{3E535902-A561-4434-A019-A79FD56499CD}">
    <text>Replace ? as:
Yes, if there is property claim amount.
No if no property claim amount.</text>
  </threadedComment>
  <threadedComment ref="AB602" dT="2024-06-19T09:49:14.44" personId="{88188958-00C1-4E42-872B-4540FF23AE00}" id="{0A7886A6-A399-470B-89DD-3A11A86749E6}">
    <text>Replace ? as:
Yes, if there is property claim amount.
No if no property claim amount.</text>
  </threadedComment>
  <threadedComment ref="AB603" dT="2024-06-19T09:49:14.44" personId="{88188958-00C1-4E42-872B-4540FF23AE00}" id="{B91BC752-FB84-41BD-BC0A-9C8B1773B0F3}">
    <text>Replace ? as:
Yes, if there is property claim amount.
No if no property claim amount.</text>
  </threadedComment>
  <threadedComment ref="AB606" dT="2024-06-19T09:49:14.44" personId="{88188958-00C1-4E42-872B-4540FF23AE00}" id="{1FE098BC-DB30-4120-B9AA-9F29E6170BAA}">
    <text>Replace ? as:
Yes, if there is property claim amount.
No if no property claim amount.</text>
  </threadedComment>
  <threadedComment ref="AB608" dT="2024-06-19T09:49:14.44" personId="{88188958-00C1-4E42-872B-4540FF23AE00}" id="{F511F271-547B-472E-9098-C072907568FF}">
    <text>Replace ? as:
Yes, if there is property claim amount.
No if no property claim amount.</text>
  </threadedComment>
  <threadedComment ref="AB613" dT="2024-06-19T09:49:14.44" personId="{88188958-00C1-4E42-872B-4540FF23AE00}" id="{B6A412AD-71E2-486B-BA08-814052A237E4}">
    <text>Replace ? as:
Yes, if there is property claim amount.
No if no property claim amount.</text>
  </threadedComment>
  <threadedComment ref="AB614" dT="2024-06-19T09:49:14.44" personId="{88188958-00C1-4E42-872B-4540FF23AE00}" id="{C6F33A52-E018-4144-8F1C-B4CE1FC764B2}">
    <text>Replace ? as:
Yes, if there is property claim amount.
No if no property claim amount.</text>
  </threadedComment>
  <threadedComment ref="AB616" dT="2024-06-19T09:49:14.44" personId="{88188958-00C1-4E42-872B-4540FF23AE00}" id="{5CE8508E-D603-4744-BF5E-B2CDF376BC3D}">
    <text>Replace ? as:
Yes, if there is property claim amount.
No if no property claim amount.</text>
  </threadedComment>
  <threadedComment ref="AB617" dT="2024-06-19T09:49:14.44" personId="{88188958-00C1-4E42-872B-4540FF23AE00}" id="{716670DB-4CD1-49AA-AFCF-3B8E4C7C0786}">
    <text>Replace ? as:
Yes, if there is property claim amount.
No if no property claim amount.</text>
  </threadedComment>
  <threadedComment ref="AB618" dT="2024-06-19T09:49:14.44" personId="{88188958-00C1-4E42-872B-4540FF23AE00}" id="{4FB03643-F0C7-4420-ADDE-9E0713B1F600}">
    <text>Replace ? as:
Yes, if there is property claim amount.
No if no property claim amount.</text>
  </threadedComment>
  <threadedComment ref="AB620" dT="2024-06-19T09:49:14.44" personId="{88188958-00C1-4E42-872B-4540FF23AE00}" id="{F6BCB70F-B36D-4398-9495-1CFECC1CB509}">
    <text>Replace ? as:
Yes, if there is property claim amount.
No if no property claim amount.</text>
  </threadedComment>
  <threadedComment ref="AB622" dT="2024-06-19T09:49:14.44" personId="{88188958-00C1-4E42-872B-4540FF23AE00}" id="{20E809EA-ABD2-4373-AB12-AD9B63B38758}">
    <text>Replace ? as:
Yes, if there is property claim amount.
No if no property claim amount.</text>
  </threadedComment>
  <threadedComment ref="AB623" dT="2024-06-19T09:49:14.44" personId="{88188958-00C1-4E42-872B-4540FF23AE00}" id="{DB13917F-C85E-483B-A27E-102E9353E4FE}">
    <text>Replace ? as:
Yes, if there is property claim amount.
No if no property claim amount.</text>
  </threadedComment>
  <threadedComment ref="AB624" dT="2024-06-19T09:49:14.44" personId="{88188958-00C1-4E42-872B-4540FF23AE00}" id="{19FD890A-9FB4-4B69-99E8-E234372E4238}">
    <text>Replace ? as:
Yes, if there is property claim amount.
No if no property claim amount.</text>
  </threadedComment>
  <threadedComment ref="AB625" dT="2024-06-19T09:49:14.44" personId="{88188958-00C1-4E42-872B-4540FF23AE00}" id="{66DF529B-8BB2-4657-9348-2E81F66E226D}">
    <text>Replace ? as:
Yes, if there is property claim amount.
No if no property claim amount.</text>
  </threadedComment>
  <threadedComment ref="AB629" dT="2024-06-19T09:49:14.44" personId="{88188958-00C1-4E42-872B-4540FF23AE00}" id="{4EA5B296-F8C0-451A-9E70-ABAC95E26847}">
    <text>Replace ? as:
Yes, if there is property claim amount.
No if no property claim amount.</text>
  </threadedComment>
  <threadedComment ref="AB631" dT="2024-06-19T09:49:14.44" personId="{88188958-00C1-4E42-872B-4540FF23AE00}" id="{9F5C414F-51FF-4F1D-95A1-0B1C6517F8B4}">
    <text>Replace ? as:
Yes, if there is property claim amount.
No if no property claim amount.</text>
  </threadedComment>
  <threadedComment ref="AB632" dT="2024-06-19T09:49:14.44" personId="{88188958-00C1-4E42-872B-4540FF23AE00}" id="{68393348-33C3-4ED0-A962-F4B2262DAE15}">
    <text>Replace ? as:
Yes, if there is property claim amount.
No if no property claim amount.</text>
  </threadedComment>
  <threadedComment ref="AB637" dT="2024-06-19T09:49:14.44" personId="{88188958-00C1-4E42-872B-4540FF23AE00}" id="{BD5550E3-6A1C-4FCA-9013-62A8A92A63C3}">
    <text>Replace ? as:
Yes, if there is property claim amount.
No if no property claim amount.</text>
  </threadedComment>
  <threadedComment ref="AB640" dT="2024-06-19T09:49:14.44" personId="{88188958-00C1-4E42-872B-4540FF23AE00}" id="{B9E0A6FA-22B4-4CB9-850B-4136D048FE1E}">
    <text>Replace ? as:
Yes, if there is property claim amount.
No if no property claim amount.</text>
  </threadedComment>
  <threadedComment ref="AB641" dT="2024-06-19T09:49:14.44" personId="{88188958-00C1-4E42-872B-4540FF23AE00}" id="{3281AE45-101E-405A-94CB-2DB9EDC3FE0F}">
    <text>Replace ? as:
Yes, if there is property claim amount.
No if no property claim amount.</text>
  </threadedComment>
  <threadedComment ref="AB642" dT="2024-06-19T09:49:14.44" personId="{88188958-00C1-4E42-872B-4540FF23AE00}" id="{DF9B855B-A80B-4D11-AA02-792FC95192A8}">
    <text>Replace ? as:
Yes, if there is property claim amount.
No if no property claim amount.</text>
  </threadedComment>
  <threadedComment ref="AB644" dT="2024-06-19T09:49:14.44" personId="{88188958-00C1-4E42-872B-4540FF23AE00}" id="{6EAAE6D7-0FB2-4763-BDB0-D0F3ACCE5B9C}">
    <text>Replace ? as:
Yes, if there is property claim amount.
No if no property claim amount.</text>
  </threadedComment>
  <threadedComment ref="AB646" dT="2024-06-19T09:49:14.44" personId="{88188958-00C1-4E42-872B-4540FF23AE00}" id="{4831F61A-3E88-4D80-9643-80ACAFCB2637}">
    <text>Replace ? as:
Yes, if there is property claim amount.
No if no property claim amount.</text>
  </threadedComment>
  <threadedComment ref="AB650" dT="2024-06-19T09:49:14.44" personId="{88188958-00C1-4E42-872B-4540FF23AE00}" id="{F6DA9197-495B-4483-A6DA-A759743B941F}">
    <text>Replace ? as:
Yes, if there is property claim amount.
No if no property claim amount.</text>
  </threadedComment>
  <threadedComment ref="AB651" dT="2024-06-19T09:49:14.44" personId="{88188958-00C1-4E42-872B-4540FF23AE00}" id="{1794563B-C234-4831-A554-D81543DE0AA9}">
    <text>Replace ? as:
Yes, if there is property claim amount.
No if no property claim amount.</text>
  </threadedComment>
  <threadedComment ref="AB658" dT="2024-06-19T09:49:14.44" personId="{88188958-00C1-4E42-872B-4540FF23AE00}" id="{E0E9ED71-C40B-4609-9DAC-7F2406E41FC7}">
    <text>Replace ? as:
Yes, if there is property claim amount.
No if no property claim amount.</text>
  </threadedComment>
  <threadedComment ref="AB659" dT="2024-06-19T09:49:14.44" personId="{88188958-00C1-4E42-872B-4540FF23AE00}" id="{E11700CB-B433-4E41-A6D8-D012CCDF9437}">
    <text>Replace ? as:
Yes, if there is property claim amount.
No if no property claim amount.</text>
  </threadedComment>
  <threadedComment ref="AB660" dT="2024-06-19T09:49:14.44" personId="{88188958-00C1-4E42-872B-4540FF23AE00}" id="{3AD23EB6-43CB-4E05-A151-DBF792FBB7F9}">
    <text>Replace ? as:
Yes, if there is property claim amount.
No if no property claim amount.</text>
  </threadedComment>
  <threadedComment ref="AB661" dT="2024-06-19T09:49:14.44" personId="{88188958-00C1-4E42-872B-4540FF23AE00}" id="{8F45BAE5-0E7C-438B-9173-99761F7BCD51}">
    <text>Replace ? as:
Yes, if there is property claim amount.
No if no property claim amount.</text>
  </threadedComment>
  <threadedComment ref="AB666" dT="2024-06-19T09:49:14.44" personId="{88188958-00C1-4E42-872B-4540FF23AE00}" id="{795D794C-7EA4-4302-B4B9-E6A14E1385F3}">
    <text>Replace ? as:
Yes, if there is property claim amount.
No if no property claim amount.</text>
  </threadedComment>
  <threadedComment ref="AB668" dT="2024-06-19T09:49:14.44" personId="{88188958-00C1-4E42-872B-4540FF23AE00}" id="{6E363A36-62A6-4295-B3DD-33EB4C19536E}">
    <text>Replace ? as:
Yes, if there is property claim amount.
No if no property claim amount.</text>
  </threadedComment>
  <threadedComment ref="AB672" dT="2024-06-19T09:49:14.44" personId="{88188958-00C1-4E42-872B-4540FF23AE00}" id="{722F0BDD-909B-40DB-A7C7-B99D1C074433}">
    <text>Replace ? as:
Yes, if there is property claim amount.
No if no property claim amount.</text>
  </threadedComment>
  <threadedComment ref="AB675" dT="2024-06-19T09:49:14.44" personId="{88188958-00C1-4E42-872B-4540FF23AE00}" id="{4F313205-4A71-4AB8-839A-2C7A48D271A3}">
    <text>Replace ? as:
Yes, if there is property claim amount.
No if no property claim amount.</text>
  </threadedComment>
  <threadedComment ref="AB680" dT="2024-06-19T09:49:14.44" personId="{88188958-00C1-4E42-872B-4540FF23AE00}" id="{B4947789-5EF4-4B86-B4C7-93AA974CC5E8}">
    <text>Replace ? as:
Yes, if there is property claim amount.
No if no property claim amount.</text>
  </threadedComment>
  <threadedComment ref="AB682" dT="2024-06-19T09:49:14.44" personId="{88188958-00C1-4E42-872B-4540FF23AE00}" id="{55F7B4BF-C825-4BDF-8551-14019087FD22}">
    <text>Replace ? as:
Yes, if there is property claim amount.
No if no property claim amount.</text>
  </threadedComment>
  <threadedComment ref="AB689" dT="2024-06-19T09:49:14.44" personId="{88188958-00C1-4E42-872B-4540FF23AE00}" id="{7FA5C203-70E0-49C9-B41A-938203FB5B40}">
    <text>Replace ? as:
Yes, if there is property claim amount.
No if no property claim amount.</text>
  </threadedComment>
  <threadedComment ref="AB693" dT="2024-06-19T09:49:14.44" personId="{88188958-00C1-4E42-872B-4540FF23AE00}" id="{C030E547-8E8B-4D1F-9077-82278C990DC7}">
    <text>Replace ? as:
Yes, if there is property claim amount.
No if no property claim amount.</text>
  </threadedComment>
  <threadedComment ref="AB696" dT="2024-06-19T09:49:14.44" personId="{88188958-00C1-4E42-872B-4540FF23AE00}" id="{6087FE33-DB27-4EB4-A7F7-3A32228347E4}">
    <text>Replace ? as:
Yes, if there is property claim amount.
No if no property claim amount.</text>
  </threadedComment>
  <threadedComment ref="AB698" dT="2024-06-19T09:49:14.44" personId="{88188958-00C1-4E42-872B-4540FF23AE00}" id="{D7F08A8E-352C-4AE2-BD5B-BA62BD1620C8}">
    <text>Replace ? as:
Yes, if there is property claim amount.
No if no property claim amount.</text>
  </threadedComment>
  <threadedComment ref="AB699" dT="2024-06-19T09:49:14.44" personId="{88188958-00C1-4E42-872B-4540FF23AE00}" id="{34742C79-DA39-468A-9171-A6EBF407D6FC}">
    <text>Replace ? as:
Yes, if there is property claim amount.
No if no property claim amount.</text>
  </threadedComment>
  <threadedComment ref="AB705" dT="2024-06-19T09:49:14.44" personId="{88188958-00C1-4E42-872B-4540FF23AE00}" id="{D618FF91-17F3-4CA9-8FC4-E6F8400318D9}">
    <text>Replace ? as:
Yes, if there is property claim amount.
No if no property claim amount.</text>
  </threadedComment>
  <threadedComment ref="AB714" dT="2024-06-19T09:49:14.44" personId="{88188958-00C1-4E42-872B-4540FF23AE00}" id="{7A2F15D9-8D92-4817-A8A5-B906E56BC3A6}">
    <text>Replace ? as:
Yes, if there is property claim amount.
No if no property claim amount.</text>
  </threadedComment>
  <threadedComment ref="AB723" dT="2024-06-19T09:49:14.44" personId="{88188958-00C1-4E42-872B-4540FF23AE00}" id="{BE3E85B4-EF7D-4DF6-A679-B6E48F10B420}">
    <text>Replace ? as:
Yes, if there is property claim amount.
No if no property claim amount.</text>
  </threadedComment>
  <threadedComment ref="AB727" dT="2024-06-19T09:49:14.44" personId="{88188958-00C1-4E42-872B-4540FF23AE00}" id="{3FC9FECD-CED0-4204-AA5D-F5F6AE0AAC4C}">
    <text>Replace ? as:
Yes, if there is property claim amount.
No if no property claim amount.</text>
  </threadedComment>
  <threadedComment ref="AB730" dT="2024-06-19T09:49:14.44" personId="{88188958-00C1-4E42-872B-4540FF23AE00}" id="{056FB430-CC83-4D83-A276-69305F7E4115}">
    <text>Replace ? as:
Yes, if there is property claim amount.
No if no property claim amount.</text>
  </threadedComment>
  <threadedComment ref="AB731" dT="2024-06-19T09:49:14.44" personId="{88188958-00C1-4E42-872B-4540FF23AE00}" id="{5E8C4BB7-6985-4775-AFD4-A1FD87BBBF71}">
    <text>Replace ? as:
Yes, if there is property claim amount.
No if no property claim amount.</text>
  </threadedComment>
  <threadedComment ref="AB733" dT="2024-06-19T09:49:14.44" personId="{88188958-00C1-4E42-872B-4540FF23AE00}" id="{E3E1C135-0D76-4075-A537-CCF73B719C6E}">
    <text>Replace ? as:
Yes, if there is property claim amount.
No if no property claim amount.</text>
  </threadedComment>
  <threadedComment ref="AB735" dT="2024-06-19T09:49:14.44" personId="{88188958-00C1-4E42-872B-4540FF23AE00}" id="{3E17A10A-9185-478B-8329-E89BA54F60EC}">
    <text>Replace ? as:
Yes, if there is property claim amount.
No if no property claim amount.</text>
  </threadedComment>
  <threadedComment ref="AB739" dT="2024-06-19T09:49:14.44" personId="{88188958-00C1-4E42-872B-4540FF23AE00}" id="{AFAB03EE-2C8B-4423-A19D-9D45D4BCC14C}">
    <text>Replace ? as:
Yes, if there is property claim amount.
No if no property claim amount.</text>
  </threadedComment>
  <threadedComment ref="AB740" dT="2024-06-19T09:49:14.44" personId="{88188958-00C1-4E42-872B-4540FF23AE00}" id="{B4543C9F-ACE1-46FC-944F-2435736E00B2}">
    <text>Replace ? as:
Yes, if there is property claim amount.
No if no property claim amount.</text>
  </threadedComment>
  <threadedComment ref="AB742" dT="2024-06-19T09:49:14.44" personId="{88188958-00C1-4E42-872B-4540FF23AE00}" id="{67DEB245-3322-4C65-B224-41CC99A45ACF}">
    <text>Replace ? as:
Yes, if there is property claim amount.
No if no property claim amount.</text>
  </threadedComment>
  <threadedComment ref="AB746" dT="2024-06-19T09:49:14.44" personId="{88188958-00C1-4E42-872B-4540FF23AE00}" id="{8D9FE035-EA32-4306-88F3-E71EA546A021}">
    <text>Replace ? as:
Yes, if there is property claim amount.
No if no property claim amount.</text>
  </threadedComment>
  <threadedComment ref="AB755" dT="2024-06-19T09:49:14.44" personId="{88188958-00C1-4E42-872B-4540FF23AE00}" id="{0389713D-593C-40A9-8CEE-E629FA401E2B}">
    <text>Replace ? as:
Yes, if there is property claim amount.
No if no property claim amount.</text>
  </threadedComment>
  <threadedComment ref="AB757" dT="2024-06-19T09:49:14.44" personId="{88188958-00C1-4E42-872B-4540FF23AE00}" id="{670760C1-F6B3-4F92-9170-636587742ECA}">
    <text>Replace ? as:
Yes, if there is property claim amount.
No if no property claim amount.</text>
  </threadedComment>
  <threadedComment ref="AB758" dT="2024-06-19T09:49:14.44" personId="{88188958-00C1-4E42-872B-4540FF23AE00}" id="{DB24CF46-4CAE-4565-B52D-4C0632732E4B}">
    <text>Replace ? as:
Yes, if there is property claim amount.
No if no property claim amount.</text>
  </threadedComment>
  <threadedComment ref="AB761" dT="2024-06-19T09:49:14.44" personId="{88188958-00C1-4E42-872B-4540FF23AE00}" id="{D3C600A2-8ABC-453F-BC61-F8DFDD0AC48F}">
    <text>Replace ? as:
Yes, if there is property claim amount.
No if no property claim amount.</text>
  </threadedComment>
  <threadedComment ref="AB762" dT="2024-06-19T09:49:14.44" personId="{88188958-00C1-4E42-872B-4540FF23AE00}" id="{F68EBFB7-DD33-4364-93BD-F2ADC90CFB4D}">
    <text>Replace ? as:
Yes, if there is property claim amount.
No if no property claim amount.</text>
  </threadedComment>
  <threadedComment ref="AB764" dT="2024-06-19T09:49:14.44" personId="{88188958-00C1-4E42-872B-4540FF23AE00}" id="{DCB506BA-0FCA-47C1-9478-91487C812059}">
    <text>Replace ? as:
Yes, if there is property claim amount.
No if no property claim amount.</text>
  </threadedComment>
  <threadedComment ref="AB765" dT="2024-06-19T09:49:14.44" personId="{88188958-00C1-4E42-872B-4540FF23AE00}" id="{64384E17-AFCE-4567-8F3A-7DE77B485BCE}">
    <text>Replace ? as:
Yes, if there is property claim amount.
No if no property claim amount.</text>
  </threadedComment>
  <threadedComment ref="AB767" dT="2024-06-19T09:49:14.44" personId="{88188958-00C1-4E42-872B-4540FF23AE00}" id="{6DB1F6E1-1C3D-422F-ACDD-FC0C7B2779A2}">
    <text>Replace ? as:
Yes, if there is property claim amount.
No if no property claim amount.</text>
  </threadedComment>
  <threadedComment ref="AB771" dT="2024-06-19T09:49:14.44" personId="{88188958-00C1-4E42-872B-4540FF23AE00}" id="{EC537A46-2E0C-411C-81B9-84E4DD206E16}">
    <text>Replace ? as:
Yes, if there is property claim amount.
No if no property claim amount.</text>
  </threadedComment>
  <threadedComment ref="AB773" dT="2024-06-19T09:49:14.44" personId="{88188958-00C1-4E42-872B-4540FF23AE00}" id="{319A3757-3B36-4708-AACA-9C7AB986A6DD}">
    <text>Replace ? as:
Yes, if there is property claim amount.
No if no property claim amount.</text>
  </threadedComment>
  <threadedComment ref="AB774" dT="2024-06-19T09:49:14.44" personId="{88188958-00C1-4E42-872B-4540FF23AE00}" id="{AF77C1A6-1E14-4A83-84E6-C7689CA8C102}">
    <text>Replace ? as:
Yes, if there is property claim amount.
No if no property claim amount.</text>
  </threadedComment>
  <threadedComment ref="AB779" dT="2024-06-19T09:49:14.44" personId="{88188958-00C1-4E42-872B-4540FF23AE00}" id="{B8FA3B54-1E31-4EE2-86C7-5ED838B82098}">
    <text>Replace ? as:
Yes, if there is property claim amount.
No if no property claim amount.</text>
  </threadedComment>
  <threadedComment ref="AB781" dT="2024-06-19T09:49:14.44" personId="{88188958-00C1-4E42-872B-4540FF23AE00}" id="{1E59A449-EECF-4E41-AA51-76F3ADA8EEAA}">
    <text>Replace ? as:
Yes, if there is property claim amount.
No if no property claim amount.</text>
  </threadedComment>
  <threadedComment ref="AB782" dT="2024-06-19T09:49:14.44" personId="{88188958-00C1-4E42-872B-4540FF23AE00}" id="{30D66E09-0B34-4290-AEE3-D21C8A11AEF4}">
    <text>Replace ? as:
Yes, if there is property claim amount.
No if no property claim amount.</text>
  </threadedComment>
  <threadedComment ref="AB791" dT="2024-06-19T09:49:14.44" personId="{88188958-00C1-4E42-872B-4540FF23AE00}" id="{47628A07-C077-4D19-8298-10BB93312E37}">
    <text>Replace ? as:
Yes, if there is property claim amount.
No if no property claim amount.</text>
  </threadedComment>
  <threadedComment ref="AB797" dT="2024-06-19T09:49:14.44" personId="{88188958-00C1-4E42-872B-4540FF23AE00}" id="{AA11D0AB-6746-4B4B-A764-DA314A133FBE}">
    <text>Replace ? as:
Yes, if there is property claim amount.
No if no property claim amount.</text>
  </threadedComment>
  <threadedComment ref="AB798" dT="2024-06-19T09:49:14.44" personId="{88188958-00C1-4E42-872B-4540FF23AE00}" id="{59B7CA90-B247-4A83-BC41-CFDD1ADFBCF1}">
    <text>Replace ? as:
Yes, if there is property claim amount.
No if no property claim amount.</text>
  </threadedComment>
  <threadedComment ref="AB803" dT="2024-06-19T09:49:14.44" personId="{88188958-00C1-4E42-872B-4540FF23AE00}" id="{222F919A-194C-4F7C-9F7B-BAA9183115D3}">
    <text>Replace ? as:
Yes, if there is property claim amount.
No if no property claim amount.</text>
  </threadedComment>
  <threadedComment ref="AB804" dT="2024-06-19T09:49:14.44" personId="{88188958-00C1-4E42-872B-4540FF23AE00}" id="{E1079D5F-ADFD-43CC-BC3F-281E124A5B4C}">
    <text>Replace ? as:
Yes, if there is property claim amount.
No if no property claim amount.</text>
  </threadedComment>
  <threadedComment ref="AB810" dT="2024-06-19T09:49:14.44" personId="{88188958-00C1-4E42-872B-4540FF23AE00}" id="{7994C574-EB64-4433-BC47-3E5B8FA5F902}">
    <text>Replace ? as:
Yes, if there is property claim amount.
No if no property claim amount.</text>
  </threadedComment>
  <threadedComment ref="AB811" dT="2024-06-19T09:49:14.44" personId="{88188958-00C1-4E42-872B-4540FF23AE00}" id="{8C6D4A09-F50A-40FC-B7DA-1B31676EA4A3}">
    <text>Replace ? as:
Yes, if there is property claim amount.
No if no property claim amount.</text>
  </threadedComment>
  <threadedComment ref="AB815" dT="2024-06-19T09:49:14.44" personId="{88188958-00C1-4E42-872B-4540FF23AE00}" id="{26359DE7-11AB-495C-9F03-708A7674E253}">
    <text>Replace ? as:
Yes, if there is property claim amount.
No if no property claim amount.</text>
  </threadedComment>
  <threadedComment ref="AB817" dT="2024-06-19T09:49:14.44" personId="{88188958-00C1-4E42-872B-4540FF23AE00}" id="{52FD366A-F793-4E2A-94AF-03F6BA013629}">
    <text>Replace ? as:
Yes, if there is property claim amount.
No if no property claim amount.</text>
  </threadedComment>
  <threadedComment ref="AB818" dT="2024-06-19T09:49:14.44" personId="{88188958-00C1-4E42-872B-4540FF23AE00}" id="{F41918D8-FC73-447D-9951-3E504F522A71}">
    <text>Replace ? as:
Yes, if there is property claim amount.
No if no property claim amount.</text>
  </threadedComment>
  <threadedComment ref="AB819" dT="2024-06-19T09:49:14.44" personId="{88188958-00C1-4E42-872B-4540FF23AE00}" id="{A93E6A76-DAA2-47B7-8929-29AEF6D7FCEE}">
    <text>Replace ? as:
Yes, if there is property claim amount.
No if no property claim amount.</text>
  </threadedComment>
  <threadedComment ref="AB822" dT="2024-06-19T09:49:14.44" personId="{88188958-00C1-4E42-872B-4540FF23AE00}" id="{A99A477D-6F59-477F-BCF1-F14203B53D81}">
    <text>Replace ? as:
Yes, if there is property claim amount.
No if no property claim amount.</text>
  </threadedComment>
  <threadedComment ref="AB823" dT="2024-06-19T09:49:14.44" personId="{88188958-00C1-4E42-872B-4540FF23AE00}" id="{9B658252-2568-4C51-AF3F-254EAF71DB31}">
    <text>Replace ? as:
Yes, if there is property claim amount.
No if no property claim amount.</text>
  </threadedComment>
  <threadedComment ref="AB824" dT="2024-06-19T09:49:14.44" personId="{88188958-00C1-4E42-872B-4540FF23AE00}" id="{C484588C-9B6A-443F-9885-0D20A08F044D}">
    <text>Replace ? as:
Yes, if there is property claim amount.
No if no property claim amount.</text>
  </threadedComment>
  <threadedComment ref="AB827" dT="2024-06-19T09:49:14.44" personId="{88188958-00C1-4E42-872B-4540FF23AE00}" id="{26523411-EE16-4833-B82F-6A70C3ECCD23}">
    <text>Replace ? as:
Yes, if there is property claim amount.
No if no property claim amount.</text>
  </threadedComment>
  <threadedComment ref="AB828" dT="2024-06-19T09:49:14.44" personId="{88188958-00C1-4E42-872B-4540FF23AE00}" id="{C7DA9781-C381-4447-B8BD-B3171375FED1}">
    <text>Replace ? as:
Yes, if there is property claim amount.
No if no property claim amount.</text>
  </threadedComment>
  <threadedComment ref="AB837" dT="2024-06-19T09:49:14.44" personId="{88188958-00C1-4E42-872B-4540FF23AE00}" id="{7BDAE162-F7F2-45B9-8E38-E836D69F0832}">
    <text>Replace ? as:
Yes, if there is property claim amount.
No if no property claim amount.</text>
  </threadedComment>
  <threadedComment ref="AB843" dT="2024-06-19T09:49:14.44" personId="{88188958-00C1-4E42-872B-4540FF23AE00}" id="{2F294E22-B6C1-48A2-AD56-B66E21F3A9E2}">
    <text>Replace ? as:
Yes, if there is property claim amount.
No if no property claim amount.</text>
  </threadedComment>
  <threadedComment ref="AB845" dT="2024-06-19T09:49:14.44" personId="{88188958-00C1-4E42-872B-4540FF23AE00}" id="{AB4EAE09-CB76-43CE-BDC1-FCD06B2CF5AA}">
    <text>Replace ? as:
Yes, if there is property claim amount.
No if no property claim amount.</text>
  </threadedComment>
  <threadedComment ref="AB847" dT="2024-06-19T09:49:14.44" personId="{88188958-00C1-4E42-872B-4540FF23AE00}" id="{B82CC923-19F3-4888-8777-750DC792509F}">
    <text>Replace ? as:
Yes, if there is property claim amount.
No if no property claim amount.</text>
  </threadedComment>
  <threadedComment ref="AB857" dT="2024-06-19T09:49:14.44" personId="{88188958-00C1-4E42-872B-4540FF23AE00}" id="{5FA9972A-D9F1-488B-9420-76F9F1CF31AE}">
    <text>Replace ? as:
Yes, if there is property claim amount.
No if no property claim amount.</text>
  </threadedComment>
  <threadedComment ref="AB858" dT="2024-06-19T09:49:14.44" personId="{88188958-00C1-4E42-872B-4540FF23AE00}" id="{84B523D6-59D1-4E44-B1AD-8005DC2F9A91}">
    <text>Replace ? as:
Yes, if there is property claim amount.
No if no property claim amount.</text>
  </threadedComment>
  <threadedComment ref="AB860" dT="2024-06-19T09:49:14.44" personId="{88188958-00C1-4E42-872B-4540FF23AE00}" id="{774E1FEB-7740-4654-9D28-FB1A8C30A804}">
    <text>Replace ? as:
Yes, if there is property claim amount.
No if no property claim amount.</text>
  </threadedComment>
  <threadedComment ref="AB865" dT="2024-06-19T09:49:14.44" personId="{88188958-00C1-4E42-872B-4540FF23AE00}" id="{7E771537-5EEF-4C64-A3E8-365F0112A9A7}">
    <text>Replace ? as:
Yes, if there is property claim amount.
No if no property claim amount.</text>
  </threadedComment>
  <threadedComment ref="AB867" dT="2024-06-19T09:49:14.44" personId="{88188958-00C1-4E42-872B-4540FF23AE00}" id="{C05C0CB3-D810-406D-BB91-D7ACC61C860C}">
    <text>Replace ? as:
Yes, if there is property claim amount.
No if no property claim amount.</text>
  </threadedComment>
  <threadedComment ref="AB872" dT="2024-06-19T09:49:14.44" personId="{88188958-00C1-4E42-872B-4540FF23AE00}" id="{E98A996E-206E-42E4-8ACA-AF14798504C5}">
    <text>Replace ? as:
Yes, if there is property claim amount.
No if no property claim amount.</text>
  </threadedComment>
  <threadedComment ref="AB875" dT="2024-06-19T09:49:14.44" personId="{88188958-00C1-4E42-872B-4540FF23AE00}" id="{0BE191E9-4E9A-4AD1-BBE0-90C054820DE7}">
    <text>Replace ? as:
Yes, if there is property claim amount.
No if no property claim amount.</text>
  </threadedComment>
  <threadedComment ref="AB879" dT="2024-06-19T09:49:14.44" personId="{88188958-00C1-4E42-872B-4540FF23AE00}" id="{2B7FC600-2EC4-4FD0-8670-C2AB8B135138}">
    <text>Replace ? as:
Yes, if there is property claim amount.
No if no property claim amount.</text>
  </threadedComment>
  <threadedComment ref="AB883" dT="2024-06-19T09:49:14.44" personId="{88188958-00C1-4E42-872B-4540FF23AE00}" id="{D2E4E66A-AAEC-45C6-B65E-B357775C6CA8}">
    <text>Replace ? as:
Yes, if there is property claim amount.
No if no property claim amount.</text>
  </threadedComment>
  <threadedComment ref="AB884" dT="2024-06-19T09:49:14.44" personId="{88188958-00C1-4E42-872B-4540FF23AE00}" id="{1996C2BF-0D18-45B8-950F-707AE9BD03ED}">
    <text>Replace ? as:
Yes, if there is property claim amount.
No if no property claim amount.</text>
  </threadedComment>
  <threadedComment ref="AB893" dT="2024-06-19T09:49:14.44" personId="{88188958-00C1-4E42-872B-4540FF23AE00}" id="{40D303E2-EFAA-44A1-AC25-885440FA8189}">
    <text>Replace ? as:
Yes, if there is property claim amount.
No if no property claim amount.</text>
  </threadedComment>
  <threadedComment ref="AB894" dT="2024-06-19T09:49:14.44" personId="{88188958-00C1-4E42-872B-4540FF23AE00}" id="{AD92C5AE-ECA5-4B07-9B46-16468CFF1EAE}">
    <text>Replace ? as:
Yes, if there is property claim amount.
No if no property claim amount.</text>
  </threadedComment>
  <threadedComment ref="AB896" dT="2024-06-19T09:49:14.44" personId="{88188958-00C1-4E42-872B-4540FF23AE00}" id="{735EA875-2769-4888-8948-06D0A9439BAA}">
    <text>Replace ? as:
Yes, if there is property claim amount.
No if no property claim amount.</text>
  </threadedComment>
  <threadedComment ref="AB897" dT="2024-06-19T09:49:14.44" personId="{88188958-00C1-4E42-872B-4540FF23AE00}" id="{D4982F56-2D8C-43F4-8E09-9DED8B8BEA7C}">
    <text>Replace ? as:
Yes, if there is property claim amount.
No if no property claim amount.</text>
  </threadedComment>
  <threadedComment ref="AB909" dT="2024-06-19T09:49:14.44" personId="{88188958-00C1-4E42-872B-4540FF23AE00}" id="{3E988F0D-409C-4E5C-9420-9B3959662494}">
    <text>Replace ? as:
Yes, if there is property claim amount.
No if no property claim amount.</text>
  </threadedComment>
  <threadedComment ref="AB911" dT="2024-06-19T09:49:14.44" personId="{88188958-00C1-4E42-872B-4540FF23AE00}" id="{5E709C54-BFE3-422F-9723-FE2BC66BF78F}">
    <text>Replace ? as:
Yes, if there is property claim amount.
No if no property claim amount.</text>
  </threadedComment>
  <threadedComment ref="AB913" dT="2024-06-19T09:49:14.44" personId="{88188958-00C1-4E42-872B-4540FF23AE00}" id="{B5BAC141-A7CC-4A9D-92C5-A775EFF5E8FF}">
    <text>Replace ? as:
Yes, if there is property claim amount.
No if no property claim amount.</text>
  </threadedComment>
  <threadedComment ref="AB915" dT="2024-06-19T09:49:14.44" personId="{88188958-00C1-4E42-872B-4540FF23AE00}" id="{069ED2DB-B58A-4FB5-9A00-C1D04A2C9B62}">
    <text>Replace ? as:
Yes, if there is property claim amount.
No if no property claim amount.</text>
  </threadedComment>
  <threadedComment ref="AB918" dT="2024-06-19T09:49:14.44" personId="{88188958-00C1-4E42-872B-4540FF23AE00}" id="{482DEF0A-577D-4D78-8CE0-319B3A09773D}">
    <text>Replace ? as:
Yes, if there is property claim amount.
No if no property claim amount.</text>
  </threadedComment>
  <threadedComment ref="AB927" dT="2024-06-19T09:49:14.44" personId="{88188958-00C1-4E42-872B-4540FF23AE00}" id="{3EE28AE9-7B21-42C2-ABE0-BF2BC2F262AA}">
    <text>Replace ? as:
Yes, if there is property claim amount.
No if no property claim amount.</text>
  </threadedComment>
  <threadedComment ref="AB928" dT="2024-06-19T09:49:14.44" personId="{88188958-00C1-4E42-872B-4540FF23AE00}" id="{FC8447B9-1885-4A81-9B9F-3E13741D2CD8}">
    <text>Replace ? as:
Yes, if there is property claim amount.
No if no property claim amount.</text>
  </threadedComment>
  <threadedComment ref="AB934" dT="2024-06-19T09:49:14.44" personId="{88188958-00C1-4E42-872B-4540FF23AE00}" id="{688F3A23-7B3C-46D3-AA40-A1D109D1F785}">
    <text>Replace ? as:
Yes, if there is property claim amount.
No if no property claim amount.</text>
  </threadedComment>
  <threadedComment ref="AB937" dT="2024-06-19T09:49:14.44" personId="{88188958-00C1-4E42-872B-4540FF23AE00}" id="{9CBFEF99-3356-4F0E-85D6-AF00BEB04FF1}">
    <text>Replace ? as:
Yes, if there is property claim amount.
No if no property claim amount.</text>
  </threadedComment>
  <threadedComment ref="AB938" dT="2024-06-19T09:49:14.44" personId="{88188958-00C1-4E42-872B-4540FF23AE00}" id="{428BBBCB-FB38-4A75-BE38-098410535F90}">
    <text>Replace ? as:
Yes, if there is property claim amount.
No if no property claim amount.</text>
  </threadedComment>
  <threadedComment ref="AB939" dT="2024-06-19T09:49:14.44" personId="{88188958-00C1-4E42-872B-4540FF23AE00}" id="{4D48C898-DD76-4127-8FFC-D3CE2C7DD573}">
    <text>Replace ? as:
Yes, if there is property claim amount.
No if no property claim amount.</text>
  </threadedComment>
  <threadedComment ref="AB940" dT="2024-06-19T09:49:14.44" personId="{88188958-00C1-4E42-872B-4540FF23AE00}" id="{7941BD27-833F-4376-B8FD-84A78E273F79}">
    <text>Replace ? as:
Yes, if there is property claim amount.
No if no property claim amount.</text>
  </threadedComment>
  <threadedComment ref="AB941" dT="2024-06-19T09:49:14.44" personId="{88188958-00C1-4E42-872B-4540FF23AE00}" id="{4C9E41AC-C85B-4A5C-A7A6-F2340C870A8A}">
    <text>Replace ? as:
Yes, if there is property claim amount.
No if no property claim amount.</text>
  </threadedComment>
  <threadedComment ref="AB942" dT="2024-06-19T09:49:14.44" personId="{88188958-00C1-4E42-872B-4540FF23AE00}" id="{3F0DAB12-4D7D-40AA-A395-47617EE5024F}">
    <text>Replace ? as:
Yes, if there is property claim amount.
No if no property claim amount.</text>
  </threadedComment>
  <threadedComment ref="AB943" dT="2024-06-19T09:49:14.44" personId="{88188958-00C1-4E42-872B-4540FF23AE00}" id="{E1D5F1C5-5474-4E65-8036-E02319C44237}">
    <text>Replace ? as:
Yes, if there is property claim amount.
No if no property claim amount.</text>
  </threadedComment>
  <threadedComment ref="AB948" dT="2024-06-19T09:49:14.44" personId="{88188958-00C1-4E42-872B-4540FF23AE00}" id="{C30722DA-D9A8-4BEB-A096-AA90A970BD2C}">
    <text>Replace ? as:
Yes, if there is property claim amount.
No if no property claim amount.</text>
  </threadedComment>
  <threadedComment ref="AB951" dT="2024-06-19T09:49:14.44" personId="{88188958-00C1-4E42-872B-4540FF23AE00}" id="{20EC29B0-EF3B-4343-9005-770F53AD931D}">
    <text>Replace ? as:
Yes, if there is property claim amount.
No if no property claim amount.</text>
  </threadedComment>
  <threadedComment ref="AB953" dT="2024-06-19T09:49:14.44" personId="{88188958-00C1-4E42-872B-4540FF23AE00}" id="{EBD9935B-4A59-4632-9A5C-0D95F89D8F54}">
    <text>Replace ? as:
Yes, if there is property claim amount.
No if no property claim amount.</text>
  </threadedComment>
  <threadedComment ref="AB963" dT="2024-06-19T09:49:14.44" personId="{88188958-00C1-4E42-872B-4540FF23AE00}" id="{E5BEA97D-8C2C-47E3-B5B7-178F9A35E2E2}">
    <text>Replace ? as:
Yes, if there is property claim amount.
No if no property claim amount.</text>
  </threadedComment>
  <threadedComment ref="AB966" dT="2024-06-19T09:49:14.44" personId="{88188958-00C1-4E42-872B-4540FF23AE00}" id="{79FA1598-DF09-40ED-B85D-7DC6B2955A23}">
    <text>Replace ? as:
Yes, if there is property claim amount.
No if no property claim amount.</text>
  </threadedComment>
  <threadedComment ref="AB967" dT="2024-06-19T09:49:14.44" personId="{88188958-00C1-4E42-872B-4540FF23AE00}" id="{670EF82C-515B-4B79-8E80-772438A53D1C}">
    <text>Replace ? as:
Yes, if there is property claim amount.
No if no property claim amount.</text>
  </threadedComment>
  <threadedComment ref="AB971" dT="2024-06-19T09:49:14.44" personId="{88188958-00C1-4E42-872B-4540FF23AE00}" id="{97332399-123B-4B54-9921-5A1583468214}">
    <text>Replace ? as:
Yes, if there is property claim amount.
No if no property claim amount.</text>
  </threadedComment>
  <threadedComment ref="AB974" dT="2024-06-19T09:49:14.44" personId="{88188958-00C1-4E42-872B-4540FF23AE00}" id="{5890312A-391F-4128-AD31-8A7A6363E78A}">
    <text>Replace ? as:
Yes, if there is property claim amount.
No if no property claim amount.</text>
  </threadedComment>
  <threadedComment ref="AB978" dT="2024-06-19T09:49:14.44" personId="{88188958-00C1-4E42-872B-4540FF23AE00}" id="{1EA02A7D-B42D-4212-B963-1BCC131FE9D4}">
    <text>Replace ? as:
Yes, if there is property claim amount.
No if no property claim amount.</text>
  </threadedComment>
  <threadedComment ref="AB979" dT="2024-06-19T09:49:14.44" personId="{88188958-00C1-4E42-872B-4540FF23AE00}" id="{F41AD369-5AD9-4DB8-B296-A59C7A9F5994}">
    <text>Replace ? as:
Yes, if there is property claim amount.
No if no property claim amount.</text>
  </threadedComment>
  <threadedComment ref="AB980" dT="2024-06-19T09:49:14.44" personId="{88188958-00C1-4E42-872B-4540FF23AE00}" id="{F0EAF937-3AF6-407C-B229-DF8CB9DF53B6}">
    <text>Replace ? as:
Yes, if there is property claim amount.
No if no property claim amount.</text>
  </threadedComment>
  <threadedComment ref="AB983" dT="2024-06-19T09:49:14.44" personId="{88188958-00C1-4E42-872B-4540FF23AE00}" id="{C096593D-0BDB-4A1B-9FA4-56985B31E2D3}">
    <text>Replace ? as:
Yes, if there is property claim amount.
No if no property claim amount.</text>
  </threadedComment>
  <threadedComment ref="AB984" dT="2024-06-19T09:49:14.44" personId="{88188958-00C1-4E42-872B-4540FF23AE00}" id="{32C19324-8D0A-48DF-A8A6-B99F934FE224}">
    <text>Replace ? as:
Yes, if there is property claim amount.
No if no property claim amount.</text>
  </threadedComment>
  <threadedComment ref="AB985" dT="2024-06-19T09:49:14.44" personId="{88188958-00C1-4E42-872B-4540FF23AE00}" id="{E709C8C8-FC66-4A10-BC86-0E6B9EB955EF}">
    <text>Replace ? as:
Yes, if there is property claim amount.
No if no property claim amount.</text>
  </threadedComment>
  <threadedComment ref="AB987" dT="2024-06-19T09:49:14.44" personId="{88188958-00C1-4E42-872B-4540FF23AE00}" id="{409DE9E5-3CF3-4D59-A3F2-3D7F7466AFEA}">
    <text>Replace ? as:
Yes, if there is property claim amount.
No if no property claim amount.</text>
  </threadedComment>
  <threadedComment ref="AB989" dT="2024-06-19T09:49:14.44" personId="{88188958-00C1-4E42-872B-4540FF23AE00}" id="{DC51AFC0-9781-4D1B-9CD7-71FD1F86898E}">
    <text>Replace ? as:
Yes, if there is property claim amount.
No if no property claim amount.</text>
  </threadedComment>
  <threadedComment ref="AB992" dT="2024-06-19T09:49:14.44" personId="{88188958-00C1-4E42-872B-4540FF23AE00}" id="{5FB974C4-89F6-49A6-959A-C482F7C02896}">
    <text>Replace ? as:
Yes, if there is property claim amount.
No if no property claim amount.</text>
  </threadedComment>
  <threadedComment ref="AB995" dT="2024-06-19T09:49:14.44" personId="{88188958-00C1-4E42-872B-4540FF23AE00}" id="{24F518D5-74CC-4D87-8419-6B19157B5E5B}">
    <text>Replace ? as:
Yes, if there is property claim amount.
No if no property claim amount.</text>
  </threadedComment>
  <threadedComment ref="AB996" dT="2024-06-19T09:49:14.44" personId="{88188958-00C1-4E42-872B-4540FF23AE00}" id="{4842F611-D857-4BD6-A6BF-EF9E3347D0EC}">
    <text>Replace ? as:
Yes, if there is property claim amount.
No if no property claim amount.</text>
  </threadedComment>
  <threadedComment ref="AB999" dT="2024-06-19T09:49:14.44" personId="{88188958-00C1-4E42-872B-4540FF23AE00}" id="{AF56EC4D-92B9-471C-99FA-2C1D1853750C}">
    <text>Replace ? as:
Yes, if there is property claim amount.
No if no property claim amount.</text>
  </threadedComment>
  <threadedComment ref="AB1000" dT="2024-06-19T09:49:14.44" personId="{88188958-00C1-4E42-872B-4540FF23AE00}" id="{E4609EA2-7EC5-413F-AF63-0770868CFE67}">
    <text>Replace ? as:
Yes, if there is property claim amount.
No if no property claim amount.</text>
  </threadedComment>
  <threadedComment ref="AB1001" dT="2024-06-19T09:49:14.44" personId="{88188958-00C1-4E42-872B-4540FF23AE00}" id="{5AC08D93-4F99-490D-860B-F650E05B40C1}">
    <text>Replace ? as:
Yes, if there is property claim amount.
No if no property claim amount.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9"/>
  <sheetViews>
    <sheetView workbookViewId="0">
      <selection activeCell="B9" sqref="B9:AN1009"/>
    </sheetView>
  </sheetViews>
  <sheetFormatPr defaultColWidth="12.5703125" defaultRowHeight="15.75" customHeight="1" x14ac:dyDescent="0.2"/>
  <sheetData>
    <row r="1" spans="1:42" ht="15.75" customHeight="1" x14ac:dyDescent="0.2">
      <c r="B1" t="str">
        <f>B9</f>
        <v>months_as_customer</v>
      </c>
      <c r="C1" t="str">
        <f t="shared" ref="C1:AN1" si="0">C9</f>
        <v>age</v>
      </c>
      <c r="D1" t="str">
        <f t="shared" si="0"/>
        <v>policy_number</v>
      </c>
      <c r="E1" t="str">
        <f t="shared" si="0"/>
        <v>policy_bind_date</v>
      </c>
      <c r="F1" t="str">
        <f t="shared" si="0"/>
        <v>policy_state</v>
      </c>
      <c r="G1" t="str">
        <f t="shared" si="0"/>
        <v>policy_csl</v>
      </c>
      <c r="H1" t="str">
        <f t="shared" si="0"/>
        <v>policy_deductable</v>
      </c>
      <c r="I1" t="str">
        <f t="shared" si="0"/>
        <v>policy_annual_premium</v>
      </c>
      <c r="J1" t="str">
        <f t="shared" si="0"/>
        <v>umbrella_limit</v>
      </c>
      <c r="K1" t="str">
        <f t="shared" si="0"/>
        <v>insured_zip</v>
      </c>
      <c r="L1" t="str">
        <f t="shared" si="0"/>
        <v>insured_sex</v>
      </c>
      <c r="M1" t="str">
        <f t="shared" si="0"/>
        <v>insured_education_level</v>
      </c>
      <c r="N1" t="str">
        <f t="shared" si="0"/>
        <v>insured_occupation</v>
      </c>
      <c r="O1" t="str">
        <f t="shared" si="0"/>
        <v>insured_hobbies</v>
      </c>
      <c r="P1" t="str">
        <f t="shared" si="0"/>
        <v>insured_relationship</v>
      </c>
      <c r="Q1" t="str">
        <f t="shared" si="0"/>
        <v>capital-gains</v>
      </c>
      <c r="R1" t="str">
        <f t="shared" si="0"/>
        <v>capital-loss</v>
      </c>
      <c r="S1" t="str">
        <f t="shared" si="0"/>
        <v>incident_date</v>
      </c>
      <c r="T1" t="str">
        <f t="shared" si="0"/>
        <v>incident_type</v>
      </c>
      <c r="U1" t="str">
        <f t="shared" si="0"/>
        <v>collision_type</v>
      </c>
      <c r="V1" t="str">
        <f t="shared" si="0"/>
        <v>incident_severity</v>
      </c>
      <c r="W1" t="str">
        <f t="shared" si="0"/>
        <v>authorities_contacted</v>
      </c>
      <c r="X1" t="str">
        <f t="shared" si="0"/>
        <v>incident_state</v>
      </c>
      <c r="Y1" t="str">
        <f t="shared" si="0"/>
        <v>incident_city</v>
      </c>
      <c r="Z1" t="str">
        <f t="shared" si="0"/>
        <v>incident_location</v>
      </c>
      <c r="AA1" t="str">
        <f t="shared" si="0"/>
        <v>incident_hour_of_the_day</v>
      </c>
      <c r="AB1" t="str">
        <f t="shared" si="0"/>
        <v>number_of_vehicles_involved</v>
      </c>
      <c r="AC1" t="str">
        <f t="shared" si="0"/>
        <v>property_damage</v>
      </c>
      <c r="AD1" t="str">
        <f t="shared" si="0"/>
        <v>bodily_injuries</v>
      </c>
      <c r="AE1" t="str">
        <f t="shared" si="0"/>
        <v>witnesses</v>
      </c>
      <c r="AF1" t="str">
        <f t="shared" si="0"/>
        <v>police_report_available</v>
      </c>
      <c r="AG1" t="str">
        <f t="shared" si="0"/>
        <v>total_claim_amount</v>
      </c>
      <c r="AH1" t="str">
        <f t="shared" si="0"/>
        <v>injury_claim</v>
      </c>
      <c r="AI1" t="str">
        <f t="shared" si="0"/>
        <v>property_claim</v>
      </c>
      <c r="AJ1" t="str">
        <f t="shared" si="0"/>
        <v>vehicle_claim</v>
      </c>
      <c r="AK1" t="str">
        <f t="shared" si="0"/>
        <v>auto_make</v>
      </c>
      <c r="AL1" t="str">
        <f t="shared" si="0"/>
        <v>auto_model</v>
      </c>
      <c r="AM1" t="str">
        <f t="shared" si="0"/>
        <v>auto_year</v>
      </c>
      <c r="AN1" t="str">
        <f t="shared" si="0"/>
        <v>fraud_reported</v>
      </c>
    </row>
    <row r="2" spans="1:42" ht="15.75" customHeight="1" x14ac:dyDescent="0.2">
      <c r="A2" s="5" t="s">
        <v>1181</v>
      </c>
      <c r="B2">
        <f>COUNTBLANK(B10:B1009)</f>
        <v>0</v>
      </c>
      <c r="C2">
        <f t="shared" ref="C2:AN2" si="1">COUNTBLANK(C10:C1009)</f>
        <v>2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2</v>
      </c>
      <c r="I2">
        <f t="shared" si="1"/>
        <v>3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1</v>
      </c>
      <c r="N2">
        <f t="shared" si="1"/>
        <v>0</v>
      </c>
      <c r="O2">
        <f t="shared" si="1"/>
        <v>2</v>
      </c>
      <c r="P2">
        <f t="shared" si="1"/>
        <v>0</v>
      </c>
      <c r="Q2">
        <f t="shared" si="1"/>
        <v>2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2</v>
      </c>
      <c r="X2">
        <f t="shared" si="1"/>
        <v>2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4</v>
      </c>
      <c r="AH2">
        <f t="shared" si="1"/>
        <v>1</v>
      </c>
      <c r="AI2">
        <f t="shared" si="1"/>
        <v>1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</row>
    <row r="3" spans="1:42" ht="15.75" customHeight="1" x14ac:dyDescent="0.2">
      <c r="A3" s="5" t="s">
        <v>1182</v>
      </c>
      <c r="B3" s="6">
        <f>MIN(B10:B1009)</f>
        <v>0</v>
      </c>
      <c r="C3" s="6">
        <f t="shared" ref="C3:AN3" si="2">MIN(C10:C1009)</f>
        <v>19</v>
      </c>
      <c r="D3" s="6">
        <f t="shared" si="2"/>
        <v>100804</v>
      </c>
      <c r="E3" s="6">
        <f t="shared" si="2"/>
        <v>32881</v>
      </c>
      <c r="F3" s="6">
        <f t="shared" si="2"/>
        <v>0</v>
      </c>
      <c r="G3" s="6">
        <f t="shared" si="2"/>
        <v>0</v>
      </c>
      <c r="H3" s="6">
        <f t="shared" si="2"/>
        <v>500</v>
      </c>
      <c r="I3" s="6">
        <f t="shared" si="2"/>
        <v>433.33</v>
      </c>
      <c r="J3" s="7">
        <f t="shared" si="2"/>
        <v>-1000000</v>
      </c>
      <c r="K3" s="6">
        <f t="shared" si="2"/>
        <v>430104</v>
      </c>
      <c r="L3" s="6">
        <f t="shared" si="2"/>
        <v>0</v>
      </c>
      <c r="M3" s="6">
        <f t="shared" si="2"/>
        <v>0</v>
      </c>
      <c r="N3" s="6">
        <f t="shared" si="2"/>
        <v>0</v>
      </c>
      <c r="O3" s="6">
        <f t="shared" si="2"/>
        <v>0</v>
      </c>
      <c r="P3" s="6">
        <f t="shared" si="2"/>
        <v>0</v>
      </c>
      <c r="Q3" s="6">
        <f t="shared" si="2"/>
        <v>0</v>
      </c>
      <c r="R3" s="6">
        <f t="shared" si="2"/>
        <v>-111100</v>
      </c>
      <c r="S3" s="6">
        <f t="shared" si="2"/>
        <v>42005</v>
      </c>
      <c r="T3" s="6">
        <f t="shared" si="2"/>
        <v>0</v>
      </c>
      <c r="U3" s="6">
        <f t="shared" si="2"/>
        <v>0</v>
      </c>
      <c r="V3" s="6">
        <f t="shared" si="2"/>
        <v>0</v>
      </c>
      <c r="W3" s="6">
        <f t="shared" si="2"/>
        <v>0</v>
      </c>
      <c r="X3" s="6">
        <f t="shared" si="2"/>
        <v>0</v>
      </c>
      <c r="Y3" s="6">
        <f t="shared" si="2"/>
        <v>0</v>
      </c>
      <c r="Z3" s="6">
        <f t="shared" si="2"/>
        <v>0</v>
      </c>
      <c r="AA3" s="6">
        <f t="shared" si="2"/>
        <v>0</v>
      </c>
      <c r="AB3" s="6">
        <f t="shared" si="2"/>
        <v>1</v>
      </c>
      <c r="AC3" s="6">
        <f t="shared" si="2"/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100</v>
      </c>
      <c r="AH3" s="6">
        <f t="shared" si="2"/>
        <v>0</v>
      </c>
      <c r="AI3" s="6">
        <f t="shared" si="2"/>
        <v>0</v>
      </c>
      <c r="AJ3" s="6">
        <f t="shared" si="2"/>
        <v>70</v>
      </c>
      <c r="AK3" s="6">
        <f t="shared" si="2"/>
        <v>0</v>
      </c>
      <c r="AL3" s="6">
        <f t="shared" si="2"/>
        <v>93</v>
      </c>
      <c r="AM3" s="6">
        <f t="shared" si="2"/>
        <v>1995</v>
      </c>
      <c r="AN3" s="6">
        <f t="shared" si="2"/>
        <v>0</v>
      </c>
    </row>
    <row r="4" spans="1:42" ht="15.75" customHeight="1" x14ac:dyDescent="0.2">
      <c r="A4" s="5" t="s">
        <v>1185</v>
      </c>
      <c r="B4" s="6">
        <f>AVERAGE(B10:B1009)</f>
        <v>203.95400000000001</v>
      </c>
      <c r="C4" s="6">
        <f t="shared" ref="C4:AN4" si="3">AVERAGE(C10:C1009)</f>
        <v>38.96292585170341</v>
      </c>
      <c r="D4" s="6">
        <f t="shared" si="3"/>
        <v>546238.64800000004</v>
      </c>
      <c r="E4" s="6">
        <f t="shared" si="3"/>
        <v>37295.195</v>
      </c>
      <c r="F4" s="6" t="e">
        <f t="shared" si="3"/>
        <v>#DIV/0!</v>
      </c>
      <c r="G4" s="6" t="e">
        <f t="shared" si="3"/>
        <v>#DIV/0!</v>
      </c>
      <c r="H4" s="6">
        <f t="shared" si="3"/>
        <v>1134.2685370741483</v>
      </c>
      <c r="I4" s="6">
        <f t="shared" si="3"/>
        <v>1257.0011133400219</v>
      </c>
      <c r="J4" s="6">
        <f t="shared" si="3"/>
        <v>1101000</v>
      </c>
      <c r="K4" s="6">
        <f t="shared" si="3"/>
        <v>501214.48800000001</v>
      </c>
      <c r="L4" s="6" t="e">
        <f t="shared" si="3"/>
        <v>#DIV/0!</v>
      </c>
      <c r="M4" s="6" t="e">
        <f t="shared" si="3"/>
        <v>#DIV/0!</v>
      </c>
      <c r="N4" s="6" t="e">
        <f t="shared" si="3"/>
        <v>#DIV/0!</v>
      </c>
      <c r="O4" s="6" t="e">
        <f t="shared" si="3"/>
        <v>#DIV/0!</v>
      </c>
      <c r="P4" s="6" t="e">
        <f t="shared" si="3"/>
        <v>#DIV/0!</v>
      </c>
      <c r="Q4" s="6">
        <f t="shared" si="3"/>
        <v>25176.452905811624</v>
      </c>
      <c r="R4" s="6">
        <f t="shared" si="3"/>
        <v>-26793.7</v>
      </c>
      <c r="S4" s="6">
        <f t="shared" si="3"/>
        <v>42034.334999999999</v>
      </c>
      <c r="T4" s="6" t="e">
        <f t="shared" si="3"/>
        <v>#DIV/0!</v>
      </c>
      <c r="U4" s="6" t="e">
        <f t="shared" si="3"/>
        <v>#DIV/0!</v>
      </c>
      <c r="V4" s="6" t="e">
        <f t="shared" si="3"/>
        <v>#DIV/0!</v>
      </c>
      <c r="W4" s="6" t="e">
        <f t="shared" si="3"/>
        <v>#DIV/0!</v>
      </c>
      <c r="X4" s="6" t="e">
        <f t="shared" si="3"/>
        <v>#DIV/0!</v>
      </c>
      <c r="Y4" s="6" t="e">
        <f t="shared" si="3"/>
        <v>#DIV/0!</v>
      </c>
      <c r="Z4" s="6" t="e">
        <f t="shared" si="3"/>
        <v>#DIV/0!</v>
      </c>
      <c r="AA4" s="6">
        <f t="shared" si="3"/>
        <v>11.644</v>
      </c>
      <c r="AB4" s="6">
        <f t="shared" si="3"/>
        <v>1.839</v>
      </c>
      <c r="AC4" s="6" t="e">
        <f t="shared" si="3"/>
        <v>#DIV/0!</v>
      </c>
      <c r="AD4" s="6">
        <f t="shared" si="3"/>
        <v>0.99199999999999999</v>
      </c>
      <c r="AE4" s="6">
        <f t="shared" si="3"/>
        <v>1.4870000000000001</v>
      </c>
      <c r="AF4" s="6" t="e">
        <f t="shared" si="3"/>
        <v>#DIV/0!</v>
      </c>
      <c r="AG4" s="6">
        <f t="shared" si="3"/>
        <v>52767.469879518074</v>
      </c>
      <c r="AH4" s="6">
        <f t="shared" si="3"/>
        <v>7434.9449449449448</v>
      </c>
      <c r="AI4" s="6">
        <f t="shared" si="3"/>
        <v>7398.6286286286286</v>
      </c>
      <c r="AJ4" s="6">
        <f t="shared" si="3"/>
        <v>37928.949999999997</v>
      </c>
      <c r="AK4" s="6" t="e">
        <f t="shared" si="3"/>
        <v>#DIV/0!</v>
      </c>
      <c r="AL4" s="6">
        <f t="shared" si="3"/>
        <v>94.038461538461533</v>
      </c>
      <c r="AM4" s="6">
        <f t="shared" si="3"/>
        <v>2005.1030000000001</v>
      </c>
      <c r="AN4" s="6" t="e">
        <f t="shared" si="3"/>
        <v>#DIV/0!</v>
      </c>
    </row>
    <row r="5" spans="1:42" ht="15.75" customHeight="1" x14ac:dyDescent="0.2">
      <c r="A5" s="5" t="s">
        <v>1184</v>
      </c>
      <c r="B5" s="6">
        <f>MEDIAN(B10:B1009)</f>
        <v>199.5</v>
      </c>
      <c r="C5" s="6">
        <f t="shared" ref="C5:AN5" si="4">MEDIAN(C10:C1009)</f>
        <v>38</v>
      </c>
      <c r="D5" s="6">
        <f t="shared" si="4"/>
        <v>533135</v>
      </c>
      <c r="E5" s="6">
        <f t="shared" si="4"/>
        <v>37347.5</v>
      </c>
      <c r="F5" s="6" t="e">
        <f t="shared" si="4"/>
        <v>#NUM!</v>
      </c>
      <c r="G5" s="6" t="e">
        <f t="shared" si="4"/>
        <v>#NUM!</v>
      </c>
      <c r="H5" s="6">
        <f t="shared" si="4"/>
        <v>1000</v>
      </c>
      <c r="I5" s="6">
        <f t="shared" si="4"/>
        <v>1257.83</v>
      </c>
      <c r="J5" s="6">
        <f t="shared" si="4"/>
        <v>0</v>
      </c>
      <c r="K5" s="6">
        <f t="shared" si="4"/>
        <v>466445.5</v>
      </c>
      <c r="L5" s="6" t="e">
        <f t="shared" si="4"/>
        <v>#NUM!</v>
      </c>
      <c r="M5" s="6" t="e">
        <f t="shared" si="4"/>
        <v>#NUM!</v>
      </c>
      <c r="N5" s="6" t="e">
        <f t="shared" si="4"/>
        <v>#NUM!</v>
      </c>
      <c r="O5" s="6" t="e">
        <f t="shared" si="4"/>
        <v>#NUM!</v>
      </c>
      <c r="P5" s="6" t="e">
        <f t="shared" si="4"/>
        <v>#NUM!</v>
      </c>
      <c r="Q5" s="6">
        <f t="shared" si="4"/>
        <v>0</v>
      </c>
      <c r="R5" s="6">
        <f t="shared" si="4"/>
        <v>-23250</v>
      </c>
      <c r="S5" s="6">
        <f t="shared" si="4"/>
        <v>42035</v>
      </c>
      <c r="T5" s="6" t="e">
        <f t="shared" si="4"/>
        <v>#NUM!</v>
      </c>
      <c r="U5" s="6" t="e">
        <f t="shared" si="4"/>
        <v>#NUM!</v>
      </c>
      <c r="V5" s="6" t="e">
        <f t="shared" si="4"/>
        <v>#NUM!</v>
      </c>
      <c r="W5" s="6" t="e">
        <f t="shared" si="4"/>
        <v>#NUM!</v>
      </c>
      <c r="X5" s="6" t="e">
        <f t="shared" si="4"/>
        <v>#NUM!</v>
      </c>
      <c r="Y5" s="6" t="e">
        <f t="shared" si="4"/>
        <v>#NUM!</v>
      </c>
      <c r="Z5" s="6" t="e">
        <f t="shared" si="4"/>
        <v>#NUM!</v>
      </c>
      <c r="AA5" s="6">
        <f t="shared" si="4"/>
        <v>12</v>
      </c>
      <c r="AB5" s="6">
        <f t="shared" si="4"/>
        <v>1</v>
      </c>
      <c r="AC5" s="6" t="e">
        <f t="shared" si="4"/>
        <v>#NUM!</v>
      </c>
      <c r="AD5" s="6">
        <f t="shared" si="4"/>
        <v>1</v>
      </c>
      <c r="AE5" s="6">
        <f t="shared" si="4"/>
        <v>1</v>
      </c>
      <c r="AF5" s="6" t="e">
        <f t="shared" si="4"/>
        <v>#NUM!</v>
      </c>
      <c r="AG5" s="6">
        <f t="shared" si="4"/>
        <v>57935</v>
      </c>
      <c r="AH5" s="6">
        <f t="shared" si="4"/>
        <v>6780</v>
      </c>
      <c r="AI5" s="6">
        <f t="shared" si="4"/>
        <v>6750</v>
      </c>
      <c r="AJ5" s="6">
        <f t="shared" si="4"/>
        <v>42100</v>
      </c>
      <c r="AK5" s="6" t="e">
        <f t="shared" si="4"/>
        <v>#NUM!</v>
      </c>
      <c r="AL5" s="6">
        <f t="shared" si="4"/>
        <v>95</v>
      </c>
      <c r="AM5" s="6">
        <f t="shared" si="4"/>
        <v>2005</v>
      </c>
      <c r="AN5" s="6" t="e">
        <f t="shared" si="4"/>
        <v>#NUM!</v>
      </c>
    </row>
    <row r="6" spans="1:42" ht="15.75" customHeight="1" x14ac:dyDescent="0.2">
      <c r="A6" s="5" t="s">
        <v>1186</v>
      </c>
      <c r="B6" s="6">
        <f>_xlfn.MODE.SNGL(B10:B1009)</f>
        <v>194</v>
      </c>
      <c r="C6" s="6">
        <f t="shared" ref="C6:AN6" si="5">_xlfn.MODE.SNGL(C10:C1009)</f>
        <v>43</v>
      </c>
      <c r="D6" s="6" t="e">
        <f t="shared" si="5"/>
        <v>#N/A</v>
      </c>
      <c r="E6" s="6">
        <f t="shared" si="5"/>
        <v>38718</v>
      </c>
      <c r="F6" s="6" t="e">
        <f t="shared" si="5"/>
        <v>#N/A</v>
      </c>
      <c r="G6" s="6" t="e">
        <f t="shared" si="5"/>
        <v>#N/A</v>
      </c>
      <c r="H6" s="6">
        <f t="shared" si="5"/>
        <v>1000</v>
      </c>
      <c r="I6" s="6">
        <f t="shared" si="5"/>
        <v>1215.3599999999999</v>
      </c>
      <c r="J6" s="6">
        <f t="shared" si="5"/>
        <v>0</v>
      </c>
      <c r="K6" s="6">
        <f t="shared" si="5"/>
        <v>446895</v>
      </c>
      <c r="L6" s="6" t="e">
        <f t="shared" si="5"/>
        <v>#N/A</v>
      </c>
      <c r="M6" s="6" t="e">
        <f t="shared" si="5"/>
        <v>#N/A</v>
      </c>
      <c r="N6" s="6" t="e">
        <f t="shared" si="5"/>
        <v>#N/A</v>
      </c>
      <c r="O6" s="6" t="e">
        <f t="shared" si="5"/>
        <v>#N/A</v>
      </c>
      <c r="P6" s="6" t="e">
        <f t="shared" si="5"/>
        <v>#N/A</v>
      </c>
      <c r="Q6" s="6">
        <f t="shared" si="5"/>
        <v>0</v>
      </c>
      <c r="R6" s="6">
        <f t="shared" si="5"/>
        <v>0</v>
      </c>
      <c r="S6" s="6">
        <f t="shared" si="5"/>
        <v>42037</v>
      </c>
      <c r="T6" s="6" t="e">
        <f t="shared" si="5"/>
        <v>#N/A</v>
      </c>
      <c r="U6" s="6" t="e">
        <f t="shared" si="5"/>
        <v>#N/A</v>
      </c>
      <c r="V6" s="6" t="e">
        <f t="shared" si="5"/>
        <v>#N/A</v>
      </c>
      <c r="W6" s="6" t="e">
        <f t="shared" si="5"/>
        <v>#N/A</v>
      </c>
      <c r="X6" s="6" t="e">
        <f t="shared" si="5"/>
        <v>#N/A</v>
      </c>
      <c r="Y6" s="6" t="e">
        <f t="shared" si="5"/>
        <v>#N/A</v>
      </c>
      <c r="Z6" s="6" t="e">
        <f t="shared" si="5"/>
        <v>#N/A</v>
      </c>
      <c r="AA6" s="6">
        <f t="shared" si="5"/>
        <v>17</v>
      </c>
      <c r="AB6" s="6">
        <f t="shared" si="5"/>
        <v>1</v>
      </c>
      <c r="AC6" s="6" t="e">
        <f t="shared" si="5"/>
        <v>#N/A</v>
      </c>
      <c r="AD6" s="6">
        <f t="shared" si="5"/>
        <v>0</v>
      </c>
      <c r="AE6" s="6">
        <f t="shared" si="5"/>
        <v>1</v>
      </c>
      <c r="AF6" s="6" t="e">
        <f t="shared" si="5"/>
        <v>#N/A</v>
      </c>
      <c r="AG6" s="6">
        <f t="shared" si="5"/>
        <v>59400</v>
      </c>
      <c r="AH6" s="6">
        <f t="shared" si="5"/>
        <v>0</v>
      </c>
      <c r="AI6" s="6">
        <f t="shared" si="5"/>
        <v>0</v>
      </c>
      <c r="AJ6" s="6">
        <f t="shared" si="5"/>
        <v>5040</v>
      </c>
      <c r="AK6" s="6" t="e">
        <f t="shared" si="5"/>
        <v>#N/A</v>
      </c>
      <c r="AL6" s="6">
        <f t="shared" si="5"/>
        <v>95</v>
      </c>
      <c r="AM6" s="6">
        <f t="shared" si="5"/>
        <v>1995</v>
      </c>
      <c r="AN6" s="6" t="e">
        <f t="shared" si="5"/>
        <v>#N/A</v>
      </c>
    </row>
    <row r="7" spans="1:42" ht="15.75" customHeight="1" x14ac:dyDescent="0.2">
      <c r="A7" s="5" t="s">
        <v>1183</v>
      </c>
      <c r="B7" s="6">
        <f>MAX(B10:B1009)</f>
        <v>479</v>
      </c>
      <c r="C7" s="6">
        <f t="shared" ref="C7:AN7" si="6">MAX(C10:C1009)</f>
        <v>64</v>
      </c>
      <c r="D7" s="6">
        <f t="shared" si="6"/>
        <v>999435</v>
      </c>
      <c r="E7" s="6">
        <f t="shared" si="6"/>
        <v>42057</v>
      </c>
      <c r="F7" s="6">
        <f t="shared" si="6"/>
        <v>0</v>
      </c>
      <c r="G7" s="6">
        <f t="shared" si="6"/>
        <v>0</v>
      </c>
      <c r="H7" s="6">
        <f t="shared" si="6"/>
        <v>2000</v>
      </c>
      <c r="I7" s="6">
        <f t="shared" si="6"/>
        <v>2047.59</v>
      </c>
      <c r="J7" s="6">
        <f t="shared" si="6"/>
        <v>10000000</v>
      </c>
      <c r="K7" s="6">
        <f t="shared" si="6"/>
        <v>620962</v>
      </c>
      <c r="L7" s="6">
        <f t="shared" si="6"/>
        <v>0</v>
      </c>
      <c r="M7" s="6">
        <f t="shared" si="6"/>
        <v>0</v>
      </c>
      <c r="N7" s="6">
        <f t="shared" si="6"/>
        <v>0</v>
      </c>
      <c r="O7" s="6">
        <f t="shared" si="6"/>
        <v>0</v>
      </c>
      <c r="P7" s="6">
        <f t="shared" si="6"/>
        <v>0</v>
      </c>
      <c r="Q7" s="6">
        <f t="shared" si="6"/>
        <v>100500</v>
      </c>
      <c r="R7" s="6">
        <f t="shared" si="6"/>
        <v>0</v>
      </c>
      <c r="S7" s="6">
        <f t="shared" si="6"/>
        <v>42064</v>
      </c>
      <c r="T7" s="6">
        <f t="shared" si="6"/>
        <v>0</v>
      </c>
      <c r="U7" s="6">
        <f t="shared" si="6"/>
        <v>0</v>
      </c>
      <c r="V7" s="6">
        <f t="shared" si="6"/>
        <v>0</v>
      </c>
      <c r="W7" s="6">
        <f t="shared" si="6"/>
        <v>0</v>
      </c>
      <c r="X7" s="6">
        <f t="shared" si="6"/>
        <v>0</v>
      </c>
      <c r="Y7" s="6">
        <f t="shared" si="6"/>
        <v>0</v>
      </c>
      <c r="Z7" s="6">
        <f t="shared" si="6"/>
        <v>0</v>
      </c>
      <c r="AA7" s="6">
        <f t="shared" si="6"/>
        <v>23</v>
      </c>
      <c r="AB7" s="6">
        <f t="shared" si="6"/>
        <v>4</v>
      </c>
      <c r="AC7" s="6">
        <f t="shared" si="6"/>
        <v>0</v>
      </c>
      <c r="AD7" s="6">
        <f t="shared" si="6"/>
        <v>2</v>
      </c>
      <c r="AE7" s="6">
        <f t="shared" si="6"/>
        <v>3</v>
      </c>
      <c r="AF7" s="6">
        <f t="shared" si="6"/>
        <v>0</v>
      </c>
      <c r="AG7" s="6">
        <f t="shared" si="6"/>
        <v>114920</v>
      </c>
      <c r="AH7" s="6">
        <f t="shared" si="6"/>
        <v>21450</v>
      </c>
      <c r="AI7" s="6">
        <f t="shared" si="6"/>
        <v>23670</v>
      </c>
      <c r="AJ7" s="6">
        <f t="shared" si="6"/>
        <v>79560</v>
      </c>
      <c r="AK7" s="6">
        <f t="shared" si="6"/>
        <v>0</v>
      </c>
      <c r="AL7" s="6">
        <f t="shared" si="6"/>
        <v>95</v>
      </c>
      <c r="AM7" s="6">
        <f t="shared" si="6"/>
        <v>2015</v>
      </c>
      <c r="AN7" s="6">
        <f t="shared" si="6"/>
        <v>0</v>
      </c>
    </row>
    <row r="9" spans="1:42" s="4" customFormat="1" ht="12.75" x14ac:dyDescent="0.2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16</v>
      </c>
      <c r="S9" s="3" t="s">
        <v>17</v>
      </c>
      <c r="T9" s="3" t="s">
        <v>18</v>
      </c>
      <c r="U9" s="3" t="s">
        <v>19</v>
      </c>
      <c r="V9" s="3" t="s">
        <v>20</v>
      </c>
      <c r="W9" s="3" t="s">
        <v>21</v>
      </c>
      <c r="X9" s="3" t="s">
        <v>22</v>
      </c>
      <c r="Y9" s="3" t="s">
        <v>23</v>
      </c>
      <c r="Z9" s="3" t="s">
        <v>24</v>
      </c>
      <c r="AA9" s="3" t="s">
        <v>25</v>
      </c>
      <c r="AB9" s="3" t="s">
        <v>26</v>
      </c>
      <c r="AC9" s="3" t="s">
        <v>27</v>
      </c>
      <c r="AD9" s="3" t="s">
        <v>28</v>
      </c>
      <c r="AE9" s="3" t="s">
        <v>29</v>
      </c>
      <c r="AF9" s="3" t="s">
        <v>30</v>
      </c>
      <c r="AG9" s="3" t="s">
        <v>31</v>
      </c>
      <c r="AH9" s="3" t="s">
        <v>32</v>
      </c>
      <c r="AI9" s="3" t="s">
        <v>33</v>
      </c>
      <c r="AJ9" s="3" t="s">
        <v>34</v>
      </c>
      <c r="AK9" s="3" t="s">
        <v>35</v>
      </c>
      <c r="AL9" s="3" t="s">
        <v>36</v>
      </c>
      <c r="AM9" s="3" t="s">
        <v>37</v>
      </c>
      <c r="AN9" s="3" t="s">
        <v>38</v>
      </c>
      <c r="AO9" s="3" t="s">
        <v>39</v>
      </c>
      <c r="AP9" s="3" t="s">
        <v>1180</v>
      </c>
    </row>
    <row r="10" spans="1:42" ht="12.75" x14ac:dyDescent="0.2">
      <c r="B10" s="1">
        <v>328</v>
      </c>
      <c r="C10" s="1">
        <v>48</v>
      </c>
      <c r="D10" s="1">
        <v>521585</v>
      </c>
      <c r="E10" s="2">
        <v>41929</v>
      </c>
      <c r="F10" s="1" t="s">
        <v>40</v>
      </c>
      <c r="G10" s="1" t="s">
        <v>41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</v>
      </c>
      <c r="R10" s="1">
        <v>0</v>
      </c>
      <c r="S10" s="2">
        <v>42029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</v>
      </c>
      <c r="AB10" s="1">
        <v>1</v>
      </c>
      <c r="AC10" s="1" t="s">
        <v>54</v>
      </c>
      <c r="AD10" s="1">
        <v>1</v>
      </c>
      <c r="AE10" s="1">
        <v>2</v>
      </c>
      <c r="AF10" s="1" t="s">
        <v>54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55</v>
      </c>
      <c r="AL10" s="1" t="s">
        <v>56</v>
      </c>
      <c r="AM10" s="1">
        <v>2004</v>
      </c>
      <c r="AN10" s="1" t="s">
        <v>57</v>
      </c>
      <c r="AP10">
        <f>COUNTBLANK(B10:AN10)</f>
        <v>0</v>
      </c>
    </row>
    <row r="11" spans="1:42" ht="12.75" x14ac:dyDescent="0.2">
      <c r="B11" s="1">
        <v>228</v>
      </c>
      <c r="C11" s="1">
        <v>42</v>
      </c>
      <c r="D11" s="1">
        <v>342868</v>
      </c>
      <c r="E11" s="2">
        <v>38895</v>
      </c>
      <c r="F11" s="1" t="s">
        <v>58</v>
      </c>
      <c r="G11" s="1" t="s">
        <v>41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</v>
      </c>
      <c r="R11" s="1">
        <v>0</v>
      </c>
      <c r="S11" s="2">
        <v>42025</v>
      </c>
      <c r="T11" s="1" t="s">
        <v>62</v>
      </c>
      <c r="U11" s="1" t="s">
        <v>63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</v>
      </c>
      <c r="AB11" s="1">
        <v>1</v>
      </c>
      <c r="AC11" s="1" t="s">
        <v>63</v>
      </c>
      <c r="AD11" s="1">
        <v>0</v>
      </c>
      <c r="AE11" s="1">
        <v>0</v>
      </c>
      <c r="AF11" s="1" t="s">
        <v>63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68</v>
      </c>
      <c r="AL11" s="1" t="s">
        <v>69</v>
      </c>
      <c r="AM11" s="1">
        <v>2007</v>
      </c>
      <c r="AN11" s="1" t="s">
        <v>57</v>
      </c>
      <c r="AP11">
        <f t="shared" ref="AP11:AP74" si="7">COUNTBLANK(B11:AN11)</f>
        <v>0</v>
      </c>
    </row>
    <row r="12" spans="1:42" ht="12.75" x14ac:dyDescent="0.2">
      <c r="B12" s="1">
        <v>134</v>
      </c>
      <c r="C12" s="1">
        <v>29</v>
      </c>
      <c r="D12" s="1">
        <v>687698</v>
      </c>
      <c r="E12" s="2">
        <v>36775</v>
      </c>
      <c r="F12" s="1" t="s">
        <v>40</v>
      </c>
      <c r="G12" s="1" t="s">
        <v>70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</v>
      </c>
      <c r="R12" s="1">
        <v>0</v>
      </c>
      <c r="S12" s="2">
        <v>42057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</v>
      </c>
      <c r="AB12" s="1">
        <v>3</v>
      </c>
      <c r="AC12" s="1" t="s">
        <v>80</v>
      </c>
      <c r="AD12" s="1">
        <v>2</v>
      </c>
      <c r="AE12" s="1">
        <v>3</v>
      </c>
      <c r="AF12" s="1" t="s">
        <v>80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81</v>
      </c>
      <c r="AL12" s="1" t="s">
        <v>82</v>
      </c>
      <c r="AM12" s="1">
        <v>2007</v>
      </c>
      <c r="AN12" s="1" t="s">
        <v>83</v>
      </c>
      <c r="AP12">
        <f t="shared" si="7"/>
        <v>0</v>
      </c>
    </row>
    <row r="13" spans="1:42" ht="12.75" x14ac:dyDescent="0.2">
      <c r="B13" s="1">
        <v>256</v>
      </c>
      <c r="C13" s="1">
        <v>41</v>
      </c>
      <c r="D13" s="1">
        <v>227811</v>
      </c>
      <c r="E13" s="2">
        <v>33018</v>
      </c>
      <c r="F13" s="1" t="s">
        <v>84</v>
      </c>
      <c r="G13" s="1" t="s">
        <v>41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71</v>
      </c>
      <c r="M13" s="1" t="s">
        <v>72</v>
      </c>
      <c r="N13" s="1" t="s">
        <v>85</v>
      </c>
      <c r="P13" s="1" t="s">
        <v>86</v>
      </c>
      <c r="Q13" s="1">
        <v>48900</v>
      </c>
      <c r="R13" s="1">
        <v>-62400</v>
      </c>
      <c r="S13" s="2">
        <v>42014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</v>
      </c>
      <c r="AB13" s="1">
        <v>1</v>
      </c>
      <c r="AC13" s="1" t="s">
        <v>63</v>
      </c>
      <c r="AD13" s="1">
        <v>1</v>
      </c>
      <c r="AE13" s="1">
        <v>2</v>
      </c>
      <c r="AF13" s="1" t="s">
        <v>80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90</v>
      </c>
      <c r="AL13" s="1" t="s">
        <v>91</v>
      </c>
      <c r="AM13" s="1">
        <v>2014</v>
      </c>
      <c r="AN13" s="1" t="s">
        <v>57</v>
      </c>
      <c r="AP13">
        <f t="shared" si="7"/>
        <v>1</v>
      </c>
    </row>
    <row r="14" spans="1:42" ht="12.75" x14ac:dyDescent="0.2">
      <c r="B14" s="1">
        <v>228</v>
      </c>
      <c r="C14" s="1">
        <v>44</v>
      </c>
      <c r="D14" s="1">
        <v>367455</v>
      </c>
      <c r="E14" s="2">
        <v>41796</v>
      </c>
      <c r="F14" s="1" t="s">
        <v>84</v>
      </c>
      <c r="G14" s="1" t="s">
        <v>92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42</v>
      </c>
      <c r="M14" s="1" t="s">
        <v>93</v>
      </c>
      <c r="N14" s="1" t="s">
        <v>73</v>
      </c>
      <c r="P14" s="1" t="s">
        <v>86</v>
      </c>
      <c r="Q14" s="1">
        <v>66000</v>
      </c>
      <c r="R14" s="1">
        <v>-46000</v>
      </c>
      <c r="S14" s="2">
        <v>42052</v>
      </c>
      <c r="T14" s="1" t="s">
        <v>62</v>
      </c>
      <c r="U14" s="1" t="s">
        <v>63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</v>
      </c>
      <c r="AB14" s="1">
        <v>1</v>
      </c>
      <c r="AC14" s="1" t="s">
        <v>80</v>
      </c>
      <c r="AD14" s="1">
        <v>0</v>
      </c>
      <c r="AE14" s="1">
        <v>1</v>
      </c>
      <c r="AF14" s="1" t="s">
        <v>80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96</v>
      </c>
      <c r="AL14" s="1" t="s">
        <v>97</v>
      </c>
      <c r="AM14" s="1">
        <v>2009</v>
      </c>
      <c r="AN14" s="1" t="s">
        <v>83</v>
      </c>
      <c r="AP14">
        <f t="shared" si="7"/>
        <v>1</v>
      </c>
    </row>
    <row r="15" spans="1:42" ht="12.75" x14ac:dyDescent="0.2">
      <c r="B15" s="1">
        <v>256</v>
      </c>
      <c r="C15" s="1">
        <v>39</v>
      </c>
      <c r="D15" s="1">
        <v>104594</v>
      </c>
      <c r="E15" s="2">
        <v>39002</v>
      </c>
      <c r="F15" s="1" t="s">
        <v>40</v>
      </c>
      <c r="G15" s="1" t="s">
        <v>41</v>
      </c>
      <c r="H15" s="1">
        <v>1000</v>
      </c>
      <c r="I15" s="1">
        <v>1351.1</v>
      </c>
      <c r="J15" s="1">
        <v>0</v>
      </c>
      <c r="K15" s="1">
        <v>478456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</v>
      </c>
      <c r="R15" s="1">
        <v>0</v>
      </c>
      <c r="S15" s="2">
        <v>42006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</v>
      </c>
      <c r="AB15" s="1">
        <v>3</v>
      </c>
      <c r="AC15" s="1" t="s">
        <v>80</v>
      </c>
      <c r="AD15" s="1">
        <v>0</v>
      </c>
      <c r="AE15" s="1">
        <v>2</v>
      </c>
      <c r="AF15" s="1" t="s">
        <v>80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55</v>
      </c>
      <c r="AL15" s="1">
        <v>95</v>
      </c>
      <c r="AM15" s="1">
        <v>2003</v>
      </c>
      <c r="AN15" s="1" t="s">
        <v>57</v>
      </c>
      <c r="AP15">
        <f t="shared" si="7"/>
        <v>0</v>
      </c>
    </row>
    <row r="16" spans="1:42" ht="12.75" x14ac:dyDescent="0.2">
      <c r="B16" s="1">
        <v>137</v>
      </c>
      <c r="C16" s="1">
        <v>34</v>
      </c>
      <c r="D16" s="1">
        <v>413978</v>
      </c>
      <c r="E16" s="2">
        <v>36681</v>
      </c>
      <c r="F16" s="1" t="s">
        <v>58</v>
      </c>
      <c r="G16" s="1" t="s">
        <v>41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42</v>
      </c>
      <c r="N16" s="1" t="s">
        <v>102</v>
      </c>
      <c r="O16" s="1" t="s">
        <v>74</v>
      </c>
      <c r="P16" s="1" t="s">
        <v>46</v>
      </c>
      <c r="Q16" s="1">
        <v>0</v>
      </c>
      <c r="R16" s="1">
        <v>-77000</v>
      </c>
      <c r="S16" s="2">
        <v>42017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</v>
      </c>
      <c r="AB16" s="1">
        <v>3</v>
      </c>
      <c r="AC16" s="1" t="s">
        <v>63</v>
      </c>
      <c r="AD16" s="1">
        <v>0</v>
      </c>
      <c r="AE16" s="1">
        <v>0</v>
      </c>
      <c r="AF16" s="1" t="s">
        <v>63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105</v>
      </c>
      <c r="AL16" s="1" t="s">
        <v>106</v>
      </c>
      <c r="AM16" s="1">
        <v>2012</v>
      </c>
      <c r="AN16" s="1" t="s">
        <v>83</v>
      </c>
      <c r="AP16">
        <f t="shared" si="7"/>
        <v>1</v>
      </c>
    </row>
    <row r="17" spans="2:42" ht="12.75" x14ac:dyDescent="0.2">
      <c r="B17" s="1">
        <v>165</v>
      </c>
      <c r="C17" s="1">
        <v>37</v>
      </c>
      <c r="D17" s="1">
        <v>429027</v>
      </c>
      <c r="E17" s="2">
        <v>32907</v>
      </c>
      <c r="F17" s="1" t="s">
        <v>84</v>
      </c>
      <c r="G17" s="1" t="s">
        <v>70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</v>
      </c>
      <c r="R17" s="1">
        <v>0</v>
      </c>
      <c r="S17" s="2">
        <v>42062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</v>
      </c>
      <c r="AB17" s="1">
        <v>3</v>
      </c>
      <c r="AC17" s="1" t="s">
        <v>63</v>
      </c>
      <c r="AD17" s="1">
        <v>2</v>
      </c>
      <c r="AE17" s="1">
        <v>2</v>
      </c>
      <c r="AF17" s="1" t="s">
        <v>54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110</v>
      </c>
      <c r="AL17" s="1" t="s">
        <v>111</v>
      </c>
      <c r="AM17" s="1">
        <v>2015</v>
      </c>
      <c r="AN17" s="1" t="s">
        <v>83</v>
      </c>
      <c r="AP17">
        <f t="shared" si="7"/>
        <v>0</v>
      </c>
    </row>
    <row r="18" spans="2:42" ht="12.75" x14ac:dyDescent="0.2">
      <c r="B18" s="1">
        <v>27</v>
      </c>
      <c r="C18" s="1">
        <v>33</v>
      </c>
      <c r="D18" s="1">
        <v>485665</v>
      </c>
      <c r="E18" s="2">
        <v>35466</v>
      </c>
      <c r="F18" s="1" t="s">
        <v>84</v>
      </c>
      <c r="G18" s="1" t="s">
        <v>70</v>
      </c>
      <c r="H18" s="1">
        <v>500</v>
      </c>
      <c r="I18" s="1">
        <v>1442.99</v>
      </c>
      <c r="J18" s="1">
        <v>0</v>
      </c>
      <c r="K18" s="1">
        <v>601734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</v>
      </c>
      <c r="R18" s="1">
        <v>0</v>
      </c>
      <c r="S18" s="2">
        <v>42034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</v>
      </c>
      <c r="AB18" s="1">
        <v>1</v>
      </c>
      <c r="AC18" s="1" t="s">
        <v>80</v>
      </c>
      <c r="AD18" s="1">
        <v>1</v>
      </c>
      <c r="AE18" s="1">
        <v>1</v>
      </c>
      <c r="AF18" s="1" t="s">
        <v>54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116</v>
      </c>
      <c r="AL18" s="1" t="s">
        <v>117</v>
      </c>
      <c r="AM18" s="1">
        <v>2012</v>
      </c>
      <c r="AN18" s="1" t="s">
        <v>83</v>
      </c>
      <c r="AP18">
        <f t="shared" si="7"/>
        <v>0</v>
      </c>
    </row>
    <row r="19" spans="2:42" ht="12.75" x14ac:dyDescent="0.2">
      <c r="B19" s="1">
        <v>212</v>
      </c>
      <c r="C19" s="1">
        <v>42</v>
      </c>
      <c r="D19" s="1">
        <v>636550</v>
      </c>
      <c r="E19" s="2">
        <v>40749</v>
      </c>
      <c r="F19" s="1" t="s">
        <v>84</v>
      </c>
      <c r="G19" s="1" t="s">
        <v>70</v>
      </c>
      <c r="H19" s="1">
        <v>500</v>
      </c>
      <c r="I19" s="1">
        <v>1315.68</v>
      </c>
      <c r="J19" s="1">
        <v>0</v>
      </c>
      <c r="K19" s="1">
        <v>600983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</v>
      </c>
      <c r="R19" s="1">
        <v>-39300</v>
      </c>
      <c r="S19" s="2">
        <v>42009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</v>
      </c>
      <c r="AB19" s="1">
        <v>1</v>
      </c>
      <c r="AC19" s="1" t="s">
        <v>80</v>
      </c>
      <c r="AD19" s="1">
        <v>2</v>
      </c>
      <c r="AE19" s="1">
        <v>1</v>
      </c>
      <c r="AF19" s="1" t="s">
        <v>63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55</v>
      </c>
      <c r="AL19" s="1" t="s">
        <v>56</v>
      </c>
      <c r="AM19" s="1">
        <v>1996</v>
      </c>
      <c r="AN19" s="1" t="s">
        <v>83</v>
      </c>
      <c r="AP19">
        <f t="shared" si="7"/>
        <v>0</v>
      </c>
    </row>
    <row r="20" spans="2:42" ht="12.75" x14ac:dyDescent="0.2">
      <c r="B20" s="1">
        <v>235</v>
      </c>
      <c r="C20" s="1">
        <v>42</v>
      </c>
      <c r="D20" s="1">
        <v>543610</v>
      </c>
      <c r="E20" s="2">
        <v>37402</v>
      </c>
      <c r="F20" s="1" t="s">
        <v>40</v>
      </c>
      <c r="G20" s="1" t="s">
        <v>70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</v>
      </c>
      <c r="R20" s="1">
        <v>0</v>
      </c>
      <c r="S20" s="2">
        <v>42010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</v>
      </c>
      <c r="AB20" s="1">
        <v>1</v>
      </c>
      <c r="AC20" s="1" t="s">
        <v>54</v>
      </c>
      <c r="AD20" s="1">
        <v>2</v>
      </c>
      <c r="AE20" s="1">
        <v>2</v>
      </c>
      <c r="AF20" s="1" t="s">
        <v>63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130</v>
      </c>
      <c r="AL20" s="1" t="s">
        <v>131</v>
      </c>
      <c r="AM20" s="1">
        <v>2002</v>
      </c>
      <c r="AN20" s="1" t="s">
        <v>83</v>
      </c>
      <c r="AP20">
        <f t="shared" si="7"/>
        <v>0</v>
      </c>
    </row>
    <row r="21" spans="2:42" ht="12.75" x14ac:dyDescent="0.2">
      <c r="B21" s="1">
        <v>447</v>
      </c>
      <c r="C21" s="1">
        <v>61</v>
      </c>
      <c r="D21" s="1">
        <v>214618</v>
      </c>
      <c r="E21" s="2">
        <v>36309</v>
      </c>
      <c r="F21" s="1" t="s">
        <v>40</v>
      </c>
      <c r="G21" s="1" t="s">
        <v>70</v>
      </c>
      <c r="H21" s="1">
        <v>2000</v>
      </c>
      <c r="J21" s="1">
        <v>0</v>
      </c>
      <c r="K21" s="1">
        <v>615561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</v>
      </c>
      <c r="R21" s="1">
        <v>-51000</v>
      </c>
      <c r="S21" s="2">
        <v>42050</v>
      </c>
      <c r="T21" s="1" t="s">
        <v>76</v>
      </c>
      <c r="U21" s="1" t="s">
        <v>87</v>
      </c>
      <c r="V21" s="1" t="s">
        <v>49</v>
      </c>
      <c r="W21" s="1" t="s">
        <v>100</v>
      </c>
      <c r="Y21" s="1" t="s">
        <v>103</v>
      </c>
      <c r="Z21" s="1" t="s">
        <v>134</v>
      </c>
      <c r="AA21" s="1">
        <v>21</v>
      </c>
      <c r="AB21" s="1">
        <v>3</v>
      </c>
      <c r="AC21" s="1" t="s">
        <v>54</v>
      </c>
      <c r="AD21" s="1">
        <v>1</v>
      </c>
      <c r="AE21" s="1">
        <v>2</v>
      </c>
      <c r="AF21" s="1" t="s">
        <v>54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110</v>
      </c>
      <c r="AL21" s="1" t="s">
        <v>135</v>
      </c>
      <c r="AM21" s="1">
        <v>2006</v>
      </c>
      <c r="AN21" s="1" t="s">
        <v>83</v>
      </c>
      <c r="AP21">
        <f t="shared" si="7"/>
        <v>2</v>
      </c>
    </row>
    <row r="22" spans="2:42" ht="12.75" x14ac:dyDescent="0.2">
      <c r="B22" s="1">
        <v>60</v>
      </c>
      <c r="C22" s="1">
        <v>23</v>
      </c>
      <c r="D22" s="1">
        <v>842643</v>
      </c>
      <c r="E22" s="2">
        <v>35754</v>
      </c>
      <c r="F22" s="1" t="s">
        <v>40</v>
      </c>
      <c r="G22" s="1" t="s">
        <v>92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</v>
      </c>
      <c r="R22" s="1">
        <v>0</v>
      </c>
      <c r="S22" s="2">
        <v>42026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</v>
      </c>
      <c r="AB22" s="1">
        <v>1</v>
      </c>
      <c r="AC22" s="1" t="s">
        <v>54</v>
      </c>
      <c r="AD22" s="1">
        <v>1</v>
      </c>
      <c r="AE22" s="1">
        <v>0</v>
      </c>
      <c r="AF22" s="1" t="s">
        <v>80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55</v>
      </c>
      <c r="AL22" s="1">
        <v>95</v>
      </c>
      <c r="AM22" s="1">
        <v>2000</v>
      </c>
      <c r="AN22" s="1" t="s">
        <v>83</v>
      </c>
      <c r="AP22">
        <f t="shared" si="7"/>
        <v>0</v>
      </c>
    </row>
    <row r="23" spans="2:42" ht="12.75" x14ac:dyDescent="0.2">
      <c r="B23" s="1">
        <v>121</v>
      </c>
      <c r="C23" s="1">
        <v>34</v>
      </c>
      <c r="D23" s="1">
        <v>626808</v>
      </c>
      <c r="E23" s="2">
        <v>41208</v>
      </c>
      <c r="F23" s="1" t="s">
        <v>40</v>
      </c>
      <c r="G23" s="1" t="s">
        <v>70</v>
      </c>
      <c r="H23" s="1">
        <v>1000</v>
      </c>
      <c r="I23" s="1">
        <v>936.61</v>
      </c>
      <c r="J23" s="1">
        <v>0</v>
      </c>
      <c r="K23" s="1">
        <v>464652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</v>
      </c>
      <c r="R23" s="1">
        <v>-32800</v>
      </c>
      <c r="S23" s="2">
        <v>42012</v>
      </c>
      <c r="T23" s="1" t="s">
        <v>139</v>
      </c>
      <c r="U23" s="1" t="s">
        <v>63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</v>
      </c>
      <c r="AB23" s="1">
        <v>1</v>
      </c>
      <c r="AC23" s="1" t="s">
        <v>80</v>
      </c>
      <c r="AD23" s="1">
        <v>1</v>
      </c>
      <c r="AE23" s="1">
        <v>1</v>
      </c>
      <c r="AF23" s="1" t="s">
        <v>80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116</v>
      </c>
      <c r="AL23" s="1" t="s">
        <v>141</v>
      </c>
      <c r="AM23" s="1">
        <v>2010</v>
      </c>
      <c r="AN23" s="1" t="s">
        <v>83</v>
      </c>
      <c r="AP23">
        <f t="shared" si="7"/>
        <v>0</v>
      </c>
    </row>
    <row r="24" spans="2:42" ht="12.75" x14ac:dyDescent="0.2">
      <c r="B24" s="1">
        <v>180</v>
      </c>
      <c r="C24" s="1">
        <v>38</v>
      </c>
      <c r="D24" s="1">
        <v>644081</v>
      </c>
      <c r="E24" s="2">
        <v>36157</v>
      </c>
      <c r="F24" s="1" t="s">
        <v>40</v>
      </c>
      <c r="G24" s="1" t="s">
        <v>41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</v>
      </c>
      <c r="R24" s="1">
        <v>-55500</v>
      </c>
      <c r="S24" s="2">
        <v>42019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</v>
      </c>
      <c r="AB24" s="1">
        <v>1</v>
      </c>
      <c r="AC24" s="1" t="s">
        <v>80</v>
      </c>
      <c r="AD24" s="1">
        <v>0</v>
      </c>
      <c r="AE24" s="1">
        <v>2</v>
      </c>
      <c r="AF24" s="1" t="s">
        <v>54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81</v>
      </c>
      <c r="AL24" s="1" t="s">
        <v>145</v>
      </c>
      <c r="AM24" s="1">
        <v>2003</v>
      </c>
      <c r="AN24" s="1" t="s">
        <v>57</v>
      </c>
      <c r="AP24">
        <f t="shared" si="7"/>
        <v>0</v>
      </c>
    </row>
    <row r="25" spans="2:42" ht="12.75" x14ac:dyDescent="0.2">
      <c r="B25" s="1">
        <v>473</v>
      </c>
      <c r="C25" s="1">
        <v>58</v>
      </c>
      <c r="D25" s="1">
        <v>892874</v>
      </c>
      <c r="E25" s="2">
        <v>33896</v>
      </c>
      <c r="F25" s="1" t="s">
        <v>58</v>
      </c>
      <c r="G25" s="1" t="s">
        <v>70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</v>
      </c>
      <c r="R25" s="1">
        <v>0</v>
      </c>
      <c r="S25" s="2">
        <v>42033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</v>
      </c>
      <c r="AB25" s="1">
        <v>4</v>
      </c>
      <c r="AC25" s="1" t="s">
        <v>54</v>
      </c>
      <c r="AD25" s="1">
        <v>0</v>
      </c>
      <c r="AE25" s="1">
        <v>0</v>
      </c>
      <c r="AF25" s="1" t="s">
        <v>80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96</v>
      </c>
      <c r="AL25" s="1" t="s">
        <v>149</v>
      </c>
      <c r="AM25" s="1">
        <v>1999</v>
      </c>
      <c r="AN25" s="1" t="s">
        <v>57</v>
      </c>
      <c r="AP25">
        <f t="shared" si="7"/>
        <v>0</v>
      </c>
    </row>
    <row r="26" spans="2:42" ht="12.75" x14ac:dyDescent="0.2">
      <c r="B26" s="1">
        <v>70</v>
      </c>
      <c r="C26" s="1">
        <v>26</v>
      </c>
      <c r="D26" s="1">
        <v>558938</v>
      </c>
      <c r="E26" s="2">
        <v>38511</v>
      </c>
      <c r="F26" s="1" t="s">
        <v>40</v>
      </c>
      <c r="G26" s="1" t="s">
        <v>92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</v>
      </c>
      <c r="R26" s="1">
        <v>0</v>
      </c>
      <c r="S26" s="2">
        <v>42057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</v>
      </c>
      <c r="AB26" s="1">
        <v>3</v>
      </c>
      <c r="AC26" s="1" t="s">
        <v>63</v>
      </c>
      <c r="AD26" s="1">
        <v>1</v>
      </c>
      <c r="AE26" s="1">
        <v>2</v>
      </c>
      <c r="AF26" s="1" t="s">
        <v>54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105</v>
      </c>
      <c r="AL26" s="1" t="s">
        <v>152</v>
      </c>
      <c r="AM26" s="1">
        <v>2012</v>
      </c>
      <c r="AN26" s="1" t="s">
        <v>83</v>
      </c>
      <c r="AP26">
        <f t="shared" si="7"/>
        <v>0</v>
      </c>
    </row>
    <row r="27" spans="2:42" ht="12.75" x14ac:dyDescent="0.2">
      <c r="B27" s="1">
        <v>140</v>
      </c>
      <c r="C27" s="1">
        <v>31</v>
      </c>
      <c r="D27" s="1">
        <v>275265</v>
      </c>
      <c r="E27" s="2">
        <v>38306</v>
      </c>
      <c r="F27" s="1" t="s">
        <v>58</v>
      </c>
      <c r="G27" s="1" t="s">
        <v>92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</v>
      </c>
      <c r="R27" s="1">
        <v>0</v>
      </c>
      <c r="S27" s="2">
        <v>42010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</v>
      </c>
      <c r="AB27" s="1">
        <v>1</v>
      </c>
      <c r="AC27" s="1" t="s">
        <v>80</v>
      </c>
      <c r="AD27" s="1">
        <v>0</v>
      </c>
      <c r="AE27" s="1">
        <v>2</v>
      </c>
      <c r="AF27" s="1" t="s">
        <v>54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154</v>
      </c>
      <c r="AL27" s="1" t="s">
        <v>155</v>
      </c>
      <c r="AM27" s="1">
        <v>2015</v>
      </c>
      <c r="AN27" s="1" t="s">
        <v>83</v>
      </c>
      <c r="AP27">
        <f t="shared" si="7"/>
        <v>0</v>
      </c>
    </row>
    <row r="28" spans="2:42" ht="12.75" x14ac:dyDescent="0.2">
      <c r="B28" s="1">
        <v>160</v>
      </c>
      <c r="C28" s="1">
        <v>37</v>
      </c>
      <c r="D28" s="1">
        <v>921202</v>
      </c>
      <c r="E28" s="2">
        <v>42001</v>
      </c>
      <c r="F28" s="1" t="s">
        <v>40</v>
      </c>
      <c r="G28" s="1" t="s">
        <v>92</v>
      </c>
      <c r="H28" s="1">
        <v>500</v>
      </c>
      <c r="I28" s="1">
        <v>1374.22</v>
      </c>
      <c r="J28" s="1">
        <v>0</v>
      </c>
      <c r="K28" s="1">
        <v>472135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</v>
      </c>
      <c r="R28" s="1">
        <v>-37800</v>
      </c>
      <c r="S28" s="2">
        <v>42023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</v>
      </c>
      <c r="AB28" s="1">
        <v>1</v>
      </c>
      <c r="AC28" s="1" t="s">
        <v>54</v>
      </c>
      <c r="AD28" s="1">
        <v>1</v>
      </c>
      <c r="AE28" s="1">
        <v>0</v>
      </c>
      <c r="AF28" s="1" t="s">
        <v>80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96</v>
      </c>
      <c r="AL28" s="1" t="s">
        <v>159</v>
      </c>
      <c r="AM28" s="1">
        <v>2015</v>
      </c>
      <c r="AN28" s="1" t="s">
        <v>83</v>
      </c>
      <c r="AP28">
        <f t="shared" si="7"/>
        <v>0</v>
      </c>
    </row>
    <row r="29" spans="2:42" ht="12.75" x14ac:dyDescent="0.2">
      <c r="B29" s="1">
        <v>196</v>
      </c>
      <c r="C29" s="1">
        <v>39</v>
      </c>
      <c r="D29" s="1">
        <v>143972</v>
      </c>
      <c r="E29" s="2">
        <v>33818</v>
      </c>
      <c r="F29" s="1" t="s">
        <v>58</v>
      </c>
      <c r="G29" s="1" t="s">
        <v>92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</v>
      </c>
      <c r="R29" s="1">
        <v>-27300</v>
      </c>
      <c r="S29" s="2">
        <v>42057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</v>
      </c>
      <c r="AB29" s="1">
        <v>3</v>
      </c>
      <c r="AC29" s="1" t="s">
        <v>63</v>
      </c>
      <c r="AD29" s="1">
        <v>2</v>
      </c>
      <c r="AE29" s="1">
        <v>0</v>
      </c>
      <c r="AF29" s="1" t="s">
        <v>80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105</v>
      </c>
      <c r="AL29" s="1" t="s">
        <v>106</v>
      </c>
      <c r="AM29" s="1">
        <v>2014</v>
      </c>
      <c r="AN29" s="1" t="s">
        <v>83</v>
      </c>
      <c r="AP29">
        <f t="shared" si="7"/>
        <v>0</v>
      </c>
    </row>
    <row r="30" spans="2:42" ht="12.75" x14ac:dyDescent="0.2">
      <c r="B30" s="1">
        <v>460</v>
      </c>
      <c r="C30" s="1">
        <v>62</v>
      </c>
      <c r="D30" s="1">
        <v>183430</v>
      </c>
      <c r="E30" s="2">
        <v>37432</v>
      </c>
      <c r="F30" s="1" t="s">
        <v>58</v>
      </c>
      <c r="G30" s="1" t="s">
        <v>41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</v>
      </c>
      <c r="R30" s="1">
        <v>0</v>
      </c>
      <c r="S30" s="2">
        <v>42005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</v>
      </c>
      <c r="AB30" s="1">
        <v>3</v>
      </c>
      <c r="AC30" s="1" t="s">
        <v>80</v>
      </c>
      <c r="AD30" s="1">
        <v>1</v>
      </c>
      <c r="AE30" s="1">
        <v>0</v>
      </c>
      <c r="AF30" s="1" t="s">
        <v>63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154</v>
      </c>
      <c r="AL30" s="1" t="s">
        <v>164</v>
      </c>
      <c r="AM30" s="1">
        <v>2011</v>
      </c>
      <c r="AN30" s="1" t="s">
        <v>83</v>
      </c>
      <c r="AP30">
        <f t="shared" si="7"/>
        <v>0</v>
      </c>
    </row>
    <row r="31" spans="2:42" ht="12.75" x14ac:dyDescent="0.2">
      <c r="B31" s="1">
        <v>217</v>
      </c>
      <c r="C31" s="1">
        <v>41</v>
      </c>
      <c r="D31" s="1">
        <v>431876</v>
      </c>
      <c r="E31" s="2">
        <v>38683</v>
      </c>
      <c r="F31" s="1" t="s">
        <v>84</v>
      </c>
      <c r="G31" s="1" t="s">
        <v>92</v>
      </c>
      <c r="H31" s="1">
        <v>2000</v>
      </c>
      <c r="I31" s="1">
        <v>875.15</v>
      </c>
      <c r="J31" s="1">
        <v>0</v>
      </c>
      <c r="K31" s="1">
        <v>442479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</v>
      </c>
      <c r="R31" s="1">
        <v>0</v>
      </c>
      <c r="S31" s="2">
        <v>42045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</v>
      </c>
      <c r="AB31" s="1">
        <v>3</v>
      </c>
      <c r="AC31" s="1" t="s">
        <v>63</v>
      </c>
      <c r="AD31" s="1">
        <v>1</v>
      </c>
      <c r="AE31" s="1">
        <v>2</v>
      </c>
      <c r="AF31" s="1" t="s">
        <v>63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96</v>
      </c>
      <c r="AL31" s="1" t="s">
        <v>97</v>
      </c>
      <c r="AM31" s="1">
        <v>1996</v>
      </c>
      <c r="AN31" s="1" t="s">
        <v>83</v>
      </c>
      <c r="AP31">
        <f t="shared" si="7"/>
        <v>0</v>
      </c>
    </row>
    <row r="32" spans="2:42" ht="12.75" x14ac:dyDescent="0.2">
      <c r="B32" s="1">
        <v>370</v>
      </c>
      <c r="C32" s="1">
        <v>55</v>
      </c>
      <c r="D32" s="1">
        <v>285496</v>
      </c>
      <c r="E32" s="2">
        <v>34481</v>
      </c>
      <c r="F32" s="1" t="s">
        <v>84</v>
      </c>
      <c r="G32" s="1" t="s">
        <v>70</v>
      </c>
      <c r="H32" s="1">
        <v>2000</v>
      </c>
      <c r="J32" s="1">
        <v>0</v>
      </c>
      <c r="K32" s="1">
        <v>443920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</v>
      </c>
      <c r="R32" s="1">
        <v>-68200</v>
      </c>
      <c r="S32" s="2">
        <v>42015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</v>
      </c>
      <c r="AB32" s="1">
        <v>3</v>
      </c>
      <c r="AC32" s="1" t="s">
        <v>80</v>
      </c>
      <c r="AD32" s="1">
        <v>0</v>
      </c>
      <c r="AE32" s="1">
        <v>0</v>
      </c>
      <c r="AF32" s="1" t="s">
        <v>54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154</v>
      </c>
      <c r="AL32" s="1" t="s">
        <v>168</v>
      </c>
      <c r="AM32" s="1">
        <v>2000</v>
      </c>
      <c r="AN32" s="1" t="s">
        <v>57</v>
      </c>
      <c r="AP32">
        <f t="shared" si="7"/>
        <v>1</v>
      </c>
    </row>
    <row r="33" spans="2:42" ht="12.75" x14ac:dyDescent="0.2">
      <c r="B33" s="1">
        <v>413</v>
      </c>
      <c r="C33" s="1">
        <v>55</v>
      </c>
      <c r="D33" s="1">
        <v>115399</v>
      </c>
      <c r="E33" s="2">
        <v>33277</v>
      </c>
      <c r="F33" s="1" t="s">
        <v>58</v>
      </c>
      <c r="G33" s="1" t="s">
        <v>70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</v>
      </c>
      <c r="R33" s="1">
        <v>-31000</v>
      </c>
      <c r="S33" s="2">
        <v>42023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</v>
      </c>
      <c r="AB33" s="1">
        <v>1</v>
      </c>
      <c r="AC33" s="1" t="s">
        <v>63</v>
      </c>
      <c r="AD33" s="1">
        <v>2</v>
      </c>
      <c r="AE33" s="1">
        <v>2</v>
      </c>
      <c r="AF33" s="1" t="s">
        <v>63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81</v>
      </c>
      <c r="AL33" s="1" t="s">
        <v>82</v>
      </c>
      <c r="AM33" s="1">
        <v>2011</v>
      </c>
      <c r="AN33" s="1" t="s">
        <v>57</v>
      </c>
      <c r="AP33">
        <f t="shared" si="7"/>
        <v>0</v>
      </c>
    </row>
    <row r="34" spans="2:42" ht="12.75" x14ac:dyDescent="0.2">
      <c r="B34" s="1">
        <v>237</v>
      </c>
      <c r="C34" s="1">
        <v>40</v>
      </c>
      <c r="D34" s="1">
        <v>736882</v>
      </c>
      <c r="E34" s="2">
        <v>35097</v>
      </c>
      <c r="F34" s="1" t="s">
        <v>58</v>
      </c>
      <c r="G34" s="1" t="s">
        <v>70</v>
      </c>
      <c r="H34" s="1">
        <v>1000</v>
      </c>
      <c r="I34" s="1">
        <v>883.31</v>
      </c>
      <c r="J34" s="1">
        <v>0</v>
      </c>
      <c r="K34" s="1">
        <v>434733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R34" s="1">
        <v>-53500</v>
      </c>
      <c r="S34" s="2">
        <v>42059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</v>
      </c>
      <c r="AB34" s="1">
        <v>1</v>
      </c>
      <c r="AC34" s="1" t="s">
        <v>80</v>
      </c>
      <c r="AD34" s="1">
        <v>1</v>
      </c>
      <c r="AE34" s="1">
        <v>3</v>
      </c>
      <c r="AF34" s="1" t="s">
        <v>80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130</v>
      </c>
      <c r="AL34" s="1" t="s">
        <v>173</v>
      </c>
      <c r="AM34" s="1">
        <v>2005</v>
      </c>
      <c r="AN34" s="1" t="s">
        <v>83</v>
      </c>
      <c r="AP34">
        <f t="shared" si="7"/>
        <v>1</v>
      </c>
    </row>
    <row r="35" spans="2:42" ht="12.75" x14ac:dyDescent="0.2">
      <c r="B35" s="1">
        <v>8</v>
      </c>
      <c r="C35" s="1">
        <v>35</v>
      </c>
      <c r="D35" s="1">
        <v>699044</v>
      </c>
      <c r="E35" s="2">
        <v>41613</v>
      </c>
      <c r="F35" s="1" t="s">
        <v>40</v>
      </c>
      <c r="G35" s="1" t="s">
        <v>70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R35" s="1">
        <v>0</v>
      </c>
      <c r="S35" s="2">
        <v>42013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</v>
      </c>
      <c r="AB35" s="1">
        <v>3</v>
      </c>
      <c r="AC35" s="1" t="s">
        <v>80</v>
      </c>
      <c r="AD35" s="1">
        <v>1</v>
      </c>
      <c r="AE35" s="1">
        <v>3</v>
      </c>
      <c r="AF35" s="1" t="s">
        <v>54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130</v>
      </c>
      <c r="AL35" s="1" t="s">
        <v>173</v>
      </c>
      <c r="AM35" s="1">
        <v>2006</v>
      </c>
      <c r="AN35" s="1" t="s">
        <v>57</v>
      </c>
      <c r="AP35">
        <f t="shared" si="7"/>
        <v>1</v>
      </c>
    </row>
    <row r="36" spans="2:42" ht="12.75" x14ac:dyDescent="0.2">
      <c r="B36" s="1">
        <v>257</v>
      </c>
      <c r="C36" s="1">
        <v>43</v>
      </c>
      <c r="D36" s="1">
        <v>863236</v>
      </c>
      <c r="E36" s="2">
        <v>33136</v>
      </c>
      <c r="F36" s="1" t="s">
        <v>58</v>
      </c>
      <c r="G36" s="1" t="s">
        <v>70</v>
      </c>
      <c r="H36" s="1">
        <v>2000</v>
      </c>
      <c r="I36" s="1">
        <v>1322.1</v>
      </c>
      <c r="J36" s="1">
        <v>0</v>
      </c>
      <c r="K36" s="1">
        <v>436984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</v>
      </c>
      <c r="R36" s="1">
        <v>-29200</v>
      </c>
      <c r="S36" s="2">
        <v>42032</v>
      </c>
      <c r="T36" s="1" t="s">
        <v>139</v>
      </c>
      <c r="U36" s="1" t="s">
        <v>63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</v>
      </c>
      <c r="AB36" s="1">
        <v>1</v>
      </c>
      <c r="AC36" s="1" t="s">
        <v>54</v>
      </c>
      <c r="AD36" s="1">
        <v>1</v>
      </c>
      <c r="AE36" s="1">
        <v>3</v>
      </c>
      <c r="AF36" s="1" t="s">
        <v>54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116</v>
      </c>
      <c r="AL36" s="1" t="s">
        <v>117</v>
      </c>
      <c r="AM36" s="1">
        <v>2005</v>
      </c>
      <c r="AN36" s="1" t="s">
        <v>83</v>
      </c>
      <c r="AP36">
        <f t="shared" si="7"/>
        <v>0</v>
      </c>
    </row>
    <row r="37" spans="2:42" ht="12.75" x14ac:dyDescent="0.2">
      <c r="B37" s="1">
        <v>202</v>
      </c>
      <c r="C37" s="1">
        <v>34</v>
      </c>
      <c r="D37" s="1">
        <v>608513</v>
      </c>
      <c r="E37" s="2">
        <v>37455</v>
      </c>
      <c r="F37" s="1" t="s">
        <v>58</v>
      </c>
      <c r="G37" s="1" t="s">
        <v>70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</v>
      </c>
      <c r="R37" s="1">
        <v>-30200</v>
      </c>
      <c r="S37" s="2">
        <v>42011</v>
      </c>
      <c r="T37" s="1" t="s">
        <v>62</v>
      </c>
      <c r="U37" s="1" t="s">
        <v>63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</v>
      </c>
      <c r="AB37" s="1">
        <v>1</v>
      </c>
      <c r="AC37" s="1" t="s">
        <v>54</v>
      </c>
      <c r="AD37" s="1">
        <v>2</v>
      </c>
      <c r="AE37" s="1">
        <v>1</v>
      </c>
      <c r="AF37" s="1" t="s">
        <v>63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154</v>
      </c>
      <c r="AL37" s="1" t="s">
        <v>168</v>
      </c>
      <c r="AM37" s="1">
        <v>2003</v>
      </c>
      <c r="AN37" s="1" t="s">
        <v>57</v>
      </c>
      <c r="AP37">
        <f t="shared" si="7"/>
        <v>0</v>
      </c>
    </row>
    <row r="38" spans="2:42" ht="12.75" x14ac:dyDescent="0.2">
      <c r="B38" s="1">
        <v>224</v>
      </c>
      <c r="C38" s="1">
        <v>40</v>
      </c>
      <c r="D38" s="1">
        <v>914088</v>
      </c>
      <c r="E38" s="2">
        <v>32912</v>
      </c>
      <c r="F38" s="1" t="s">
        <v>40</v>
      </c>
      <c r="G38" s="1" t="s">
        <v>70</v>
      </c>
      <c r="H38" s="1">
        <v>2000</v>
      </c>
      <c r="I38" s="1">
        <v>1291.7</v>
      </c>
      <c r="J38" s="1">
        <v>0</v>
      </c>
      <c r="K38" s="1">
        <v>609837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</v>
      </c>
      <c r="R38" s="1">
        <v>-55600</v>
      </c>
      <c r="S38" s="2">
        <v>42012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</v>
      </c>
      <c r="AB38" s="1">
        <v>1</v>
      </c>
      <c r="AC38" s="1" t="s">
        <v>80</v>
      </c>
      <c r="AD38" s="1">
        <v>1</v>
      </c>
      <c r="AE38" s="1">
        <v>0</v>
      </c>
      <c r="AF38" s="1" t="s">
        <v>54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81</v>
      </c>
      <c r="AL38" s="1" t="s">
        <v>145</v>
      </c>
      <c r="AM38" s="1">
        <v>2009</v>
      </c>
      <c r="AN38" s="1" t="s">
        <v>83</v>
      </c>
      <c r="AP38">
        <f t="shared" si="7"/>
        <v>0</v>
      </c>
    </row>
    <row r="39" spans="2:42" ht="12.75" x14ac:dyDescent="0.2">
      <c r="B39" s="1">
        <v>241</v>
      </c>
      <c r="C39" s="1">
        <v>45</v>
      </c>
      <c r="D39" s="1">
        <v>596785</v>
      </c>
      <c r="E39" s="2">
        <v>41702</v>
      </c>
      <c r="F39" s="1" t="s">
        <v>84</v>
      </c>
      <c r="G39" s="1" t="s">
        <v>92</v>
      </c>
      <c r="H39" s="1">
        <v>2000</v>
      </c>
      <c r="I39" s="1">
        <v>1104.5</v>
      </c>
      <c r="J39" s="1">
        <v>0</v>
      </c>
      <c r="K39" s="1">
        <v>432211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</v>
      </c>
      <c r="R39" s="1">
        <v>0</v>
      </c>
      <c r="S39" s="2">
        <v>42050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</v>
      </c>
      <c r="AB39" s="1">
        <v>1</v>
      </c>
      <c r="AC39" s="1" t="s">
        <v>80</v>
      </c>
      <c r="AD39" s="1">
        <v>2</v>
      </c>
      <c r="AE39" s="1">
        <v>2</v>
      </c>
      <c r="AF39" s="1" t="s">
        <v>80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96</v>
      </c>
      <c r="AL39" s="1" t="s">
        <v>159</v>
      </c>
      <c r="AM39" s="1">
        <v>2011</v>
      </c>
      <c r="AN39" s="1" t="s">
        <v>83</v>
      </c>
      <c r="AP39">
        <f t="shared" si="7"/>
        <v>0</v>
      </c>
    </row>
    <row r="40" spans="2:42" ht="12.75" x14ac:dyDescent="0.2">
      <c r="B40" s="1">
        <v>64</v>
      </c>
      <c r="C40" s="1">
        <v>25</v>
      </c>
      <c r="D40" s="1">
        <v>908616</v>
      </c>
      <c r="E40" s="2">
        <v>36574</v>
      </c>
      <c r="F40" s="1" t="s">
        <v>84</v>
      </c>
      <c r="G40" s="1" t="s">
        <v>41</v>
      </c>
      <c r="H40" s="1">
        <v>1000</v>
      </c>
      <c r="I40" s="1">
        <v>954.16</v>
      </c>
      <c r="J40" s="1">
        <v>0</v>
      </c>
      <c r="K40" s="1">
        <v>473328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</v>
      </c>
      <c r="R40" s="1">
        <v>0</v>
      </c>
      <c r="S40" s="2">
        <v>42022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</v>
      </c>
      <c r="AB40" s="1">
        <v>4</v>
      </c>
      <c r="AC40" s="1" t="s">
        <v>80</v>
      </c>
      <c r="AD40" s="1">
        <v>0</v>
      </c>
      <c r="AE40" s="1">
        <v>0</v>
      </c>
      <c r="AF40" s="1" t="s">
        <v>63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116</v>
      </c>
      <c r="AL40" s="1" t="s">
        <v>184</v>
      </c>
      <c r="AM40" s="1">
        <v>2005</v>
      </c>
      <c r="AN40" s="1" t="s">
        <v>83</v>
      </c>
      <c r="AP40">
        <f t="shared" si="7"/>
        <v>0</v>
      </c>
    </row>
    <row r="41" spans="2:42" ht="12.75" x14ac:dyDescent="0.2">
      <c r="B41" s="1">
        <v>166</v>
      </c>
      <c r="C41" s="1">
        <v>37</v>
      </c>
      <c r="D41" s="1">
        <v>666333</v>
      </c>
      <c r="E41" s="2">
        <v>39618</v>
      </c>
      <c r="F41" s="1" t="s">
        <v>84</v>
      </c>
      <c r="G41" s="1" t="s">
        <v>70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</v>
      </c>
      <c r="R41" s="1">
        <v>0</v>
      </c>
      <c r="S41" s="2">
        <v>42063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</v>
      </c>
      <c r="AB41" s="1">
        <v>3</v>
      </c>
      <c r="AC41" s="1" t="s">
        <v>80</v>
      </c>
      <c r="AD41" s="1">
        <v>2</v>
      </c>
      <c r="AE41" s="1">
        <v>2</v>
      </c>
      <c r="AF41" s="1" t="s">
        <v>63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130</v>
      </c>
      <c r="AL41" s="1" t="s">
        <v>131</v>
      </c>
      <c r="AM41" s="1">
        <v>2006</v>
      </c>
      <c r="AN41" s="1" t="s">
        <v>57</v>
      </c>
      <c r="AP41">
        <f t="shared" si="7"/>
        <v>0</v>
      </c>
    </row>
    <row r="42" spans="2:42" ht="12.75" x14ac:dyDescent="0.2">
      <c r="B42" s="1">
        <v>155</v>
      </c>
      <c r="C42" s="1">
        <v>35</v>
      </c>
      <c r="D42" s="1">
        <v>336614</v>
      </c>
      <c r="E42" s="2">
        <v>37834</v>
      </c>
      <c r="F42" s="1" t="s">
        <v>84</v>
      </c>
      <c r="G42" s="1" t="s">
        <v>92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</v>
      </c>
      <c r="R42" s="1">
        <v>0</v>
      </c>
      <c r="S42" s="2">
        <v>42059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</v>
      </c>
      <c r="AB42" s="1">
        <v>3</v>
      </c>
      <c r="AC42" s="1" t="s">
        <v>54</v>
      </c>
      <c r="AD42" s="1">
        <v>2</v>
      </c>
      <c r="AE42" s="1">
        <v>3</v>
      </c>
      <c r="AF42" s="1" t="s">
        <v>80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188</v>
      </c>
      <c r="AL42" s="1" t="s">
        <v>189</v>
      </c>
      <c r="AM42" s="1">
        <v>2008</v>
      </c>
      <c r="AN42" s="1" t="s">
        <v>83</v>
      </c>
      <c r="AP42">
        <f t="shared" si="7"/>
        <v>0</v>
      </c>
    </row>
    <row r="43" spans="2:42" ht="12.75" x14ac:dyDescent="0.2">
      <c r="B43" s="1">
        <v>114</v>
      </c>
      <c r="C43" s="1">
        <v>30</v>
      </c>
      <c r="D43" s="1">
        <v>584859</v>
      </c>
      <c r="E43" s="2">
        <v>33698</v>
      </c>
      <c r="F43" s="1" t="s">
        <v>84</v>
      </c>
      <c r="G43" s="1" t="s">
        <v>70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</v>
      </c>
      <c r="R43" s="1">
        <v>-64000</v>
      </c>
      <c r="S43" s="2">
        <v>42013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</v>
      </c>
      <c r="AB43" s="1">
        <v>3</v>
      </c>
      <c r="AC43" s="1" t="s">
        <v>80</v>
      </c>
      <c r="AD43" s="1">
        <v>1</v>
      </c>
      <c r="AE43" s="1">
        <v>2</v>
      </c>
      <c r="AF43" s="1" t="s">
        <v>63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154</v>
      </c>
      <c r="AL43" s="1" t="s">
        <v>164</v>
      </c>
      <c r="AM43" s="1">
        <v>2015</v>
      </c>
      <c r="AN43" s="1" t="s">
        <v>83</v>
      </c>
      <c r="AP43">
        <f t="shared" si="7"/>
        <v>0</v>
      </c>
    </row>
    <row r="44" spans="2:42" ht="12.75" x14ac:dyDescent="0.2">
      <c r="B44" s="1">
        <v>149</v>
      </c>
      <c r="C44" s="1">
        <v>37</v>
      </c>
      <c r="D44" s="1">
        <v>990493</v>
      </c>
      <c r="E44" s="2">
        <v>33251</v>
      </c>
      <c r="F44" s="1" t="s">
        <v>84</v>
      </c>
      <c r="G44" s="1" t="s">
        <v>92</v>
      </c>
      <c r="H44" s="1">
        <v>500</v>
      </c>
      <c r="I44" s="1">
        <v>1415.68</v>
      </c>
      <c r="J44" s="1">
        <v>0</v>
      </c>
      <c r="K44" s="1">
        <v>603381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</v>
      </c>
      <c r="R44" s="1">
        <v>0</v>
      </c>
      <c r="S44" s="2">
        <v>42047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</v>
      </c>
      <c r="AB44" s="1">
        <v>1</v>
      </c>
      <c r="AC44" s="1" t="s">
        <v>54</v>
      </c>
      <c r="AD44" s="1">
        <v>0</v>
      </c>
      <c r="AE44" s="1">
        <v>1</v>
      </c>
      <c r="AF44" s="1" t="s">
        <v>54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110</v>
      </c>
      <c r="AL44" s="1" t="s">
        <v>135</v>
      </c>
      <c r="AM44" s="1">
        <v>1999</v>
      </c>
      <c r="AN44" s="1" t="s">
        <v>83</v>
      </c>
      <c r="AP44">
        <f t="shared" si="7"/>
        <v>0</v>
      </c>
    </row>
    <row r="45" spans="2:42" ht="12.75" x14ac:dyDescent="0.2">
      <c r="B45" s="1">
        <v>147</v>
      </c>
      <c r="C45" s="1">
        <v>33</v>
      </c>
      <c r="D45" s="1">
        <v>129872</v>
      </c>
      <c r="E45" s="2">
        <v>40398</v>
      </c>
      <c r="F45" s="1" t="s">
        <v>40</v>
      </c>
      <c r="G45" s="1" t="s">
        <v>70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</v>
      </c>
      <c r="R45" s="1">
        <v>-49200</v>
      </c>
      <c r="S45" s="2">
        <v>42028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</v>
      </c>
      <c r="AB45" s="1">
        <v>1</v>
      </c>
      <c r="AC45" s="1" t="s">
        <v>54</v>
      </c>
      <c r="AD45" s="1">
        <v>2</v>
      </c>
      <c r="AE45" s="1">
        <v>0</v>
      </c>
      <c r="AF45" s="1" t="s">
        <v>54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68</v>
      </c>
      <c r="AL45" s="1" t="s">
        <v>194</v>
      </c>
      <c r="AM45" s="1">
        <v>1995</v>
      </c>
      <c r="AN45" s="1" t="s">
        <v>57</v>
      </c>
      <c r="AP45">
        <f t="shared" si="7"/>
        <v>0</v>
      </c>
    </row>
    <row r="46" spans="2:42" ht="12.75" x14ac:dyDescent="0.2">
      <c r="B46" s="1">
        <v>62</v>
      </c>
      <c r="C46" s="1">
        <v>28</v>
      </c>
      <c r="D46" s="1">
        <v>200152</v>
      </c>
      <c r="E46" s="2">
        <v>37689</v>
      </c>
      <c r="F46" s="1" t="s">
        <v>84</v>
      </c>
      <c r="G46" s="1" t="s">
        <v>70</v>
      </c>
      <c r="H46" s="1">
        <v>1000</v>
      </c>
      <c r="I46" s="1">
        <v>988.45</v>
      </c>
      <c r="J46" s="1">
        <v>0</v>
      </c>
      <c r="K46" s="1">
        <v>430141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</v>
      </c>
      <c r="R46" s="1">
        <v>0</v>
      </c>
      <c r="S46" s="2">
        <v>42013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</v>
      </c>
      <c r="AB46" s="1">
        <v>1</v>
      </c>
      <c r="AC46" s="1" t="s">
        <v>63</v>
      </c>
      <c r="AD46" s="1">
        <v>1</v>
      </c>
      <c r="AE46" s="1">
        <v>1</v>
      </c>
      <c r="AF46" s="1" t="s">
        <v>54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154</v>
      </c>
      <c r="AL46" s="1" t="s">
        <v>168</v>
      </c>
      <c r="AM46" s="1">
        <v>2004</v>
      </c>
      <c r="AN46" s="1" t="s">
        <v>57</v>
      </c>
      <c r="AP46">
        <f t="shared" si="7"/>
        <v>0</v>
      </c>
    </row>
    <row r="47" spans="2:42" ht="12.75" x14ac:dyDescent="0.2">
      <c r="B47" s="1">
        <v>289</v>
      </c>
      <c r="C47" s="1">
        <v>49</v>
      </c>
      <c r="D47" s="1">
        <v>933293</v>
      </c>
      <c r="E47" s="2">
        <v>34003</v>
      </c>
      <c r="F47" s="1" t="s">
        <v>84</v>
      </c>
      <c r="G47" s="1" t="s">
        <v>92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</v>
      </c>
      <c r="R47" s="1">
        <v>0</v>
      </c>
      <c r="S47" s="2">
        <v>42022</v>
      </c>
      <c r="T47" s="1" t="s">
        <v>139</v>
      </c>
      <c r="U47" s="1" t="s">
        <v>63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</v>
      </c>
      <c r="AB47" s="1">
        <v>1</v>
      </c>
      <c r="AC47" s="1" t="s">
        <v>80</v>
      </c>
      <c r="AD47" s="1">
        <v>1</v>
      </c>
      <c r="AE47" s="1">
        <v>1</v>
      </c>
      <c r="AF47" s="1" t="s">
        <v>54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154</v>
      </c>
      <c r="AL47" s="1" t="s">
        <v>155</v>
      </c>
      <c r="AM47" s="1">
        <v>2001</v>
      </c>
      <c r="AN47" s="1" t="s">
        <v>83</v>
      </c>
      <c r="AP47">
        <f t="shared" si="7"/>
        <v>0</v>
      </c>
    </row>
    <row r="48" spans="2:42" ht="12.75" x14ac:dyDescent="0.2">
      <c r="B48" s="1">
        <v>431</v>
      </c>
      <c r="C48" s="1">
        <v>54</v>
      </c>
      <c r="D48" s="1">
        <v>485664</v>
      </c>
      <c r="E48" s="2">
        <v>37585</v>
      </c>
      <c r="F48" s="1" t="s">
        <v>58</v>
      </c>
      <c r="G48" s="1" t="s">
        <v>92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</v>
      </c>
      <c r="R48" s="1">
        <v>0</v>
      </c>
      <c r="S48" s="2">
        <v>42025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</v>
      </c>
      <c r="AB48" s="1">
        <v>3</v>
      </c>
      <c r="AC48" s="1" t="s">
        <v>63</v>
      </c>
      <c r="AD48" s="1">
        <v>2</v>
      </c>
      <c r="AE48" s="1">
        <v>0</v>
      </c>
      <c r="AF48" s="1" t="s">
        <v>63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198</v>
      </c>
      <c r="AL48" s="1" t="s">
        <v>199</v>
      </c>
      <c r="AM48" s="1">
        <v>2007</v>
      </c>
      <c r="AN48" s="1" t="s">
        <v>83</v>
      </c>
      <c r="AP48">
        <f t="shared" si="7"/>
        <v>0</v>
      </c>
    </row>
    <row r="49" spans="2:42" ht="12.75" x14ac:dyDescent="0.2">
      <c r="B49" s="1">
        <v>199</v>
      </c>
      <c r="C49" s="1">
        <v>37</v>
      </c>
      <c r="D49" s="1">
        <v>982871</v>
      </c>
      <c r="E49" s="2">
        <v>35638</v>
      </c>
      <c r="F49" s="1" t="s">
        <v>58</v>
      </c>
      <c r="G49" s="1" t="s">
        <v>41</v>
      </c>
      <c r="H49" s="1">
        <v>500</v>
      </c>
      <c r="I49" s="1">
        <v>1262.08</v>
      </c>
      <c r="J49" s="1">
        <v>0</v>
      </c>
      <c r="K49" s="1">
        <v>474615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</v>
      </c>
      <c r="R49" s="1">
        <v>0</v>
      </c>
      <c r="S49" s="2">
        <v>42012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</v>
      </c>
      <c r="AB49" s="1">
        <v>1</v>
      </c>
      <c r="AC49" s="1" t="s">
        <v>63</v>
      </c>
      <c r="AD49" s="1">
        <v>0</v>
      </c>
      <c r="AE49" s="1">
        <v>3</v>
      </c>
      <c r="AF49" s="1" t="s">
        <v>80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105</v>
      </c>
      <c r="AL49" s="1" t="s">
        <v>106</v>
      </c>
      <c r="AM49" s="1">
        <v>2011</v>
      </c>
      <c r="AN49" s="1" t="s">
        <v>57</v>
      </c>
      <c r="AP49">
        <f t="shared" si="7"/>
        <v>0</v>
      </c>
    </row>
    <row r="50" spans="2:42" ht="12.75" x14ac:dyDescent="0.2">
      <c r="B50" s="1">
        <v>79</v>
      </c>
      <c r="C50" s="1">
        <v>26</v>
      </c>
      <c r="D50" s="1">
        <v>206213</v>
      </c>
      <c r="E50" s="2">
        <v>34827</v>
      </c>
      <c r="F50" s="1" t="s">
        <v>84</v>
      </c>
      <c r="G50" s="1" t="s">
        <v>70</v>
      </c>
      <c r="H50" s="1">
        <v>500</v>
      </c>
      <c r="I50" s="1">
        <v>1451.62</v>
      </c>
      <c r="J50" s="1">
        <v>0</v>
      </c>
      <c r="K50" s="1">
        <v>456446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</v>
      </c>
      <c r="R50" s="1">
        <v>-55700</v>
      </c>
      <c r="S50" s="2">
        <v>42007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</v>
      </c>
      <c r="AB50" s="1">
        <v>1</v>
      </c>
      <c r="AC50" s="1" t="s">
        <v>80</v>
      </c>
      <c r="AD50" s="1">
        <v>2</v>
      </c>
      <c r="AE50" s="1">
        <v>2</v>
      </c>
      <c r="AF50" s="1" t="s">
        <v>63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188</v>
      </c>
      <c r="AL50" s="1" t="s">
        <v>202</v>
      </c>
      <c r="AM50" s="1">
        <v>2010</v>
      </c>
      <c r="AN50" s="1" t="s">
        <v>83</v>
      </c>
      <c r="AP50">
        <f t="shared" si="7"/>
        <v>0</v>
      </c>
    </row>
    <row r="51" spans="2:42" ht="12.75" x14ac:dyDescent="0.2">
      <c r="B51" s="1">
        <v>116</v>
      </c>
      <c r="C51" s="1">
        <v>34</v>
      </c>
      <c r="D51" s="1">
        <v>616337</v>
      </c>
      <c r="E51" s="2">
        <v>41151</v>
      </c>
      <c r="F51" s="1" t="s">
        <v>58</v>
      </c>
      <c r="G51" s="1" t="s">
        <v>41</v>
      </c>
      <c r="H51" s="1">
        <v>500</v>
      </c>
      <c r="I51" s="1">
        <v>1737.66</v>
      </c>
      <c r="J51" s="1">
        <v>0</v>
      </c>
      <c r="K51" s="1">
        <v>470577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</v>
      </c>
      <c r="R51" s="1">
        <v>-24100</v>
      </c>
      <c r="S51" s="2">
        <v>42005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</v>
      </c>
      <c r="AB51" s="1">
        <v>1</v>
      </c>
      <c r="AC51" s="1" t="s">
        <v>63</v>
      </c>
      <c r="AD51" s="1">
        <v>1</v>
      </c>
      <c r="AE51" s="1">
        <v>1</v>
      </c>
      <c r="AF51" s="1" t="s">
        <v>63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188</v>
      </c>
      <c r="AL51" s="1" t="s">
        <v>204</v>
      </c>
      <c r="AM51" s="1">
        <v>2001</v>
      </c>
      <c r="AN51" s="1" t="s">
        <v>57</v>
      </c>
      <c r="AP51">
        <f t="shared" si="7"/>
        <v>0</v>
      </c>
    </row>
    <row r="52" spans="2:42" ht="12.75" x14ac:dyDescent="0.2">
      <c r="B52" s="1">
        <v>37</v>
      </c>
      <c r="D52" s="1">
        <v>448961</v>
      </c>
      <c r="E52" s="2">
        <v>38837</v>
      </c>
      <c r="F52" s="1" t="s">
        <v>84</v>
      </c>
      <c r="G52" s="1" t="s">
        <v>92</v>
      </c>
      <c r="H52" s="1">
        <v>500</v>
      </c>
      <c r="I52" s="1">
        <v>1475.93</v>
      </c>
      <c r="J52" s="1">
        <v>0</v>
      </c>
      <c r="K52" s="1">
        <v>441648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</v>
      </c>
      <c r="R52" s="1">
        <v>-67400</v>
      </c>
      <c r="S52" s="2">
        <v>42020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</v>
      </c>
      <c r="AB52" s="1">
        <v>3</v>
      </c>
      <c r="AC52" s="1" t="s">
        <v>54</v>
      </c>
      <c r="AD52" s="1">
        <v>1</v>
      </c>
      <c r="AE52" s="1">
        <v>0</v>
      </c>
      <c r="AF52" s="1" t="s">
        <v>80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81</v>
      </c>
      <c r="AL52" s="1" t="s">
        <v>82</v>
      </c>
      <c r="AM52" s="1">
        <v>2010</v>
      </c>
      <c r="AN52" s="1" t="s">
        <v>83</v>
      </c>
      <c r="AP52">
        <f t="shared" si="7"/>
        <v>1</v>
      </c>
    </row>
    <row r="53" spans="2:42" ht="12.75" x14ac:dyDescent="0.2">
      <c r="B53" s="1">
        <v>106</v>
      </c>
      <c r="C53" s="1">
        <v>30</v>
      </c>
      <c r="D53" s="1">
        <v>790442</v>
      </c>
      <c r="E53" s="2">
        <v>37724</v>
      </c>
      <c r="F53" s="1" t="s">
        <v>40</v>
      </c>
      <c r="G53" s="1" t="s">
        <v>41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</v>
      </c>
      <c r="R53" s="1">
        <v>-60200</v>
      </c>
      <c r="S53" s="2">
        <v>42045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</v>
      </c>
      <c r="AB53" s="1">
        <v>1</v>
      </c>
      <c r="AC53" s="1" t="s">
        <v>80</v>
      </c>
      <c r="AD53" s="1">
        <v>2</v>
      </c>
      <c r="AE53" s="1">
        <v>2</v>
      </c>
      <c r="AF53" s="1" t="s">
        <v>80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68</v>
      </c>
      <c r="AL53" s="1" t="s">
        <v>69</v>
      </c>
      <c r="AM53" s="1">
        <v>2005</v>
      </c>
      <c r="AN53" s="1" t="s">
        <v>83</v>
      </c>
      <c r="AP53">
        <f t="shared" si="7"/>
        <v>0</v>
      </c>
    </row>
    <row r="54" spans="2:42" ht="12.75" x14ac:dyDescent="0.2">
      <c r="B54" s="1">
        <v>269</v>
      </c>
      <c r="C54" s="1">
        <v>44</v>
      </c>
      <c r="D54" s="1">
        <v>108844</v>
      </c>
      <c r="E54" s="2">
        <v>39421</v>
      </c>
      <c r="F54" s="1" t="s">
        <v>84</v>
      </c>
      <c r="G54" s="1" t="s">
        <v>70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</v>
      </c>
      <c r="R54" s="1">
        <v>-28700</v>
      </c>
      <c r="S54" s="2">
        <v>42049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</v>
      </c>
      <c r="AB54" s="1">
        <v>1</v>
      </c>
      <c r="AC54" s="1" t="s">
        <v>54</v>
      </c>
      <c r="AD54" s="1">
        <v>0</v>
      </c>
      <c r="AE54" s="1">
        <v>2</v>
      </c>
      <c r="AF54" s="1" t="s">
        <v>63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116</v>
      </c>
      <c r="AL54" s="1" t="s">
        <v>141</v>
      </c>
      <c r="AM54" s="1">
        <v>2014</v>
      </c>
      <c r="AN54" s="1" t="s">
        <v>83</v>
      </c>
      <c r="AP54">
        <f t="shared" si="7"/>
        <v>0</v>
      </c>
    </row>
    <row r="55" spans="2:42" ht="12.75" x14ac:dyDescent="0.2">
      <c r="B55" s="1">
        <v>265</v>
      </c>
      <c r="C55" s="1">
        <v>40</v>
      </c>
      <c r="D55" s="1">
        <v>430029</v>
      </c>
      <c r="E55" s="2">
        <v>38950</v>
      </c>
      <c r="F55" s="1" t="s">
        <v>84</v>
      </c>
      <c r="G55" s="1" t="s">
        <v>41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</v>
      </c>
      <c r="R55" s="1">
        <v>0</v>
      </c>
      <c r="S55" s="2">
        <v>42056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</v>
      </c>
      <c r="AB55" s="1">
        <v>3</v>
      </c>
      <c r="AC55" s="1" t="s">
        <v>80</v>
      </c>
      <c r="AD55" s="1">
        <v>2</v>
      </c>
      <c r="AE55" s="1">
        <v>3</v>
      </c>
      <c r="AF55" s="1" t="s">
        <v>63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96</v>
      </c>
      <c r="AL55" s="1" t="s">
        <v>149</v>
      </c>
      <c r="AM55" s="1">
        <v>2002</v>
      </c>
      <c r="AN55" s="1" t="s">
        <v>83</v>
      </c>
      <c r="AP55">
        <f t="shared" si="7"/>
        <v>0</v>
      </c>
    </row>
    <row r="56" spans="2:42" ht="12.75" x14ac:dyDescent="0.2">
      <c r="B56" s="1">
        <v>163</v>
      </c>
      <c r="C56" s="1">
        <v>33</v>
      </c>
      <c r="D56" s="1">
        <v>529112</v>
      </c>
      <c r="E56" s="2">
        <v>32881</v>
      </c>
      <c r="F56" s="1" t="s">
        <v>58</v>
      </c>
      <c r="G56" s="1" t="s">
        <v>70</v>
      </c>
      <c r="H56" s="1">
        <v>500</v>
      </c>
      <c r="I56" s="1">
        <v>1240.47</v>
      </c>
      <c r="J56" s="1">
        <v>0</v>
      </c>
      <c r="K56" s="1">
        <v>472573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</v>
      </c>
      <c r="R56" s="1">
        <v>0</v>
      </c>
      <c r="S56" s="2">
        <v>42053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</v>
      </c>
      <c r="AB56" s="1">
        <v>3</v>
      </c>
      <c r="AC56" s="1" t="s">
        <v>54</v>
      </c>
      <c r="AD56" s="1">
        <v>1</v>
      </c>
      <c r="AE56" s="1">
        <v>1</v>
      </c>
      <c r="AF56" s="1" t="s">
        <v>63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210</v>
      </c>
      <c r="AL56" s="1" t="s">
        <v>211</v>
      </c>
      <c r="AM56" s="1">
        <v>2014</v>
      </c>
      <c r="AN56" s="1" t="s">
        <v>83</v>
      </c>
      <c r="AP56">
        <f t="shared" si="7"/>
        <v>0</v>
      </c>
    </row>
    <row r="57" spans="2:42" ht="12.75" x14ac:dyDescent="0.2">
      <c r="B57" s="1">
        <v>355</v>
      </c>
      <c r="C57" s="1">
        <v>47</v>
      </c>
      <c r="D57" s="1">
        <v>939631</v>
      </c>
      <c r="E57" s="2">
        <v>32950</v>
      </c>
      <c r="F57" s="1" t="s">
        <v>40</v>
      </c>
      <c r="G57" s="1" t="s">
        <v>92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</v>
      </c>
      <c r="R57" s="1">
        <v>0</v>
      </c>
      <c r="S57" s="2">
        <v>42014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</v>
      </c>
      <c r="AB57" s="1">
        <v>3</v>
      </c>
      <c r="AC57" s="1" t="s">
        <v>80</v>
      </c>
      <c r="AD57" s="1">
        <v>2</v>
      </c>
      <c r="AE57" s="1">
        <v>1</v>
      </c>
      <c r="AF57" s="1" t="s">
        <v>80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110</v>
      </c>
      <c r="AL57" s="1" t="s">
        <v>135</v>
      </c>
      <c r="AM57" s="1">
        <v>2003</v>
      </c>
      <c r="AN57" s="1" t="s">
        <v>57</v>
      </c>
      <c r="AP57">
        <f t="shared" si="7"/>
        <v>0</v>
      </c>
    </row>
    <row r="58" spans="2:42" ht="12.75" x14ac:dyDescent="0.2">
      <c r="B58" s="1">
        <v>175</v>
      </c>
      <c r="C58" s="1">
        <v>34</v>
      </c>
      <c r="D58" s="1">
        <v>866931</v>
      </c>
      <c r="E58" s="2">
        <v>39454</v>
      </c>
      <c r="F58" s="1" t="s">
        <v>58</v>
      </c>
      <c r="G58" s="1" t="s">
        <v>92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</v>
      </c>
      <c r="R58" s="1">
        <v>0</v>
      </c>
      <c r="S58" s="2">
        <v>42061</v>
      </c>
      <c r="T58" s="1" t="s">
        <v>62</v>
      </c>
      <c r="U58" s="1" t="s">
        <v>63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</v>
      </c>
      <c r="AB58" s="1">
        <v>1</v>
      </c>
      <c r="AC58" s="1" t="s">
        <v>63</v>
      </c>
      <c r="AD58" s="1">
        <v>2</v>
      </c>
      <c r="AE58" s="1">
        <v>0</v>
      </c>
      <c r="AF58" s="1" t="s">
        <v>54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215</v>
      </c>
      <c r="AL58" s="1" t="s">
        <v>216</v>
      </c>
      <c r="AM58" s="1">
        <v>1995</v>
      </c>
      <c r="AN58" s="1" t="s">
        <v>83</v>
      </c>
      <c r="AP58">
        <f t="shared" si="7"/>
        <v>0</v>
      </c>
    </row>
    <row r="59" spans="2:42" ht="12.75" x14ac:dyDescent="0.2">
      <c r="B59" s="1">
        <v>192</v>
      </c>
      <c r="C59" s="1">
        <v>35</v>
      </c>
      <c r="D59" s="1">
        <v>582011</v>
      </c>
      <c r="E59" s="2">
        <v>35499</v>
      </c>
      <c r="F59" s="1" t="s">
        <v>84</v>
      </c>
      <c r="G59" s="1" t="s">
        <v>70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</v>
      </c>
      <c r="R59" s="1">
        <v>-40300</v>
      </c>
      <c r="S59" s="2">
        <v>42005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</v>
      </c>
      <c r="AB59" s="1">
        <v>1</v>
      </c>
      <c r="AC59" s="1" t="s">
        <v>80</v>
      </c>
      <c r="AD59" s="1">
        <v>0</v>
      </c>
      <c r="AE59" s="1">
        <v>0</v>
      </c>
      <c r="AF59" s="1" t="s">
        <v>63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68</v>
      </c>
      <c r="AL59" s="1" t="s">
        <v>194</v>
      </c>
      <c r="AM59" s="1">
        <v>2000</v>
      </c>
      <c r="AN59" s="1" t="s">
        <v>83</v>
      </c>
      <c r="AP59">
        <f t="shared" si="7"/>
        <v>0</v>
      </c>
    </row>
    <row r="60" spans="2:42" ht="12.75" x14ac:dyDescent="0.2">
      <c r="B60" s="1">
        <v>430</v>
      </c>
      <c r="C60" s="1">
        <v>59</v>
      </c>
      <c r="D60" s="1">
        <v>691189</v>
      </c>
      <c r="E60" s="2">
        <v>37996</v>
      </c>
      <c r="F60" s="1" t="s">
        <v>40</v>
      </c>
      <c r="G60" s="1" t="s">
        <v>41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</v>
      </c>
      <c r="R60" s="1">
        <v>0</v>
      </c>
      <c r="S60" s="2">
        <v>42007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</v>
      </c>
      <c r="AB60" s="1">
        <v>3</v>
      </c>
      <c r="AC60" s="1" t="s">
        <v>63</v>
      </c>
      <c r="AD60" s="1">
        <v>0</v>
      </c>
      <c r="AE60" s="1">
        <v>3</v>
      </c>
      <c r="AF60" s="1" t="s">
        <v>54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105</v>
      </c>
      <c r="AL60" s="1" t="s">
        <v>106</v>
      </c>
      <c r="AM60" s="1">
        <v>1998</v>
      </c>
      <c r="AN60" s="1" t="s">
        <v>83</v>
      </c>
      <c r="AP60">
        <f t="shared" si="7"/>
        <v>0</v>
      </c>
    </row>
    <row r="61" spans="2:42" ht="12.75" x14ac:dyDescent="0.2">
      <c r="B61" s="1">
        <v>91</v>
      </c>
      <c r="C61" s="1">
        <v>27</v>
      </c>
      <c r="D61" s="1">
        <v>537546</v>
      </c>
      <c r="E61" s="2">
        <v>34566</v>
      </c>
      <c r="F61" s="1" t="s">
        <v>84</v>
      </c>
      <c r="G61" s="1" t="s">
        <v>70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</v>
      </c>
      <c r="R61" s="1">
        <v>0</v>
      </c>
      <c r="S61" s="2">
        <v>42021</v>
      </c>
      <c r="T61" s="1" t="s">
        <v>62</v>
      </c>
      <c r="U61" s="1" t="s">
        <v>63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</v>
      </c>
      <c r="AB61" s="1">
        <v>1</v>
      </c>
      <c r="AC61" s="1" t="s">
        <v>63</v>
      </c>
      <c r="AD61" s="1">
        <v>1</v>
      </c>
      <c r="AE61" s="1">
        <v>2</v>
      </c>
      <c r="AF61" s="1" t="s">
        <v>63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188</v>
      </c>
      <c r="AL61" s="1" t="s">
        <v>202</v>
      </c>
      <c r="AM61" s="1">
        <v>2008</v>
      </c>
      <c r="AN61" s="1" t="s">
        <v>83</v>
      </c>
      <c r="AP61">
        <f t="shared" si="7"/>
        <v>0</v>
      </c>
    </row>
    <row r="62" spans="2:42" ht="12.75" x14ac:dyDescent="0.2">
      <c r="B62" s="1">
        <v>217</v>
      </c>
      <c r="C62" s="1">
        <v>39</v>
      </c>
      <c r="D62" s="1">
        <v>394975</v>
      </c>
      <c r="E62" s="2">
        <v>37409</v>
      </c>
      <c r="F62" s="1" t="s">
        <v>58</v>
      </c>
      <c r="G62" s="1" t="s">
        <v>70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</v>
      </c>
      <c r="R62" s="1">
        <v>0</v>
      </c>
      <c r="S62" s="2">
        <v>42057</v>
      </c>
      <c r="T62" s="1" t="s">
        <v>62</v>
      </c>
      <c r="U62" s="1" t="s">
        <v>63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</v>
      </c>
      <c r="AB62" s="1">
        <v>1</v>
      </c>
      <c r="AC62" s="1" t="s">
        <v>63</v>
      </c>
      <c r="AD62" s="1">
        <v>2</v>
      </c>
      <c r="AE62" s="1">
        <v>1</v>
      </c>
      <c r="AF62" s="1" t="s">
        <v>54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116</v>
      </c>
      <c r="AL62" s="1" t="s">
        <v>184</v>
      </c>
      <c r="AM62" s="1">
        <v>2000</v>
      </c>
      <c r="AN62" s="1" t="s">
        <v>83</v>
      </c>
      <c r="AP62">
        <f t="shared" si="7"/>
        <v>0</v>
      </c>
    </row>
    <row r="63" spans="2:42" ht="12.75" x14ac:dyDescent="0.2">
      <c r="B63" s="1">
        <v>223</v>
      </c>
      <c r="C63" s="1">
        <v>40</v>
      </c>
      <c r="D63" s="1">
        <v>729634</v>
      </c>
      <c r="E63" s="2">
        <v>34452</v>
      </c>
      <c r="F63" s="1" t="s">
        <v>58</v>
      </c>
      <c r="G63" s="1" t="s">
        <v>70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</v>
      </c>
      <c r="R63" s="1">
        <v>-46500</v>
      </c>
      <c r="S63" s="2">
        <v>42031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</v>
      </c>
      <c r="AB63" s="1">
        <v>3</v>
      </c>
      <c r="AC63" s="1" t="s">
        <v>54</v>
      </c>
      <c r="AD63" s="1">
        <v>1</v>
      </c>
      <c r="AE63" s="1">
        <v>0</v>
      </c>
      <c r="AF63" s="1" t="s">
        <v>63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154</v>
      </c>
      <c r="AL63" s="1" t="s">
        <v>168</v>
      </c>
      <c r="AM63" s="1">
        <v>1999</v>
      </c>
      <c r="AN63" s="1" t="s">
        <v>83</v>
      </c>
      <c r="AP63">
        <f t="shared" si="7"/>
        <v>0</v>
      </c>
    </row>
    <row r="64" spans="2:42" ht="12.75" x14ac:dyDescent="0.2">
      <c r="B64" s="1">
        <v>195</v>
      </c>
      <c r="C64" s="1">
        <v>39</v>
      </c>
      <c r="D64" s="1">
        <v>282195</v>
      </c>
      <c r="E64" s="2">
        <v>41868</v>
      </c>
      <c r="F64" s="1" t="s">
        <v>40</v>
      </c>
      <c r="G64" s="1" t="s">
        <v>41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</v>
      </c>
      <c r="R64" s="1">
        <v>-39600</v>
      </c>
      <c r="S64" s="2">
        <v>42062</v>
      </c>
      <c r="T64" s="1" t="s">
        <v>139</v>
      </c>
      <c r="U64" s="1" t="s">
        <v>63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</v>
      </c>
      <c r="AB64" s="1">
        <v>1</v>
      </c>
      <c r="AC64" s="1" t="s">
        <v>80</v>
      </c>
      <c r="AD64" s="1">
        <v>0</v>
      </c>
      <c r="AE64" s="1">
        <v>1</v>
      </c>
      <c r="AF64" s="1" t="s">
        <v>54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130</v>
      </c>
      <c r="AL64" s="1" t="s">
        <v>131</v>
      </c>
      <c r="AM64" s="1">
        <v>2009</v>
      </c>
      <c r="AN64" s="1" t="s">
        <v>83</v>
      </c>
      <c r="AP64">
        <f t="shared" si="7"/>
        <v>0</v>
      </c>
    </row>
    <row r="65" spans="2:42" ht="12.75" x14ac:dyDescent="0.2">
      <c r="B65" s="1">
        <v>22</v>
      </c>
      <c r="C65" s="1">
        <v>26</v>
      </c>
      <c r="D65" s="1">
        <v>420810</v>
      </c>
      <c r="E65" s="2">
        <v>39305</v>
      </c>
      <c r="F65" s="1" t="s">
        <v>40</v>
      </c>
      <c r="G65" s="1" t="s">
        <v>70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</v>
      </c>
      <c r="R65" s="1">
        <v>0</v>
      </c>
      <c r="S65" s="2">
        <v>42010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</v>
      </c>
      <c r="AB65" s="1">
        <v>1</v>
      </c>
      <c r="AC65" s="1" t="s">
        <v>54</v>
      </c>
      <c r="AD65" s="1">
        <v>1</v>
      </c>
      <c r="AE65" s="1">
        <v>2</v>
      </c>
      <c r="AF65" s="1" t="s">
        <v>80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90</v>
      </c>
      <c r="AL65" s="1" t="s">
        <v>224</v>
      </c>
      <c r="AM65" s="1">
        <v>1995</v>
      </c>
      <c r="AN65" s="1" t="s">
        <v>83</v>
      </c>
      <c r="AP65">
        <f t="shared" si="7"/>
        <v>0</v>
      </c>
    </row>
    <row r="66" spans="2:42" ht="12.75" x14ac:dyDescent="0.2">
      <c r="B66" s="1">
        <v>439</v>
      </c>
      <c r="C66" s="1">
        <v>56</v>
      </c>
      <c r="D66" s="1">
        <v>524836</v>
      </c>
      <c r="E66" s="2">
        <v>39772</v>
      </c>
      <c r="F66" s="1" t="s">
        <v>58</v>
      </c>
      <c r="G66" s="1" t="s">
        <v>41</v>
      </c>
      <c r="H66" s="1">
        <v>500</v>
      </c>
      <c r="I66" s="1">
        <v>1082.49</v>
      </c>
      <c r="J66" s="1">
        <v>0</v>
      </c>
      <c r="K66" s="1">
        <v>606714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</v>
      </c>
      <c r="R66" s="1">
        <v>-55000</v>
      </c>
      <c r="S66" s="2">
        <v>42063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</v>
      </c>
      <c r="AB66" s="1">
        <v>3</v>
      </c>
      <c r="AC66" s="1" t="s">
        <v>63</v>
      </c>
      <c r="AD66" s="1">
        <v>2</v>
      </c>
      <c r="AE66" s="1">
        <v>3</v>
      </c>
      <c r="AF66" s="1" t="s">
        <v>63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210</v>
      </c>
      <c r="AL66" s="1" t="s">
        <v>226</v>
      </c>
      <c r="AM66" s="1">
        <v>2014</v>
      </c>
      <c r="AN66" s="1" t="s">
        <v>83</v>
      </c>
      <c r="AP66">
        <f t="shared" si="7"/>
        <v>0</v>
      </c>
    </row>
    <row r="67" spans="2:42" ht="12.75" x14ac:dyDescent="0.2">
      <c r="B67" s="1">
        <v>94</v>
      </c>
      <c r="C67" s="1">
        <v>32</v>
      </c>
      <c r="D67" s="1">
        <v>307195</v>
      </c>
      <c r="E67" s="2">
        <v>34990</v>
      </c>
      <c r="F67" s="1" t="s">
        <v>58</v>
      </c>
      <c r="G67" s="1" t="s">
        <v>92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</v>
      </c>
      <c r="R67" s="1">
        <v>0</v>
      </c>
      <c r="S67" s="2">
        <v>42057</v>
      </c>
      <c r="T67" s="1" t="s">
        <v>139</v>
      </c>
      <c r="U67" s="1" t="s">
        <v>63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</v>
      </c>
      <c r="AB67" s="1">
        <v>1</v>
      </c>
      <c r="AC67" s="1" t="s">
        <v>80</v>
      </c>
      <c r="AD67" s="1">
        <v>1</v>
      </c>
      <c r="AE67" s="1">
        <v>3</v>
      </c>
      <c r="AF67" s="1" t="s">
        <v>80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90</v>
      </c>
      <c r="AL67" s="1" t="s">
        <v>224</v>
      </c>
      <c r="AM67" s="1">
        <v>2014</v>
      </c>
      <c r="AN67" s="1" t="s">
        <v>83</v>
      </c>
      <c r="AP67">
        <f t="shared" si="7"/>
        <v>0</v>
      </c>
    </row>
    <row r="68" spans="2:42" ht="12.75" x14ac:dyDescent="0.2">
      <c r="B68" s="1">
        <v>11</v>
      </c>
      <c r="C68" s="1">
        <v>39</v>
      </c>
      <c r="D68" s="1">
        <v>623648</v>
      </c>
      <c r="E68" s="2">
        <v>34108</v>
      </c>
      <c r="F68" s="1" t="s">
        <v>84</v>
      </c>
      <c r="G68" s="1" t="s">
        <v>41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</v>
      </c>
      <c r="R68" s="1">
        <v>-45800</v>
      </c>
      <c r="S68" s="2">
        <v>42011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</v>
      </c>
      <c r="AB68" s="1">
        <v>1</v>
      </c>
      <c r="AC68" s="1" t="s">
        <v>54</v>
      </c>
      <c r="AD68" s="1">
        <v>0</v>
      </c>
      <c r="AE68" s="1">
        <v>1</v>
      </c>
      <c r="AF68" s="1" t="s">
        <v>80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55</v>
      </c>
      <c r="AL68" s="1">
        <v>93</v>
      </c>
      <c r="AM68" s="1">
        <v>2007</v>
      </c>
      <c r="AN68" s="1" t="s">
        <v>83</v>
      </c>
      <c r="AP68">
        <f t="shared" si="7"/>
        <v>0</v>
      </c>
    </row>
    <row r="69" spans="2:42" ht="12.75" x14ac:dyDescent="0.2">
      <c r="B69" s="1">
        <v>151</v>
      </c>
      <c r="C69" s="1">
        <v>36</v>
      </c>
      <c r="D69" s="1">
        <v>485372</v>
      </c>
      <c r="E69" s="2">
        <v>38409</v>
      </c>
      <c r="F69" s="1" t="s">
        <v>40</v>
      </c>
      <c r="G69" s="1" t="s">
        <v>41</v>
      </c>
      <c r="H69" s="1">
        <v>2000</v>
      </c>
      <c r="I69" s="1">
        <v>870.63</v>
      </c>
      <c r="J69" s="1">
        <v>0</v>
      </c>
      <c r="K69" s="1">
        <v>431725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</v>
      </c>
      <c r="R69" s="1">
        <v>-58500</v>
      </c>
      <c r="S69" s="2">
        <v>42010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</v>
      </c>
      <c r="AB69" s="1">
        <v>3</v>
      </c>
      <c r="AC69" s="1" t="s">
        <v>80</v>
      </c>
      <c r="AD69" s="1">
        <v>1</v>
      </c>
      <c r="AE69" s="1">
        <v>1</v>
      </c>
      <c r="AF69" s="1" t="s">
        <v>80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130</v>
      </c>
      <c r="AL69" s="1" t="s">
        <v>173</v>
      </c>
      <c r="AM69" s="1">
        <v>2000</v>
      </c>
      <c r="AN69" s="1" t="s">
        <v>83</v>
      </c>
      <c r="AP69">
        <f t="shared" si="7"/>
        <v>0</v>
      </c>
    </row>
    <row r="70" spans="2:42" ht="12.75" x14ac:dyDescent="0.2">
      <c r="B70" s="1">
        <v>154</v>
      </c>
      <c r="C70" s="1">
        <v>34</v>
      </c>
      <c r="D70" s="1">
        <v>598554</v>
      </c>
      <c r="E70" s="2">
        <v>32918</v>
      </c>
      <c r="F70" s="1" t="s">
        <v>58</v>
      </c>
      <c r="G70" s="1" t="s">
        <v>70</v>
      </c>
      <c r="H70" s="1">
        <v>500</v>
      </c>
      <c r="I70" s="1">
        <v>795.23</v>
      </c>
      <c r="J70" s="1">
        <v>0</v>
      </c>
      <c r="K70" s="1">
        <v>609216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</v>
      </c>
      <c r="R70" s="1">
        <v>0</v>
      </c>
      <c r="S70" s="2">
        <v>42014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</v>
      </c>
      <c r="AB70" s="1">
        <v>3</v>
      </c>
      <c r="AC70" s="1" t="s">
        <v>54</v>
      </c>
      <c r="AD70" s="1">
        <v>2</v>
      </c>
      <c r="AE70" s="1">
        <v>1</v>
      </c>
      <c r="AF70" s="1" t="s">
        <v>63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105</v>
      </c>
      <c r="AL70" s="1" t="s">
        <v>152</v>
      </c>
      <c r="AM70" s="1">
        <v>2014</v>
      </c>
      <c r="AN70" s="1" t="s">
        <v>57</v>
      </c>
      <c r="AP70">
        <f t="shared" si="7"/>
        <v>0</v>
      </c>
    </row>
    <row r="71" spans="2:42" ht="12.75" x14ac:dyDescent="0.2">
      <c r="B71" s="1">
        <v>245</v>
      </c>
      <c r="C71" s="1">
        <v>44</v>
      </c>
      <c r="D71" s="1">
        <v>303987</v>
      </c>
      <c r="E71" s="2">
        <v>34242</v>
      </c>
      <c r="F71" s="1" t="s">
        <v>84</v>
      </c>
      <c r="G71" s="1" t="s">
        <v>92</v>
      </c>
      <c r="H71" s="1">
        <v>1000</v>
      </c>
      <c r="I71" s="1">
        <v>1168.2</v>
      </c>
      <c r="J71" s="1">
        <v>0</v>
      </c>
      <c r="K71" s="1">
        <v>452787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</v>
      </c>
      <c r="R71" s="1">
        <v>0</v>
      </c>
      <c r="S71" s="2">
        <v>42046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</v>
      </c>
      <c r="AB71" s="1">
        <v>3</v>
      </c>
      <c r="AC71" s="1" t="s">
        <v>80</v>
      </c>
      <c r="AD71" s="1">
        <v>0</v>
      </c>
      <c r="AE71" s="1">
        <v>3</v>
      </c>
      <c r="AF71" s="1" t="s">
        <v>80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210</v>
      </c>
      <c r="AL71" s="1" t="s">
        <v>232</v>
      </c>
      <c r="AM71" s="1">
        <v>1997</v>
      </c>
      <c r="AN71" s="1" t="s">
        <v>83</v>
      </c>
      <c r="AP71">
        <f t="shared" si="7"/>
        <v>0</v>
      </c>
    </row>
    <row r="72" spans="2:42" ht="12.75" x14ac:dyDescent="0.2">
      <c r="B72" s="1">
        <v>119</v>
      </c>
      <c r="C72" s="1">
        <v>32</v>
      </c>
      <c r="D72" s="1">
        <v>343161</v>
      </c>
      <c r="E72" s="2">
        <v>41800</v>
      </c>
      <c r="F72" s="1" t="s">
        <v>84</v>
      </c>
      <c r="G72" s="1" t="s">
        <v>92</v>
      </c>
      <c r="H72" s="1">
        <v>1000</v>
      </c>
      <c r="I72" s="1">
        <v>993.51</v>
      </c>
      <c r="J72" s="1">
        <v>0</v>
      </c>
      <c r="K72" s="1">
        <v>468767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</v>
      </c>
      <c r="R72" s="1">
        <v>-49500</v>
      </c>
      <c r="S72" s="2">
        <v>42016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</v>
      </c>
      <c r="AB72" s="1">
        <v>1</v>
      </c>
      <c r="AC72" s="1" t="s">
        <v>80</v>
      </c>
      <c r="AD72" s="1">
        <v>0</v>
      </c>
      <c r="AE72" s="1">
        <v>3</v>
      </c>
      <c r="AF72" s="1" t="s">
        <v>54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188</v>
      </c>
      <c r="AL72" s="1" t="s">
        <v>202</v>
      </c>
      <c r="AM72" s="1">
        <v>2011</v>
      </c>
      <c r="AN72" s="1" t="s">
        <v>83</v>
      </c>
      <c r="AP72">
        <f t="shared" si="7"/>
        <v>0</v>
      </c>
    </row>
    <row r="73" spans="2:42" ht="12.75" x14ac:dyDescent="0.2">
      <c r="B73" s="1">
        <v>215</v>
      </c>
      <c r="C73" s="1">
        <v>42</v>
      </c>
      <c r="D73" s="1">
        <v>519312</v>
      </c>
      <c r="E73" s="2">
        <v>39749</v>
      </c>
      <c r="F73" s="1" t="s">
        <v>40</v>
      </c>
      <c r="G73" s="1" t="s">
        <v>92</v>
      </c>
      <c r="H73" s="1">
        <v>500</v>
      </c>
      <c r="I73" s="1">
        <v>1848.81</v>
      </c>
      <c r="J73" s="1">
        <v>0</v>
      </c>
      <c r="K73" s="1">
        <v>435489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</v>
      </c>
      <c r="R73" s="1">
        <v>-49000</v>
      </c>
      <c r="S73" s="2">
        <v>42041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</v>
      </c>
      <c r="AB73" s="1">
        <v>3</v>
      </c>
      <c r="AC73" s="1" t="s">
        <v>54</v>
      </c>
      <c r="AD73" s="1">
        <v>2</v>
      </c>
      <c r="AE73" s="1">
        <v>2</v>
      </c>
      <c r="AF73" s="1" t="s">
        <v>54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154</v>
      </c>
      <c r="AL73" s="1" t="s">
        <v>155</v>
      </c>
      <c r="AM73" s="1">
        <v>2003</v>
      </c>
      <c r="AN73" s="1" t="s">
        <v>57</v>
      </c>
      <c r="AP73">
        <f t="shared" si="7"/>
        <v>0</v>
      </c>
    </row>
    <row r="74" spans="2:42" ht="12.75" x14ac:dyDescent="0.2">
      <c r="B74" s="1">
        <v>295</v>
      </c>
      <c r="C74" s="1">
        <v>42</v>
      </c>
      <c r="D74" s="1">
        <v>132902</v>
      </c>
      <c r="E74" s="2">
        <v>39196</v>
      </c>
      <c r="F74" s="1" t="s">
        <v>40</v>
      </c>
      <c r="G74" s="1" t="s">
        <v>41</v>
      </c>
      <c r="I74" s="1">
        <v>1641.73</v>
      </c>
      <c r="J74" s="1">
        <v>5000000</v>
      </c>
      <c r="K74" s="1">
        <v>450149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</v>
      </c>
      <c r="R74" s="1">
        <v>0</v>
      </c>
      <c r="S74" s="2">
        <v>42024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</v>
      </c>
      <c r="AB74" s="1">
        <v>3</v>
      </c>
      <c r="AC74" s="1" t="s">
        <v>80</v>
      </c>
      <c r="AD74" s="1">
        <v>0</v>
      </c>
      <c r="AE74" s="1">
        <v>0</v>
      </c>
      <c r="AF74" s="1" t="s">
        <v>80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130</v>
      </c>
      <c r="AL74" s="1" t="s">
        <v>173</v>
      </c>
      <c r="AM74" s="1">
        <v>2006</v>
      </c>
      <c r="AN74" s="1" t="s">
        <v>57</v>
      </c>
      <c r="AP74">
        <f t="shared" si="7"/>
        <v>1</v>
      </c>
    </row>
    <row r="75" spans="2:42" ht="12.75" x14ac:dyDescent="0.2">
      <c r="B75" s="1">
        <v>254</v>
      </c>
      <c r="C75" s="1">
        <v>39</v>
      </c>
      <c r="D75" s="1">
        <v>332867</v>
      </c>
      <c r="E75" s="2">
        <v>34316</v>
      </c>
      <c r="F75" s="1" t="s">
        <v>58</v>
      </c>
      <c r="G75" s="1" t="s">
        <v>70</v>
      </c>
      <c r="H75" s="1">
        <v>500</v>
      </c>
      <c r="I75" s="1">
        <v>1362.87</v>
      </c>
      <c r="J75" s="1">
        <v>0</v>
      </c>
      <c r="K75" s="1">
        <v>458364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</v>
      </c>
      <c r="R75" s="1">
        <v>0</v>
      </c>
      <c r="S75" s="2">
        <v>42057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</v>
      </c>
      <c r="AB75" s="1">
        <v>3</v>
      </c>
      <c r="AC75" s="1" t="s">
        <v>54</v>
      </c>
      <c r="AD75" s="1">
        <v>2</v>
      </c>
      <c r="AE75" s="1">
        <v>2</v>
      </c>
      <c r="AF75" s="1" t="s">
        <v>80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81</v>
      </c>
      <c r="AL75" s="1" t="s">
        <v>145</v>
      </c>
      <c r="AM75" s="1">
        <v>1995</v>
      </c>
      <c r="AN75" s="1" t="s">
        <v>57</v>
      </c>
      <c r="AP75">
        <f t="shared" ref="AP75:AP138" si="8">COUNTBLANK(B75:AN75)</f>
        <v>0</v>
      </c>
    </row>
    <row r="76" spans="2:42" ht="12.75" x14ac:dyDescent="0.2">
      <c r="B76" s="1">
        <v>107</v>
      </c>
      <c r="C76" s="1">
        <v>31</v>
      </c>
      <c r="D76" s="1">
        <v>356590</v>
      </c>
      <c r="E76" s="2">
        <v>40772</v>
      </c>
      <c r="F76" s="1" t="s">
        <v>58</v>
      </c>
      <c r="G76" s="1" t="s">
        <v>41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</v>
      </c>
      <c r="R76" s="1">
        <v>-91200</v>
      </c>
      <c r="S76" s="2">
        <v>42034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</v>
      </c>
      <c r="AB76" s="1">
        <v>1</v>
      </c>
      <c r="AC76" s="1" t="s">
        <v>54</v>
      </c>
      <c r="AD76" s="1">
        <v>0</v>
      </c>
      <c r="AE76" s="1">
        <v>1</v>
      </c>
      <c r="AF76" s="1" t="s">
        <v>80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110</v>
      </c>
      <c r="AL76" s="1" t="s">
        <v>111</v>
      </c>
      <c r="AM76" s="1">
        <v>2009</v>
      </c>
      <c r="AN76" s="1" t="s">
        <v>57</v>
      </c>
      <c r="AP76">
        <f t="shared" si="8"/>
        <v>0</v>
      </c>
    </row>
    <row r="77" spans="2:42" ht="12.75" x14ac:dyDescent="0.2">
      <c r="B77" s="1">
        <v>478</v>
      </c>
      <c r="C77" s="1">
        <v>64</v>
      </c>
      <c r="D77" s="1">
        <v>346002</v>
      </c>
      <c r="E77" s="2">
        <v>33105</v>
      </c>
      <c r="F77" s="1" t="s">
        <v>40</v>
      </c>
      <c r="G77" s="1" t="s">
        <v>41</v>
      </c>
      <c r="H77" s="1">
        <v>500</v>
      </c>
      <c r="I77" s="1">
        <v>835.02</v>
      </c>
      <c r="J77" s="1">
        <v>0</v>
      </c>
      <c r="K77" s="1">
        <v>602433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</v>
      </c>
      <c r="R77" s="1">
        <v>0</v>
      </c>
      <c r="S77" s="2">
        <v>42037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</v>
      </c>
      <c r="AB77" s="1">
        <v>3</v>
      </c>
      <c r="AC77" s="1" t="s">
        <v>80</v>
      </c>
      <c r="AD77" s="1">
        <v>1</v>
      </c>
      <c r="AE77" s="1">
        <v>1</v>
      </c>
      <c r="AF77" s="1" t="s">
        <v>80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188</v>
      </c>
      <c r="AL77" s="1" t="s">
        <v>239</v>
      </c>
      <c r="AM77" s="1">
        <v>1998</v>
      </c>
      <c r="AN77" s="1" t="s">
        <v>83</v>
      </c>
      <c r="AP77">
        <f t="shared" si="8"/>
        <v>0</v>
      </c>
    </row>
    <row r="78" spans="2:42" ht="12.75" x14ac:dyDescent="0.2">
      <c r="B78" s="1">
        <v>128</v>
      </c>
      <c r="C78" s="1">
        <v>30</v>
      </c>
      <c r="D78" s="1">
        <v>500533</v>
      </c>
      <c r="E78" s="2">
        <v>34376</v>
      </c>
      <c r="F78" s="1" t="s">
        <v>40</v>
      </c>
      <c r="G78" s="1" t="s">
        <v>70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</v>
      </c>
      <c r="R78" s="1">
        <v>-66200</v>
      </c>
      <c r="S78" s="2">
        <v>42014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</v>
      </c>
      <c r="AB78" s="1">
        <v>1</v>
      </c>
      <c r="AC78" s="1" t="s">
        <v>80</v>
      </c>
      <c r="AD78" s="1">
        <v>0</v>
      </c>
      <c r="AE78" s="1">
        <v>3</v>
      </c>
      <c r="AF78" s="1" t="s">
        <v>80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110</v>
      </c>
      <c r="AL78" s="1" t="s">
        <v>111</v>
      </c>
      <c r="AM78" s="1">
        <v>1997</v>
      </c>
      <c r="AN78" s="1" t="s">
        <v>83</v>
      </c>
      <c r="AP78">
        <f t="shared" si="8"/>
        <v>0</v>
      </c>
    </row>
    <row r="79" spans="2:42" ht="12.75" x14ac:dyDescent="0.2">
      <c r="B79" s="1">
        <v>338</v>
      </c>
      <c r="C79" s="1">
        <v>49</v>
      </c>
      <c r="D79" s="1">
        <v>348209</v>
      </c>
      <c r="E79" s="2">
        <v>34387</v>
      </c>
      <c r="F79" s="1" t="s">
        <v>58</v>
      </c>
      <c r="G79" s="1" t="s">
        <v>92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</v>
      </c>
      <c r="R79" s="1">
        <v>-51500</v>
      </c>
      <c r="S79" s="2">
        <v>42062</v>
      </c>
      <c r="T79" s="1" t="s">
        <v>139</v>
      </c>
      <c r="U79" s="1" t="s">
        <v>63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</v>
      </c>
      <c r="AB79" s="1">
        <v>1</v>
      </c>
      <c r="AC79" s="1" t="s">
        <v>80</v>
      </c>
      <c r="AD79" s="1">
        <v>0</v>
      </c>
      <c r="AE79" s="1">
        <v>1</v>
      </c>
      <c r="AF79" s="1" t="s">
        <v>63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130</v>
      </c>
      <c r="AL79" s="1" t="s">
        <v>131</v>
      </c>
      <c r="AM79" s="1">
        <v>2004</v>
      </c>
      <c r="AN79" s="1" t="s">
        <v>83</v>
      </c>
      <c r="AP79">
        <f t="shared" si="8"/>
        <v>0</v>
      </c>
    </row>
    <row r="80" spans="2:42" ht="12.75" x14ac:dyDescent="0.2">
      <c r="B80" s="1">
        <v>271</v>
      </c>
      <c r="C80" s="1">
        <v>42</v>
      </c>
      <c r="D80" s="1">
        <v>486676</v>
      </c>
      <c r="E80" s="2">
        <v>40770</v>
      </c>
      <c r="F80" s="1" t="s">
        <v>40</v>
      </c>
      <c r="G80" s="1" t="s">
        <v>70</v>
      </c>
      <c r="H80" s="1">
        <v>500</v>
      </c>
      <c r="I80" s="1">
        <v>1105.49</v>
      </c>
      <c r="J80" s="1">
        <v>0</v>
      </c>
      <c r="K80" s="1">
        <v>463181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</v>
      </c>
      <c r="R80" s="1">
        <v>-50000</v>
      </c>
      <c r="S80" s="2">
        <v>42055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</v>
      </c>
      <c r="AB80" s="1">
        <v>2</v>
      </c>
      <c r="AC80" s="1" t="s">
        <v>63</v>
      </c>
      <c r="AD80" s="1">
        <v>2</v>
      </c>
      <c r="AE80" s="1">
        <v>3</v>
      </c>
      <c r="AF80" s="1" t="s">
        <v>63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110</v>
      </c>
      <c r="AL80" s="1" t="s">
        <v>135</v>
      </c>
      <c r="AM80" s="1">
        <v>2003</v>
      </c>
      <c r="AN80" s="1" t="s">
        <v>57</v>
      </c>
      <c r="AP80">
        <f t="shared" si="8"/>
        <v>0</v>
      </c>
    </row>
    <row r="81" spans="2:42" ht="12.75" x14ac:dyDescent="0.2">
      <c r="B81" s="1">
        <v>222</v>
      </c>
      <c r="C81" s="1">
        <v>41</v>
      </c>
      <c r="D81" s="1">
        <v>260845</v>
      </c>
      <c r="E81" s="2">
        <v>36110</v>
      </c>
      <c r="F81" s="1" t="s">
        <v>40</v>
      </c>
      <c r="G81" s="1" t="s">
        <v>70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</v>
      </c>
      <c r="R81" s="1">
        <v>-50300</v>
      </c>
      <c r="S81" s="2">
        <v>42043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</v>
      </c>
      <c r="AB81" s="1">
        <v>1</v>
      </c>
      <c r="AC81" s="1" t="s">
        <v>80</v>
      </c>
      <c r="AD81" s="1">
        <v>0</v>
      </c>
      <c r="AE81" s="1">
        <v>2</v>
      </c>
      <c r="AF81" s="1" t="s">
        <v>80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210</v>
      </c>
      <c r="AL81" s="1" t="s">
        <v>211</v>
      </c>
      <c r="AM81" s="1">
        <v>1995</v>
      </c>
      <c r="AN81" s="1" t="s">
        <v>57</v>
      </c>
      <c r="AP81">
        <f t="shared" si="8"/>
        <v>0</v>
      </c>
    </row>
    <row r="82" spans="2:42" ht="12.75" x14ac:dyDescent="0.2">
      <c r="B82" s="1">
        <v>199</v>
      </c>
      <c r="C82" s="1">
        <v>41</v>
      </c>
      <c r="D82" s="1">
        <v>657045</v>
      </c>
      <c r="E82" s="2">
        <v>35037</v>
      </c>
      <c r="F82" s="1" t="s">
        <v>40</v>
      </c>
      <c r="G82" s="1" t="s">
        <v>41</v>
      </c>
      <c r="H82" s="1">
        <v>1000</v>
      </c>
      <c r="I82" s="1">
        <v>895.83</v>
      </c>
      <c r="J82" s="1">
        <v>0</v>
      </c>
      <c r="K82" s="1">
        <v>452597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</v>
      </c>
      <c r="R82" s="1">
        <v>0</v>
      </c>
      <c r="S82" s="2">
        <v>42046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</v>
      </c>
      <c r="AB82" s="1">
        <v>1</v>
      </c>
      <c r="AC82" s="1" t="s">
        <v>80</v>
      </c>
      <c r="AD82" s="1">
        <v>1</v>
      </c>
      <c r="AE82" s="1">
        <v>2</v>
      </c>
      <c r="AF82" s="1" t="s">
        <v>80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90</v>
      </c>
      <c r="AL82" s="1" t="s">
        <v>246</v>
      </c>
      <c r="AM82" s="1">
        <v>1999</v>
      </c>
      <c r="AN82" s="1" t="s">
        <v>83</v>
      </c>
      <c r="AP82">
        <f t="shared" si="8"/>
        <v>0</v>
      </c>
    </row>
    <row r="83" spans="2:42" ht="12.75" x14ac:dyDescent="0.2">
      <c r="B83" s="1">
        <v>215</v>
      </c>
      <c r="C83" s="1">
        <v>37</v>
      </c>
      <c r="D83" s="1">
        <v>761189</v>
      </c>
      <c r="E83" s="2">
        <v>37618</v>
      </c>
      <c r="F83" s="1" t="s">
        <v>58</v>
      </c>
      <c r="G83" s="1" t="s">
        <v>70</v>
      </c>
      <c r="H83" s="1">
        <v>500</v>
      </c>
      <c r="I83" s="1">
        <v>1632.93</v>
      </c>
      <c r="J83" s="1">
        <v>0</v>
      </c>
      <c r="K83" s="1">
        <v>614417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</v>
      </c>
      <c r="R83" s="1">
        <v>-42900</v>
      </c>
      <c r="S83" s="2">
        <v>42058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</v>
      </c>
      <c r="AB83" s="1">
        <v>3</v>
      </c>
      <c r="AC83" s="1" t="s">
        <v>80</v>
      </c>
      <c r="AD83" s="1">
        <v>2</v>
      </c>
      <c r="AE83" s="1">
        <v>0</v>
      </c>
      <c r="AF83" s="1" t="s">
        <v>54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68</v>
      </c>
      <c r="AL83" s="1" t="s">
        <v>194</v>
      </c>
      <c r="AM83" s="1">
        <v>2002</v>
      </c>
      <c r="AN83" s="1" t="s">
        <v>83</v>
      </c>
      <c r="AP83">
        <f t="shared" si="8"/>
        <v>0</v>
      </c>
    </row>
    <row r="84" spans="2:42" ht="12.75" x14ac:dyDescent="0.2">
      <c r="B84" s="1">
        <v>192</v>
      </c>
      <c r="C84" s="1">
        <v>40</v>
      </c>
      <c r="D84" s="1">
        <v>175177</v>
      </c>
      <c r="E84" s="2">
        <v>38092</v>
      </c>
      <c r="F84" s="1" t="s">
        <v>84</v>
      </c>
      <c r="G84" s="1" t="s">
        <v>70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</v>
      </c>
      <c r="R84" s="1">
        <v>0</v>
      </c>
      <c r="S84" s="2">
        <v>42064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</v>
      </c>
      <c r="AB84" s="1">
        <v>3</v>
      </c>
      <c r="AC84" s="1" t="s">
        <v>54</v>
      </c>
      <c r="AD84" s="1">
        <v>1</v>
      </c>
      <c r="AE84" s="1">
        <v>0</v>
      </c>
      <c r="AF84" s="1" t="s">
        <v>54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188</v>
      </c>
      <c r="AL84" s="1" t="s">
        <v>239</v>
      </c>
      <c r="AM84" s="1">
        <v>2005</v>
      </c>
      <c r="AN84" s="1" t="s">
        <v>83</v>
      </c>
      <c r="AP84">
        <f t="shared" si="8"/>
        <v>0</v>
      </c>
    </row>
    <row r="85" spans="2:42" ht="12.75" x14ac:dyDescent="0.2">
      <c r="B85" s="1">
        <v>120</v>
      </c>
      <c r="C85" s="1">
        <v>35</v>
      </c>
      <c r="D85" s="1">
        <v>116700</v>
      </c>
      <c r="E85" s="2">
        <v>36924</v>
      </c>
      <c r="F85" s="1" t="s">
        <v>40</v>
      </c>
      <c r="G85" s="1" t="s">
        <v>70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</v>
      </c>
      <c r="R85" s="1">
        <v>0</v>
      </c>
      <c r="S85" s="2">
        <v>42019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</v>
      </c>
      <c r="AB85" s="1">
        <v>3</v>
      </c>
      <c r="AC85" s="1" t="s">
        <v>80</v>
      </c>
      <c r="AD85" s="1">
        <v>2</v>
      </c>
      <c r="AE85" s="1">
        <v>0</v>
      </c>
      <c r="AF85" s="1" t="s">
        <v>80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130</v>
      </c>
      <c r="AL85" s="1" t="s">
        <v>250</v>
      </c>
      <c r="AM85" s="1">
        <v>2010</v>
      </c>
      <c r="AN85" s="1" t="s">
        <v>83</v>
      </c>
      <c r="AP85">
        <f t="shared" si="8"/>
        <v>0</v>
      </c>
    </row>
    <row r="86" spans="2:42" ht="12.75" x14ac:dyDescent="0.2">
      <c r="B86" s="1">
        <v>270</v>
      </c>
      <c r="C86" s="1">
        <v>45</v>
      </c>
      <c r="D86" s="1">
        <v>166264</v>
      </c>
      <c r="E86" s="2">
        <v>40190</v>
      </c>
      <c r="F86" s="1" t="s">
        <v>40</v>
      </c>
      <c r="G86" s="1" t="s">
        <v>92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</v>
      </c>
      <c r="R86" s="1">
        <v>-19700</v>
      </c>
      <c r="S86" s="2">
        <v>42018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</v>
      </c>
      <c r="AB86" s="1">
        <v>3</v>
      </c>
      <c r="AC86" s="1" t="s">
        <v>80</v>
      </c>
      <c r="AD86" s="1">
        <v>1</v>
      </c>
      <c r="AE86" s="1">
        <v>1</v>
      </c>
      <c r="AF86" s="1" t="s">
        <v>54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154</v>
      </c>
      <c r="AL86" s="1" t="s">
        <v>155</v>
      </c>
      <c r="AM86" s="1">
        <v>1998</v>
      </c>
      <c r="AN86" s="1" t="s">
        <v>83</v>
      </c>
      <c r="AP86">
        <f t="shared" si="8"/>
        <v>0</v>
      </c>
    </row>
    <row r="87" spans="2:42" ht="12.75" x14ac:dyDescent="0.2">
      <c r="B87" s="1">
        <v>319</v>
      </c>
      <c r="C87" s="1">
        <v>47</v>
      </c>
      <c r="D87" s="1">
        <v>527945</v>
      </c>
      <c r="E87" s="2">
        <v>33708</v>
      </c>
      <c r="F87" s="1" t="s">
        <v>58</v>
      </c>
      <c r="G87" s="1" t="s">
        <v>41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</v>
      </c>
      <c r="R87" s="1">
        <v>0</v>
      </c>
      <c r="S87" s="2">
        <v>42052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</v>
      </c>
      <c r="AB87" s="1">
        <v>3</v>
      </c>
      <c r="AC87" s="1" t="s">
        <v>80</v>
      </c>
      <c r="AD87" s="1">
        <v>0</v>
      </c>
      <c r="AE87" s="1">
        <v>2</v>
      </c>
      <c r="AF87" s="1" t="s">
        <v>63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110</v>
      </c>
      <c r="AL87" s="1" t="s">
        <v>135</v>
      </c>
      <c r="AM87" s="1">
        <v>2005</v>
      </c>
      <c r="AN87" s="1" t="s">
        <v>83</v>
      </c>
      <c r="AP87">
        <f t="shared" si="8"/>
        <v>0</v>
      </c>
    </row>
    <row r="88" spans="2:42" ht="12.75" x14ac:dyDescent="0.2">
      <c r="B88" s="1">
        <v>194</v>
      </c>
      <c r="C88" s="1">
        <v>39</v>
      </c>
      <c r="D88" s="1">
        <v>627540</v>
      </c>
      <c r="E88" s="2">
        <v>40319</v>
      </c>
      <c r="F88" s="1" t="s">
        <v>40</v>
      </c>
      <c r="G88" s="1" t="s">
        <v>92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</v>
      </c>
      <c r="R88" s="1">
        <v>-45000</v>
      </c>
      <c r="S88" s="2">
        <v>42028</v>
      </c>
      <c r="T88" s="1" t="s">
        <v>62</v>
      </c>
      <c r="U88" s="1" t="s">
        <v>63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</v>
      </c>
      <c r="AB88" s="1">
        <v>1</v>
      </c>
      <c r="AC88" s="1" t="s">
        <v>54</v>
      </c>
      <c r="AD88" s="1">
        <v>2</v>
      </c>
      <c r="AE88" s="1">
        <v>2</v>
      </c>
      <c r="AF88" s="1" t="s">
        <v>54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55</v>
      </c>
      <c r="AL88" s="1">
        <v>95</v>
      </c>
      <c r="AM88" s="1">
        <v>2004</v>
      </c>
      <c r="AN88" s="1" t="s">
        <v>83</v>
      </c>
      <c r="AP88">
        <f t="shared" si="8"/>
        <v>0</v>
      </c>
    </row>
    <row r="89" spans="2:42" ht="12.75" x14ac:dyDescent="0.2">
      <c r="B89" s="1">
        <v>227</v>
      </c>
      <c r="C89" s="1">
        <v>38</v>
      </c>
      <c r="D89" s="1">
        <v>279422</v>
      </c>
      <c r="E89" s="2">
        <v>41574</v>
      </c>
      <c r="F89" s="1" t="s">
        <v>40</v>
      </c>
      <c r="G89" s="1" t="s">
        <v>92</v>
      </c>
      <c r="H89" s="1">
        <v>500</v>
      </c>
      <c r="I89" s="1">
        <v>976.67</v>
      </c>
      <c r="J89" s="1">
        <v>0</v>
      </c>
      <c r="K89" s="1">
        <v>471600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</v>
      </c>
      <c r="R89" s="1">
        <v>0</v>
      </c>
      <c r="S89" s="2">
        <v>42025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</v>
      </c>
      <c r="AB89" s="1">
        <v>1</v>
      </c>
      <c r="AC89" s="1" t="s">
        <v>63</v>
      </c>
      <c r="AD89" s="1">
        <v>1</v>
      </c>
      <c r="AE89" s="1">
        <v>2</v>
      </c>
      <c r="AF89" s="1" t="s">
        <v>63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188</v>
      </c>
      <c r="AL89" s="1" t="s">
        <v>202</v>
      </c>
      <c r="AM89" s="1">
        <v>2013</v>
      </c>
      <c r="AN89" s="1" t="s">
        <v>57</v>
      </c>
      <c r="AP89">
        <f t="shared" si="8"/>
        <v>0</v>
      </c>
    </row>
    <row r="90" spans="2:42" ht="12.75" x14ac:dyDescent="0.2">
      <c r="B90" s="1">
        <v>137</v>
      </c>
      <c r="C90" s="1">
        <v>31</v>
      </c>
      <c r="D90" s="1">
        <v>484200</v>
      </c>
      <c r="E90" s="2">
        <v>34619</v>
      </c>
      <c r="F90" s="1" t="s">
        <v>40</v>
      </c>
      <c r="G90" s="1" t="s">
        <v>41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</v>
      </c>
      <c r="R90" s="1">
        <v>-40600</v>
      </c>
      <c r="S90" s="2">
        <v>42054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</v>
      </c>
      <c r="AB90" s="1">
        <v>3</v>
      </c>
      <c r="AC90" s="1" t="s">
        <v>80</v>
      </c>
      <c r="AD90" s="1">
        <v>1</v>
      </c>
      <c r="AE90" s="1">
        <v>2</v>
      </c>
      <c r="AF90" s="1" t="s">
        <v>80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96</v>
      </c>
      <c r="AL90" s="1" t="s">
        <v>149</v>
      </c>
      <c r="AM90" s="1">
        <v>2005</v>
      </c>
      <c r="AN90" s="1" t="s">
        <v>83</v>
      </c>
      <c r="AP90">
        <f t="shared" si="8"/>
        <v>0</v>
      </c>
    </row>
    <row r="91" spans="2:42" ht="12.75" x14ac:dyDescent="0.2">
      <c r="B91" s="1">
        <v>244</v>
      </c>
      <c r="D91" s="1">
        <v>645258</v>
      </c>
      <c r="E91" s="2">
        <v>35615</v>
      </c>
      <c r="F91" s="1" t="s">
        <v>40</v>
      </c>
      <c r="G91" s="1" t="s">
        <v>92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</v>
      </c>
      <c r="R91" s="1">
        <v>0</v>
      </c>
      <c r="S91" s="2">
        <v>42007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</v>
      </c>
      <c r="AB91" s="1">
        <v>1</v>
      </c>
      <c r="AC91" s="1" t="s">
        <v>63</v>
      </c>
      <c r="AD91" s="1">
        <v>2</v>
      </c>
      <c r="AE91" s="1">
        <v>1</v>
      </c>
      <c r="AF91" s="1" t="s">
        <v>63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96</v>
      </c>
      <c r="AL91" s="1" t="s">
        <v>159</v>
      </c>
      <c r="AM91" s="1">
        <v>2005</v>
      </c>
      <c r="AN91" s="1" t="s">
        <v>83</v>
      </c>
      <c r="AP91">
        <f t="shared" si="8"/>
        <v>1</v>
      </c>
    </row>
    <row r="92" spans="2:42" ht="12.75" x14ac:dyDescent="0.2">
      <c r="B92" s="1">
        <v>78</v>
      </c>
      <c r="C92" s="1">
        <v>29</v>
      </c>
      <c r="D92" s="1">
        <v>694662</v>
      </c>
      <c r="E92" s="2">
        <v>40589</v>
      </c>
      <c r="F92" s="1" t="s">
        <v>84</v>
      </c>
      <c r="G92" s="1" t="s">
        <v>41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</v>
      </c>
      <c r="R92" s="1">
        <v>0</v>
      </c>
      <c r="S92" s="2">
        <v>42033</v>
      </c>
      <c r="T92" s="1" t="s">
        <v>62</v>
      </c>
      <c r="U92" s="1" t="s">
        <v>63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</v>
      </c>
      <c r="AB92" s="1">
        <v>1</v>
      </c>
      <c r="AC92" s="1" t="s">
        <v>54</v>
      </c>
      <c r="AD92" s="1">
        <v>2</v>
      </c>
      <c r="AE92" s="1">
        <v>2</v>
      </c>
      <c r="AF92" s="1" t="s">
        <v>80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105</v>
      </c>
      <c r="AL92" s="1" t="s">
        <v>152</v>
      </c>
      <c r="AM92" s="1">
        <v>2002</v>
      </c>
      <c r="AN92" s="1" t="s">
        <v>83</v>
      </c>
      <c r="AP92">
        <f t="shared" si="8"/>
        <v>0</v>
      </c>
    </row>
    <row r="93" spans="2:42" ht="12.75" x14ac:dyDescent="0.2">
      <c r="B93" s="1">
        <v>200</v>
      </c>
      <c r="C93" s="1">
        <v>35</v>
      </c>
      <c r="D93" s="1">
        <v>960680</v>
      </c>
      <c r="E93" s="2">
        <v>34567</v>
      </c>
      <c r="F93" s="1" t="s">
        <v>58</v>
      </c>
      <c r="G93" s="1" t="s">
        <v>41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</v>
      </c>
      <c r="R93" s="1">
        <v>-80600</v>
      </c>
      <c r="S93" s="2">
        <v>42023</v>
      </c>
      <c r="T93" s="1" t="s">
        <v>62</v>
      </c>
      <c r="U93" s="1" t="s">
        <v>63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</v>
      </c>
      <c r="AB93" s="1">
        <v>1</v>
      </c>
      <c r="AC93" s="1" t="s">
        <v>80</v>
      </c>
      <c r="AD93" s="1">
        <v>0</v>
      </c>
      <c r="AE93" s="1">
        <v>3</v>
      </c>
      <c r="AF93" s="1" t="s">
        <v>54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215</v>
      </c>
      <c r="AL93" s="1" t="s">
        <v>259</v>
      </c>
      <c r="AM93" s="1">
        <v>2002</v>
      </c>
      <c r="AN93" s="1" t="s">
        <v>83</v>
      </c>
      <c r="AP93">
        <f t="shared" si="8"/>
        <v>0</v>
      </c>
    </row>
    <row r="94" spans="2:42" ht="12.75" x14ac:dyDescent="0.2">
      <c r="B94" s="1">
        <v>284</v>
      </c>
      <c r="C94" s="1">
        <v>48</v>
      </c>
      <c r="D94" s="1">
        <v>498140</v>
      </c>
      <c r="E94" s="2">
        <v>35565</v>
      </c>
      <c r="F94" s="1" t="s">
        <v>58</v>
      </c>
      <c r="G94" s="1" t="s">
        <v>92</v>
      </c>
      <c r="H94" s="1">
        <v>2000</v>
      </c>
      <c r="I94" s="1">
        <v>769.95</v>
      </c>
      <c r="J94" s="1">
        <v>0</v>
      </c>
      <c r="K94" s="1">
        <v>605486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</v>
      </c>
      <c r="R94" s="1">
        <v>-44200</v>
      </c>
      <c r="S94" s="2">
        <v>42023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</v>
      </c>
      <c r="AB94" s="1">
        <v>2</v>
      </c>
      <c r="AC94" s="1" t="s">
        <v>63</v>
      </c>
      <c r="AD94" s="1">
        <v>2</v>
      </c>
      <c r="AE94" s="1">
        <v>3</v>
      </c>
      <c r="AF94" s="1" t="s">
        <v>80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110</v>
      </c>
      <c r="AL94" s="1" t="s">
        <v>135</v>
      </c>
      <c r="AM94" s="1">
        <v>2013</v>
      </c>
      <c r="AN94" s="1" t="s">
        <v>57</v>
      </c>
      <c r="AP94">
        <f t="shared" si="8"/>
        <v>0</v>
      </c>
    </row>
    <row r="95" spans="2:42" ht="12.75" x14ac:dyDescent="0.2">
      <c r="B95" s="1">
        <v>275</v>
      </c>
      <c r="C95" s="1">
        <v>41</v>
      </c>
      <c r="D95" s="1">
        <v>498875</v>
      </c>
      <c r="E95" s="2">
        <v>35364</v>
      </c>
      <c r="F95" s="1" t="s">
        <v>40</v>
      </c>
      <c r="G95" s="1" t="s">
        <v>70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</v>
      </c>
      <c r="R95" s="1">
        <v>0</v>
      </c>
      <c r="S95" s="2">
        <v>42037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</v>
      </c>
      <c r="AB95" s="1">
        <v>3</v>
      </c>
      <c r="AC95" s="1" t="s">
        <v>54</v>
      </c>
      <c r="AD95" s="1">
        <v>0</v>
      </c>
      <c r="AE95" s="1">
        <v>1</v>
      </c>
      <c r="AF95" s="1" t="s">
        <v>63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154</v>
      </c>
      <c r="AL95" s="1" t="s">
        <v>155</v>
      </c>
      <c r="AM95" s="1">
        <v>2007</v>
      </c>
      <c r="AN95" s="1" t="s">
        <v>83</v>
      </c>
      <c r="AP95">
        <f t="shared" si="8"/>
        <v>0</v>
      </c>
    </row>
    <row r="96" spans="2:42" ht="12.75" x14ac:dyDescent="0.2">
      <c r="B96" s="1">
        <v>153</v>
      </c>
      <c r="C96" s="1">
        <v>34</v>
      </c>
      <c r="D96" s="1">
        <v>798177</v>
      </c>
      <c r="E96" s="2">
        <v>38780</v>
      </c>
      <c r="F96" s="1" t="s">
        <v>84</v>
      </c>
      <c r="G96" s="1" t="s">
        <v>92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</v>
      </c>
      <c r="R96" s="1">
        <v>0</v>
      </c>
      <c r="S96" s="2">
        <v>42034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</v>
      </c>
      <c r="AB96" s="1">
        <v>3</v>
      </c>
      <c r="AC96" s="1" t="s">
        <v>80</v>
      </c>
      <c r="AD96" s="1">
        <v>2</v>
      </c>
      <c r="AE96" s="1">
        <v>1</v>
      </c>
      <c r="AF96" s="1" t="s">
        <v>63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130</v>
      </c>
      <c r="AL96" s="1" t="s">
        <v>131</v>
      </c>
      <c r="AM96" s="1">
        <v>2007</v>
      </c>
      <c r="AN96" s="1" t="s">
        <v>83</v>
      </c>
      <c r="AP96">
        <f t="shared" si="8"/>
        <v>0</v>
      </c>
    </row>
    <row r="97" spans="2:42" ht="12.75" x14ac:dyDescent="0.2">
      <c r="B97" s="1">
        <v>134</v>
      </c>
      <c r="C97" s="1">
        <v>32</v>
      </c>
      <c r="D97" s="1">
        <v>614763</v>
      </c>
      <c r="E97" s="2">
        <v>33240</v>
      </c>
      <c r="F97" s="1" t="s">
        <v>84</v>
      </c>
      <c r="G97" s="1" t="s">
        <v>92</v>
      </c>
      <c r="H97" s="1">
        <v>500</v>
      </c>
      <c r="I97" s="1">
        <v>1612.43</v>
      </c>
      <c r="J97" s="1">
        <v>0</v>
      </c>
      <c r="K97" s="1">
        <v>456762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</v>
      </c>
      <c r="R97" s="1">
        <v>0</v>
      </c>
      <c r="S97" s="2">
        <v>42012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</v>
      </c>
      <c r="AB97" s="1">
        <v>1</v>
      </c>
      <c r="AC97" s="1" t="s">
        <v>63</v>
      </c>
      <c r="AD97" s="1">
        <v>2</v>
      </c>
      <c r="AE97" s="1">
        <v>1</v>
      </c>
      <c r="AF97" s="1" t="s">
        <v>54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188</v>
      </c>
      <c r="AL97" s="1" t="s">
        <v>189</v>
      </c>
      <c r="AM97" s="1">
        <v>2015</v>
      </c>
      <c r="AN97" s="1" t="s">
        <v>83</v>
      </c>
      <c r="AP97">
        <f t="shared" si="8"/>
        <v>0</v>
      </c>
    </row>
    <row r="98" spans="2:42" ht="12.75" x14ac:dyDescent="0.2">
      <c r="B98" s="1">
        <v>31</v>
      </c>
      <c r="C98" s="1">
        <v>36</v>
      </c>
      <c r="D98" s="1">
        <v>679370</v>
      </c>
      <c r="E98" s="2">
        <v>36387</v>
      </c>
      <c r="F98" s="1" t="s">
        <v>84</v>
      </c>
      <c r="G98" s="1" t="s">
        <v>92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</v>
      </c>
      <c r="R98" s="1">
        <v>-78600</v>
      </c>
      <c r="S98" s="2">
        <v>42034</v>
      </c>
      <c r="T98" s="1" t="s">
        <v>139</v>
      </c>
      <c r="U98" s="1" t="s">
        <v>63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</v>
      </c>
      <c r="AB98" s="1">
        <v>1</v>
      </c>
      <c r="AC98" s="1" t="s">
        <v>80</v>
      </c>
      <c r="AD98" s="1">
        <v>0</v>
      </c>
      <c r="AE98" s="1">
        <v>1</v>
      </c>
      <c r="AF98" s="1" t="s">
        <v>54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81</v>
      </c>
      <c r="AL98" s="1" t="s">
        <v>145</v>
      </c>
      <c r="AM98" s="1">
        <v>2002</v>
      </c>
      <c r="AN98" s="1" t="s">
        <v>83</v>
      </c>
      <c r="AP98">
        <f t="shared" si="8"/>
        <v>0</v>
      </c>
    </row>
    <row r="99" spans="2:42" ht="12.75" x14ac:dyDescent="0.2">
      <c r="B99" s="1">
        <v>41</v>
      </c>
      <c r="C99" s="1">
        <v>25</v>
      </c>
      <c r="D99" s="1">
        <v>958857</v>
      </c>
      <c r="E99" s="2">
        <v>33618</v>
      </c>
      <c r="F99" s="1" t="s">
        <v>58</v>
      </c>
      <c r="G99" s="1" t="s">
        <v>70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</v>
      </c>
      <c r="R99" s="1">
        <v>-56100</v>
      </c>
      <c r="S99" s="2">
        <v>42011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</v>
      </c>
      <c r="AB99" s="1">
        <v>3</v>
      </c>
      <c r="AC99" s="1" t="s">
        <v>54</v>
      </c>
      <c r="AD99" s="1">
        <v>2</v>
      </c>
      <c r="AE99" s="1">
        <v>0</v>
      </c>
      <c r="AF99" s="1" t="s">
        <v>63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96</v>
      </c>
      <c r="AL99" s="1" t="s">
        <v>149</v>
      </c>
      <c r="AM99" s="1">
        <v>2011</v>
      </c>
      <c r="AN99" s="1" t="s">
        <v>57</v>
      </c>
      <c r="AP99">
        <f t="shared" si="8"/>
        <v>0</v>
      </c>
    </row>
    <row r="100" spans="2:42" ht="12.75" x14ac:dyDescent="0.2">
      <c r="B100" s="1">
        <v>127</v>
      </c>
      <c r="C100" s="1">
        <v>29</v>
      </c>
      <c r="D100" s="1">
        <v>686816</v>
      </c>
      <c r="E100" s="2">
        <v>36501</v>
      </c>
      <c r="F100" s="1" t="s">
        <v>40</v>
      </c>
      <c r="G100" s="1" t="s">
        <v>41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</v>
      </c>
      <c r="R100" s="1">
        <v>0</v>
      </c>
      <c r="S100" s="2">
        <v>42059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</v>
      </c>
      <c r="AB100" s="1">
        <v>2</v>
      </c>
      <c r="AC100" s="1" t="s">
        <v>54</v>
      </c>
      <c r="AD100" s="1">
        <v>1</v>
      </c>
      <c r="AE100" s="1">
        <v>1</v>
      </c>
      <c r="AF100" s="1" t="s">
        <v>63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55</v>
      </c>
      <c r="AL100" s="1">
        <v>93</v>
      </c>
      <c r="AM100" s="1">
        <v>1995</v>
      </c>
      <c r="AN100" s="1" t="s">
        <v>83</v>
      </c>
      <c r="AP100">
        <f t="shared" si="8"/>
        <v>0</v>
      </c>
    </row>
    <row r="101" spans="2:42" ht="12.75" x14ac:dyDescent="0.2">
      <c r="B101" s="1">
        <v>61</v>
      </c>
      <c r="C101" s="1">
        <v>23</v>
      </c>
      <c r="D101" s="1">
        <v>127754</v>
      </c>
      <c r="E101" s="2">
        <v>34126</v>
      </c>
      <c r="F101" s="1" t="s">
        <v>84</v>
      </c>
      <c r="G101" s="1" t="s">
        <v>41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</v>
      </c>
      <c r="R101" s="1">
        <v>-62400</v>
      </c>
      <c r="S101" s="2">
        <v>42037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</v>
      </c>
      <c r="AB101" s="1">
        <v>1</v>
      </c>
      <c r="AC101" s="1" t="s">
        <v>80</v>
      </c>
      <c r="AD101" s="1">
        <v>0</v>
      </c>
      <c r="AE101" s="1">
        <v>3</v>
      </c>
      <c r="AF101" s="1" t="s">
        <v>63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210</v>
      </c>
      <c r="AL101" s="1" t="s">
        <v>232</v>
      </c>
      <c r="AM101" s="1">
        <v>2004</v>
      </c>
      <c r="AN101" s="1" t="s">
        <v>57</v>
      </c>
      <c r="AP101">
        <f t="shared" si="8"/>
        <v>0</v>
      </c>
    </row>
    <row r="102" spans="2:42" ht="12.75" x14ac:dyDescent="0.2">
      <c r="B102" s="1">
        <v>207</v>
      </c>
      <c r="C102" s="1">
        <v>42</v>
      </c>
      <c r="D102" s="1">
        <v>918629</v>
      </c>
      <c r="E102" s="2">
        <v>36802</v>
      </c>
      <c r="F102" s="1" t="s">
        <v>84</v>
      </c>
      <c r="G102" s="1" t="s">
        <v>41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</v>
      </c>
      <c r="R102" s="1">
        <v>0</v>
      </c>
      <c r="S102" s="2">
        <v>42063</v>
      </c>
      <c r="T102" s="1" t="s">
        <v>139</v>
      </c>
      <c r="U102" s="1" t="s">
        <v>63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</v>
      </c>
      <c r="AB102" s="1">
        <v>1</v>
      </c>
      <c r="AC102" s="1" t="s">
        <v>80</v>
      </c>
      <c r="AD102" s="1">
        <v>0</v>
      </c>
      <c r="AE102" s="1">
        <v>1</v>
      </c>
      <c r="AF102" s="1" t="s">
        <v>80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188</v>
      </c>
      <c r="AL102" s="1" t="s">
        <v>204</v>
      </c>
      <c r="AM102" s="1">
        <v>2007</v>
      </c>
      <c r="AN102" s="1" t="s">
        <v>83</v>
      </c>
      <c r="AP102">
        <f t="shared" si="8"/>
        <v>0</v>
      </c>
    </row>
    <row r="103" spans="2:42" ht="12.75" x14ac:dyDescent="0.2">
      <c r="B103" s="1">
        <v>219</v>
      </c>
      <c r="C103" s="1">
        <v>43</v>
      </c>
      <c r="D103" s="1">
        <v>731450</v>
      </c>
      <c r="E103" s="2">
        <v>40541</v>
      </c>
      <c r="F103" s="1" t="s">
        <v>58</v>
      </c>
      <c r="G103" s="1" t="s">
        <v>70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</v>
      </c>
      <c r="R103" s="1">
        <v>-20800</v>
      </c>
      <c r="S103" s="2">
        <v>42044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</v>
      </c>
      <c r="AB103" s="1">
        <v>3</v>
      </c>
      <c r="AC103" s="1" t="s">
        <v>80</v>
      </c>
      <c r="AD103" s="1">
        <v>1</v>
      </c>
      <c r="AE103" s="1">
        <v>1</v>
      </c>
      <c r="AF103" s="1" t="s">
        <v>63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130</v>
      </c>
      <c r="AL103" s="1" t="s">
        <v>250</v>
      </c>
      <c r="AM103" s="1">
        <v>2009</v>
      </c>
      <c r="AN103" s="1" t="s">
        <v>83</v>
      </c>
      <c r="AP103">
        <f t="shared" si="8"/>
        <v>0</v>
      </c>
    </row>
    <row r="104" spans="2:42" ht="12.75" x14ac:dyDescent="0.2">
      <c r="B104" s="1">
        <v>271</v>
      </c>
      <c r="C104" s="1">
        <v>42</v>
      </c>
      <c r="D104" s="1">
        <v>307447</v>
      </c>
      <c r="E104" s="2">
        <v>32949</v>
      </c>
      <c r="F104" s="1" t="s">
        <v>84</v>
      </c>
      <c r="G104" s="1" t="s">
        <v>70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</v>
      </c>
      <c r="R104" s="1">
        <v>0</v>
      </c>
      <c r="S104" s="2">
        <v>42023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</v>
      </c>
      <c r="AB104" s="1">
        <v>3</v>
      </c>
      <c r="AC104" s="1" t="s">
        <v>80</v>
      </c>
      <c r="AD104" s="1">
        <v>1</v>
      </c>
      <c r="AE104" s="1">
        <v>0</v>
      </c>
      <c r="AF104" s="1" t="s">
        <v>80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68</v>
      </c>
      <c r="AL104" s="1" t="s">
        <v>272</v>
      </c>
      <c r="AM104" s="1">
        <v>2005</v>
      </c>
      <c r="AN104" s="1" t="s">
        <v>83</v>
      </c>
      <c r="AP104">
        <f t="shared" si="8"/>
        <v>0</v>
      </c>
    </row>
    <row r="105" spans="2:42" ht="12.75" x14ac:dyDescent="0.2">
      <c r="B105" s="1">
        <v>80</v>
      </c>
      <c r="C105" s="1">
        <v>25</v>
      </c>
      <c r="D105" s="1">
        <v>992145</v>
      </c>
      <c r="E105" s="2">
        <v>40969</v>
      </c>
      <c r="F105" s="1" t="s">
        <v>84</v>
      </c>
      <c r="G105" s="1" t="s">
        <v>70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</v>
      </c>
      <c r="R105" s="1">
        <v>-58400</v>
      </c>
      <c r="S105" s="2">
        <v>42056</v>
      </c>
      <c r="T105" s="1" t="s">
        <v>62</v>
      </c>
      <c r="U105" s="1" t="s">
        <v>63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</v>
      </c>
      <c r="AB105" s="1">
        <v>1</v>
      </c>
      <c r="AC105" s="1" t="s">
        <v>80</v>
      </c>
      <c r="AD105" s="1">
        <v>2</v>
      </c>
      <c r="AE105" s="1">
        <v>0</v>
      </c>
      <c r="AF105" s="1" t="s">
        <v>54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116</v>
      </c>
      <c r="AL105" s="1" t="s">
        <v>141</v>
      </c>
      <c r="AM105" s="1">
        <v>2001</v>
      </c>
      <c r="AN105" s="1" t="s">
        <v>83</v>
      </c>
      <c r="AP105">
        <f t="shared" si="8"/>
        <v>0</v>
      </c>
    </row>
    <row r="106" spans="2:42" ht="12.75" x14ac:dyDescent="0.2">
      <c r="B106" s="1">
        <v>325</v>
      </c>
      <c r="C106" s="1">
        <v>47</v>
      </c>
      <c r="D106" s="1">
        <v>900628</v>
      </c>
      <c r="E106" s="2">
        <v>38753</v>
      </c>
      <c r="F106" s="1" t="s">
        <v>58</v>
      </c>
      <c r="G106" s="1" t="s">
        <v>92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</v>
      </c>
      <c r="R106" s="1">
        <v>0</v>
      </c>
      <c r="S106" s="2">
        <v>42018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</v>
      </c>
      <c r="AB106" s="1">
        <v>1</v>
      </c>
      <c r="AC106" s="1" t="s">
        <v>54</v>
      </c>
      <c r="AD106" s="1">
        <v>0</v>
      </c>
      <c r="AE106" s="1">
        <v>3</v>
      </c>
      <c r="AF106" s="1" t="s">
        <v>80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81</v>
      </c>
      <c r="AL106" s="1" t="s">
        <v>82</v>
      </c>
      <c r="AM106" s="1">
        <v>2006</v>
      </c>
      <c r="AN106" s="1" t="s">
        <v>57</v>
      </c>
      <c r="AP106">
        <f t="shared" si="8"/>
        <v>0</v>
      </c>
    </row>
    <row r="107" spans="2:42" ht="12.75" x14ac:dyDescent="0.2">
      <c r="B107" s="1">
        <v>29</v>
      </c>
      <c r="C107" s="1">
        <v>25</v>
      </c>
      <c r="D107" s="1">
        <v>235220</v>
      </c>
      <c r="E107" s="2">
        <v>41944</v>
      </c>
      <c r="F107" s="1" t="s">
        <v>84</v>
      </c>
      <c r="G107" s="1" t="s">
        <v>41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</v>
      </c>
      <c r="R107" s="1">
        <v>-71700</v>
      </c>
      <c r="S107" s="2">
        <v>42026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</v>
      </c>
      <c r="AB107" s="1">
        <v>4</v>
      </c>
      <c r="AC107" s="1" t="s">
        <v>54</v>
      </c>
      <c r="AD107" s="1">
        <v>1</v>
      </c>
      <c r="AE107" s="1">
        <v>2</v>
      </c>
      <c r="AF107" s="1" t="s">
        <v>54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105</v>
      </c>
      <c r="AL107" s="1" t="s">
        <v>106</v>
      </c>
      <c r="AM107" s="1">
        <v>2013</v>
      </c>
      <c r="AN107" s="1" t="s">
        <v>57</v>
      </c>
      <c r="AP107">
        <f t="shared" si="8"/>
        <v>0</v>
      </c>
    </row>
    <row r="108" spans="2:42" ht="12.75" x14ac:dyDescent="0.2">
      <c r="B108" s="1">
        <v>295</v>
      </c>
      <c r="C108" s="1">
        <v>48</v>
      </c>
      <c r="D108" s="1">
        <v>740019</v>
      </c>
      <c r="E108" s="2">
        <v>39981</v>
      </c>
      <c r="F108" s="1" t="s">
        <v>40</v>
      </c>
      <c r="G108" s="1" t="s">
        <v>41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</v>
      </c>
      <c r="R108" s="1">
        <v>0</v>
      </c>
      <c r="S108" s="2">
        <v>42057</v>
      </c>
      <c r="T108" s="1" t="s">
        <v>139</v>
      </c>
      <c r="U108" s="1" t="s">
        <v>63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</v>
      </c>
      <c r="AB108" s="1">
        <v>1</v>
      </c>
      <c r="AC108" s="1" t="s">
        <v>63</v>
      </c>
      <c r="AD108" s="1">
        <v>1</v>
      </c>
      <c r="AE108" s="1">
        <v>2</v>
      </c>
      <c r="AF108" s="1" t="s">
        <v>54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55</v>
      </c>
      <c r="AL108" s="1">
        <v>95</v>
      </c>
      <c r="AM108" s="1">
        <v>1999</v>
      </c>
      <c r="AN108" s="1" t="s">
        <v>83</v>
      </c>
      <c r="AP108">
        <f t="shared" si="8"/>
        <v>0</v>
      </c>
    </row>
    <row r="109" spans="2:42" ht="12.75" x14ac:dyDescent="0.2">
      <c r="B109" s="1">
        <v>239</v>
      </c>
      <c r="C109" s="1">
        <v>42</v>
      </c>
      <c r="D109" s="1">
        <v>246882</v>
      </c>
      <c r="E109" s="2">
        <v>36423</v>
      </c>
      <c r="F109" s="1" t="s">
        <v>84</v>
      </c>
      <c r="G109" s="1" t="s">
        <v>70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</v>
      </c>
      <c r="R109" s="1">
        <v>0</v>
      </c>
      <c r="S109" s="2">
        <v>42030</v>
      </c>
      <c r="T109" s="1" t="s">
        <v>62</v>
      </c>
      <c r="U109" s="1" t="s">
        <v>63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</v>
      </c>
      <c r="AB109" s="1">
        <v>1</v>
      </c>
      <c r="AC109" s="1" t="s">
        <v>80</v>
      </c>
      <c r="AD109" s="1">
        <v>0</v>
      </c>
      <c r="AE109" s="1">
        <v>0</v>
      </c>
      <c r="AF109" s="1" t="s">
        <v>63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110</v>
      </c>
      <c r="AL109" s="1" t="s">
        <v>135</v>
      </c>
      <c r="AM109" s="1">
        <v>2007</v>
      </c>
      <c r="AN109" s="1" t="s">
        <v>83</v>
      </c>
      <c r="AP109">
        <f t="shared" si="8"/>
        <v>0</v>
      </c>
    </row>
    <row r="110" spans="2:42" ht="12.75" x14ac:dyDescent="0.2">
      <c r="B110" s="1">
        <v>269</v>
      </c>
      <c r="C110" s="1">
        <v>41</v>
      </c>
      <c r="D110" s="1">
        <v>797613</v>
      </c>
      <c r="E110" s="2">
        <v>33165</v>
      </c>
      <c r="F110" s="1" t="s">
        <v>58</v>
      </c>
      <c r="G110" s="1" t="s">
        <v>70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</v>
      </c>
      <c r="R110" s="1">
        <v>-72300</v>
      </c>
      <c r="S110" s="2">
        <v>42028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</v>
      </c>
      <c r="AB110" s="1">
        <v>1</v>
      </c>
      <c r="AC110" s="1" t="s">
        <v>54</v>
      </c>
      <c r="AD110" s="1">
        <v>0</v>
      </c>
      <c r="AE110" s="1">
        <v>0</v>
      </c>
      <c r="AF110" s="1" t="s">
        <v>63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55</v>
      </c>
      <c r="AL110" s="1" t="s">
        <v>56</v>
      </c>
      <c r="AM110" s="1">
        <v>2007</v>
      </c>
      <c r="AN110" s="1" t="s">
        <v>83</v>
      </c>
      <c r="AP110">
        <f t="shared" si="8"/>
        <v>0</v>
      </c>
    </row>
    <row r="111" spans="2:42" ht="12.75" x14ac:dyDescent="0.2">
      <c r="B111" s="1">
        <v>80</v>
      </c>
      <c r="C111" s="1">
        <v>27</v>
      </c>
      <c r="D111" s="1">
        <v>193442</v>
      </c>
      <c r="E111" s="2">
        <v>35282</v>
      </c>
      <c r="F111" s="1" t="s">
        <v>84</v>
      </c>
      <c r="G111" s="1" t="s">
        <v>70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</v>
      </c>
      <c r="R111" s="1">
        <v>0</v>
      </c>
      <c r="S111" s="2">
        <v>42054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</v>
      </c>
      <c r="AB111" s="1">
        <v>1</v>
      </c>
      <c r="AC111" s="1" t="s">
        <v>54</v>
      </c>
      <c r="AD111" s="1">
        <v>1</v>
      </c>
      <c r="AE111" s="1">
        <v>0</v>
      </c>
      <c r="AF111" s="1" t="s">
        <v>54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55</v>
      </c>
      <c r="AL111" s="1">
        <v>95</v>
      </c>
      <c r="AM111" s="1">
        <v>2004</v>
      </c>
      <c r="AN111" s="1" t="s">
        <v>83</v>
      </c>
      <c r="AP111">
        <f t="shared" si="8"/>
        <v>0</v>
      </c>
    </row>
    <row r="112" spans="2:42" ht="12.75" x14ac:dyDescent="0.2">
      <c r="B112" s="1">
        <v>279</v>
      </c>
      <c r="C112" s="1">
        <v>41</v>
      </c>
      <c r="D112" s="1">
        <v>389238</v>
      </c>
      <c r="E112" s="2">
        <v>37048</v>
      </c>
      <c r="F112" s="1" t="s">
        <v>84</v>
      </c>
      <c r="G112" s="1" t="s">
        <v>41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</v>
      </c>
      <c r="R112" s="1">
        <v>-31700</v>
      </c>
      <c r="S112" s="2">
        <v>42033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</v>
      </c>
      <c r="AB112" s="1">
        <v>3</v>
      </c>
      <c r="AC112" s="1" t="s">
        <v>63</v>
      </c>
      <c r="AD112" s="1">
        <v>2</v>
      </c>
      <c r="AE112" s="1">
        <v>3</v>
      </c>
      <c r="AF112" s="1" t="s">
        <v>80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130</v>
      </c>
      <c r="AL112" s="1" t="s">
        <v>250</v>
      </c>
      <c r="AM112" s="1">
        <v>2013</v>
      </c>
      <c r="AN112" s="1" t="s">
        <v>83</v>
      </c>
      <c r="AP112">
        <f t="shared" si="8"/>
        <v>0</v>
      </c>
    </row>
    <row r="113" spans="2:42" ht="12.75" x14ac:dyDescent="0.2">
      <c r="B113" s="1">
        <v>165</v>
      </c>
      <c r="C113" s="1">
        <v>33</v>
      </c>
      <c r="D113" s="1">
        <v>760179</v>
      </c>
      <c r="E113" s="2">
        <v>39166</v>
      </c>
      <c r="F113" s="1" t="s">
        <v>40</v>
      </c>
      <c r="G113" s="1" t="s">
        <v>70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</v>
      </c>
      <c r="R113" s="1">
        <v>-58100</v>
      </c>
      <c r="S113" s="2">
        <v>42050</v>
      </c>
      <c r="T113" s="1" t="s">
        <v>139</v>
      </c>
      <c r="U113" s="1" t="s">
        <v>63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</v>
      </c>
      <c r="AB113" s="1">
        <v>1</v>
      </c>
      <c r="AC113" s="1" t="s">
        <v>80</v>
      </c>
      <c r="AD113" s="1">
        <v>1</v>
      </c>
      <c r="AE113" s="1">
        <v>1</v>
      </c>
      <c r="AF113" s="1" t="s">
        <v>80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116</v>
      </c>
      <c r="AL113" s="1" t="s">
        <v>141</v>
      </c>
      <c r="AM113" s="1">
        <v>2008</v>
      </c>
      <c r="AN113" s="1" t="s">
        <v>83</v>
      </c>
      <c r="AP113">
        <f t="shared" si="8"/>
        <v>0</v>
      </c>
    </row>
    <row r="114" spans="2:42" ht="12.75" x14ac:dyDescent="0.2">
      <c r="B114" s="1">
        <v>350</v>
      </c>
      <c r="C114" s="1">
        <v>54</v>
      </c>
      <c r="D114" s="1">
        <v>939905</v>
      </c>
      <c r="E114" s="2">
        <v>41578</v>
      </c>
      <c r="F114" s="1" t="s">
        <v>40</v>
      </c>
      <c r="G114" s="1" t="s">
        <v>92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</v>
      </c>
      <c r="R114" s="1">
        <v>0</v>
      </c>
      <c r="S114" s="2">
        <v>42047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</v>
      </c>
      <c r="AB114" s="1">
        <v>3</v>
      </c>
      <c r="AC114" s="1" t="s">
        <v>80</v>
      </c>
      <c r="AD114" s="1">
        <v>0</v>
      </c>
      <c r="AE114" s="1">
        <v>0</v>
      </c>
      <c r="AF114" s="1" t="s">
        <v>63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90</v>
      </c>
      <c r="AL114" s="1" t="s">
        <v>246</v>
      </c>
      <c r="AM114" s="1">
        <v>2014</v>
      </c>
      <c r="AN114" s="1" t="s">
        <v>83</v>
      </c>
      <c r="AP114">
        <f t="shared" si="8"/>
        <v>0</v>
      </c>
    </row>
    <row r="115" spans="2:42" ht="12.75" x14ac:dyDescent="0.2">
      <c r="B115" s="1">
        <v>295</v>
      </c>
      <c r="C115" s="1">
        <v>49</v>
      </c>
      <c r="D115" s="1">
        <v>872814</v>
      </c>
      <c r="E115" s="2">
        <v>33768</v>
      </c>
      <c r="F115" s="1" t="s">
        <v>84</v>
      </c>
      <c r="G115" s="1" t="s">
        <v>70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</v>
      </c>
      <c r="R115" s="1">
        <v>-24300</v>
      </c>
      <c r="S115" s="2">
        <v>42005</v>
      </c>
      <c r="T115" s="1" t="s">
        <v>62</v>
      </c>
      <c r="U115" s="1" t="s">
        <v>63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</v>
      </c>
      <c r="AB115" s="1">
        <v>1</v>
      </c>
      <c r="AC115" s="1" t="s">
        <v>54</v>
      </c>
      <c r="AD115" s="1">
        <v>1</v>
      </c>
      <c r="AE115" s="1">
        <v>3</v>
      </c>
      <c r="AF115" s="1" t="s">
        <v>54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68</v>
      </c>
      <c r="AL115" s="1" t="s">
        <v>69</v>
      </c>
      <c r="AM115" s="1">
        <v>2002</v>
      </c>
      <c r="AN115" s="1" t="s">
        <v>83</v>
      </c>
      <c r="AP115">
        <f t="shared" si="8"/>
        <v>0</v>
      </c>
    </row>
    <row r="116" spans="2:42" ht="12.75" x14ac:dyDescent="0.2">
      <c r="B116" s="1">
        <v>464</v>
      </c>
      <c r="C116" s="1">
        <v>61</v>
      </c>
      <c r="D116" s="1">
        <v>632627</v>
      </c>
      <c r="E116" s="2">
        <v>33153</v>
      </c>
      <c r="F116" s="1" t="s">
        <v>40</v>
      </c>
      <c r="G116" s="1" t="s">
        <v>92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</v>
      </c>
      <c r="R116" s="1">
        <v>-56400</v>
      </c>
      <c r="S116" s="2">
        <v>42017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</v>
      </c>
      <c r="AB116" s="1">
        <v>3</v>
      </c>
      <c r="AC116" s="1" t="s">
        <v>63</v>
      </c>
      <c r="AD116" s="1">
        <v>0</v>
      </c>
      <c r="AE116" s="1">
        <v>2</v>
      </c>
      <c r="AF116" s="1" t="s">
        <v>54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55</v>
      </c>
      <c r="AL116" s="1">
        <v>95</v>
      </c>
      <c r="AM116" s="1">
        <v>2000</v>
      </c>
      <c r="AN116" s="1" t="s">
        <v>57</v>
      </c>
      <c r="AP116">
        <f t="shared" si="8"/>
        <v>0</v>
      </c>
    </row>
    <row r="117" spans="2:42" ht="12.75" x14ac:dyDescent="0.2">
      <c r="B117" s="1">
        <v>118</v>
      </c>
      <c r="C117" s="1">
        <v>28</v>
      </c>
      <c r="D117" s="1">
        <v>283414</v>
      </c>
      <c r="E117" s="2">
        <v>33600</v>
      </c>
      <c r="F117" s="1" t="s">
        <v>58</v>
      </c>
      <c r="G117" s="1" t="s">
        <v>92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</v>
      </c>
      <c r="R117" s="1">
        <v>-57000</v>
      </c>
      <c r="S117" s="2">
        <v>42064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</v>
      </c>
      <c r="AB117" s="1">
        <v>2</v>
      </c>
      <c r="AC117" s="1" t="s">
        <v>80</v>
      </c>
      <c r="AD117" s="1">
        <v>1</v>
      </c>
      <c r="AE117" s="1">
        <v>0</v>
      </c>
      <c r="AF117" s="1" t="s">
        <v>63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215</v>
      </c>
      <c r="AL117" s="1" t="s">
        <v>216</v>
      </c>
      <c r="AM117" s="1">
        <v>1997</v>
      </c>
      <c r="AN117" s="1" t="s">
        <v>83</v>
      </c>
      <c r="AP117">
        <f t="shared" si="8"/>
        <v>0</v>
      </c>
    </row>
    <row r="118" spans="2:42" ht="12.75" x14ac:dyDescent="0.2">
      <c r="B118" s="1">
        <v>298</v>
      </c>
      <c r="C118" s="1">
        <v>47</v>
      </c>
      <c r="D118" s="1">
        <v>163161</v>
      </c>
      <c r="E118" s="2">
        <v>36110</v>
      </c>
      <c r="F118" s="1" t="s">
        <v>84</v>
      </c>
      <c r="G118" s="1" t="s">
        <v>92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</v>
      </c>
      <c r="R118" s="1">
        <v>0</v>
      </c>
      <c r="S118" s="2">
        <v>42037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</v>
      </c>
      <c r="AB118" s="1">
        <v>1</v>
      </c>
      <c r="AC118" s="1" t="s">
        <v>63</v>
      </c>
      <c r="AD118" s="1">
        <v>0</v>
      </c>
      <c r="AE118" s="1">
        <v>0</v>
      </c>
      <c r="AF118" s="1" t="s">
        <v>63</v>
      </c>
      <c r="AH118" s="1">
        <v>10860</v>
      </c>
      <c r="AI118" s="1">
        <v>10860</v>
      </c>
      <c r="AJ118" s="1">
        <v>48870</v>
      </c>
      <c r="AK118" s="1" t="s">
        <v>55</v>
      </c>
      <c r="AL118" s="1">
        <v>93</v>
      </c>
      <c r="AM118" s="1">
        <v>2000</v>
      </c>
      <c r="AN118" s="1" t="s">
        <v>57</v>
      </c>
      <c r="AP118">
        <f t="shared" si="8"/>
        <v>1</v>
      </c>
    </row>
    <row r="119" spans="2:42" ht="12.75" x14ac:dyDescent="0.2">
      <c r="B119" s="1">
        <v>87</v>
      </c>
      <c r="C119" s="1">
        <v>31</v>
      </c>
      <c r="D119" s="1">
        <v>853360</v>
      </c>
      <c r="E119" s="2">
        <v>39990</v>
      </c>
      <c r="F119" s="1" t="s">
        <v>58</v>
      </c>
      <c r="G119" s="1" t="s">
        <v>92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</v>
      </c>
      <c r="R119" s="1">
        <v>-47500</v>
      </c>
      <c r="S119" s="2">
        <v>42031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</v>
      </c>
      <c r="AB119" s="1">
        <v>3</v>
      </c>
      <c r="AC119" s="1" t="s">
        <v>80</v>
      </c>
      <c r="AD119" s="1">
        <v>0</v>
      </c>
      <c r="AE119" s="1">
        <v>3</v>
      </c>
      <c r="AF119" s="1" t="s">
        <v>54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105</v>
      </c>
      <c r="AL119" s="1" t="s">
        <v>288</v>
      </c>
      <c r="AM119" s="1">
        <v>2006</v>
      </c>
      <c r="AN119" s="1" t="s">
        <v>57</v>
      </c>
      <c r="AP119">
        <f t="shared" si="8"/>
        <v>0</v>
      </c>
    </row>
    <row r="120" spans="2:42" ht="12.75" x14ac:dyDescent="0.2">
      <c r="B120" s="1">
        <v>261</v>
      </c>
      <c r="C120" s="1">
        <v>42</v>
      </c>
      <c r="D120" s="1">
        <v>776860</v>
      </c>
      <c r="E120" s="2">
        <v>39824</v>
      </c>
      <c r="F120" s="1" t="s">
        <v>40</v>
      </c>
      <c r="G120" s="1" t="s">
        <v>41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</v>
      </c>
      <c r="R120" s="1">
        <v>0</v>
      </c>
      <c r="S120" s="2">
        <v>42016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</v>
      </c>
      <c r="AB120" s="1">
        <v>1</v>
      </c>
      <c r="AC120" s="1" t="s">
        <v>63</v>
      </c>
      <c r="AD120" s="1">
        <v>1</v>
      </c>
      <c r="AE120" s="1">
        <v>2</v>
      </c>
      <c r="AF120" s="1" t="s">
        <v>54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81</v>
      </c>
      <c r="AL120" s="1" t="s">
        <v>82</v>
      </c>
      <c r="AM120" s="1">
        <v>2010</v>
      </c>
      <c r="AN120" s="1" t="s">
        <v>83</v>
      </c>
      <c r="AP120">
        <f t="shared" si="8"/>
        <v>0</v>
      </c>
    </row>
    <row r="121" spans="2:42" ht="12.75" x14ac:dyDescent="0.2">
      <c r="B121" s="1">
        <v>453</v>
      </c>
      <c r="C121" s="1">
        <v>60</v>
      </c>
      <c r="D121" s="1">
        <v>149367</v>
      </c>
      <c r="E121" s="2">
        <v>37698</v>
      </c>
      <c r="F121" s="1" t="s">
        <v>58</v>
      </c>
      <c r="G121" s="1" t="s">
        <v>70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</v>
      </c>
      <c r="R121" s="1">
        <v>-38800</v>
      </c>
      <c r="S121" s="2">
        <v>42010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</v>
      </c>
      <c r="AB121" s="1">
        <v>1</v>
      </c>
      <c r="AC121" s="1" t="s">
        <v>54</v>
      </c>
      <c r="AD121" s="1">
        <v>0</v>
      </c>
      <c r="AE121" s="1">
        <v>0</v>
      </c>
      <c r="AF121" s="1" t="s">
        <v>63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130</v>
      </c>
      <c r="AL121" s="1" t="s">
        <v>131</v>
      </c>
      <c r="AM121" s="1">
        <v>2015</v>
      </c>
      <c r="AN121" s="1" t="s">
        <v>57</v>
      </c>
      <c r="AP121">
        <f t="shared" si="8"/>
        <v>0</v>
      </c>
    </row>
    <row r="122" spans="2:42" ht="12.75" x14ac:dyDescent="0.2">
      <c r="B122" s="1">
        <v>210</v>
      </c>
      <c r="C122" s="1">
        <v>41</v>
      </c>
      <c r="D122" s="1">
        <v>395269</v>
      </c>
      <c r="E122" s="2">
        <v>41215</v>
      </c>
      <c r="F122" s="1" t="s">
        <v>84</v>
      </c>
      <c r="G122" s="1" t="s">
        <v>92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</v>
      </c>
      <c r="R122" s="1">
        <v>-41000</v>
      </c>
      <c r="S122" s="2">
        <v>42034</v>
      </c>
      <c r="T122" s="1" t="s">
        <v>76</v>
      </c>
      <c r="U122" s="1" t="s">
        <v>77</v>
      </c>
      <c r="V122" s="1" t="s">
        <v>108</v>
      </c>
      <c r="W122" s="1" t="s">
        <v>121</v>
      </c>
      <c r="Y122" s="1" t="s">
        <v>52</v>
      </c>
      <c r="Z122" s="1" t="s">
        <v>291</v>
      </c>
      <c r="AA122" s="1">
        <v>12</v>
      </c>
      <c r="AB122" s="1">
        <v>3</v>
      </c>
      <c r="AC122" s="1" t="s">
        <v>63</v>
      </c>
      <c r="AD122" s="1">
        <v>2</v>
      </c>
      <c r="AE122" s="1">
        <v>0</v>
      </c>
      <c r="AF122" s="1" t="s">
        <v>80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188</v>
      </c>
      <c r="AL122" s="1" t="s">
        <v>204</v>
      </c>
      <c r="AM122" s="1">
        <v>2001</v>
      </c>
      <c r="AN122" s="1" t="s">
        <v>83</v>
      </c>
      <c r="AP122">
        <f t="shared" si="8"/>
        <v>1</v>
      </c>
    </row>
    <row r="123" spans="2:42" ht="12.75" x14ac:dyDescent="0.2">
      <c r="B123" s="1">
        <v>168</v>
      </c>
      <c r="C123" s="1">
        <v>32</v>
      </c>
      <c r="D123" s="1">
        <v>981123</v>
      </c>
      <c r="E123" s="2">
        <v>36650</v>
      </c>
      <c r="F123" s="1" t="s">
        <v>58</v>
      </c>
      <c r="G123" s="1" t="s">
        <v>70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</v>
      </c>
      <c r="R123" s="1">
        <v>-40600</v>
      </c>
      <c r="S123" s="2">
        <v>42064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</v>
      </c>
      <c r="AB123" s="1">
        <v>2</v>
      </c>
      <c r="AC123" s="1" t="s">
        <v>63</v>
      </c>
      <c r="AD123" s="1">
        <v>1</v>
      </c>
      <c r="AE123" s="1">
        <v>1</v>
      </c>
      <c r="AF123" s="1" t="s">
        <v>63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55</v>
      </c>
      <c r="AL123" s="1">
        <v>93</v>
      </c>
      <c r="AM123" s="1">
        <v>2007</v>
      </c>
      <c r="AN123" s="1" t="s">
        <v>83</v>
      </c>
      <c r="AP123">
        <f t="shared" si="8"/>
        <v>0</v>
      </c>
    </row>
    <row r="124" spans="2:42" ht="12.75" x14ac:dyDescent="0.2">
      <c r="B124" s="1">
        <v>390</v>
      </c>
      <c r="C124" s="1">
        <v>51</v>
      </c>
      <c r="D124" s="1">
        <v>143626</v>
      </c>
      <c r="E124" s="2">
        <v>36432</v>
      </c>
      <c r="F124" s="1" t="s">
        <v>40</v>
      </c>
      <c r="G124" s="1" t="s">
        <v>41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</v>
      </c>
      <c r="R124" s="1">
        <v>0</v>
      </c>
      <c r="S124" s="2">
        <v>42059</v>
      </c>
      <c r="T124" s="1" t="s">
        <v>62</v>
      </c>
      <c r="U124" s="1" t="s">
        <v>63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</v>
      </c>
      <c r="AB124" s="1">
        <v>1</v>
      </c>
      <c r="AC124" s="1" t="s">
        <v>54</v>
      </c>
      <c r="AD124" s="1">
        <v>1</v>
      </c>
      <c r="AE124" s="1">
        <v>1</v>
      </c>
      <c r="AF124" s="1" t="s">
        <v>54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130</v>
      </c>
      <c r="AL124" s="1" t="s">
        <v>131</v>
      </c>
      <c r="AM124" s="1">
        <v>2001</v>
      </c>
      <c r="AN124" s="1" t="s">
        <v>83</v>
      </c>
      <c r="AP124">
        <f t="shared" si="8"/>
        <v>0</v>
      </c>
    </row>
    <row r="125" spans="2:42" ht="12.75" x14ac:dyDescent="0.2">
      <c r="B125" s="1">
        <v>258</v>
      </c>
      <c r="C125" s="1">
        <v>46</v>
      </c>
      <c r="D125" s="1">
        <v>648397</v>
      </c>
      <c r="E125" s="2">
        <v>36228</v>
      </c>
      <c r="F125" s="1" t="s">
        <v>58</v>
      </c>
      <c r="G125" s="1" t="s">
        <v>70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</v>
      </c>
      <c r="R125" s="1">
        <v>-56800</v>
      </c>
      <c r="S125" s="2">
        <v>42028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</v>
      </c>
      <c r="AB125" s="1">
        <v>3</v>
      </c>
      <c r="AC125" s="1" t="s">
        <v>80</v>
      </c>
      <c r="AD125" s="1">
        <v>0</v>
      </c>
      <c r="AE125" s="1">
        <v>1</v>
      </c>
      <c r="AF125" s="1" t="s">
        <v>63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96</v>
      </c>
      <c r="AL125" s="1" t="s">
        <v>149</v>
      </c>
      <c r="AM125" s="1">
        <v>1997</v>
      </c>
      <c r="AN125" s="1" t="s">
        <v>57</v>
      </c>
      <c r="AP125">
        <f t="shared" si="8"/>
        <v>0</v>
      </c>
    </row>
    <row r="126" spans="2:42" ht="12.75" x14ac:dyDescent="0.2">
      <c r="B126" s="1">
        <v>107</v>
      </c>
      <c r="C126" s="1">
        <v>31</v>
      </c>
      <c r="D126" s="1">
        <v>154982</v>
      </c>
      <c r="E126" s="2">
        <v>33282</v>
      </c>
      <c r="F126" s="1" t="s">
        <v>84</v>
      </c>
      <c r="G126" s="1" t="s">
        <v>92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</v>
      </c>
      <c r="R126" s="1">
        <v>-63100</v>
      </c>
      <c r="S126" s="2">
        <v>42061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</v>
      </c>
      <c r="AB126" s="1">
        <v>1</v>
      </c>
      <c r="AC126" s="1" t="s">
        <v>80</v>
      </c>
      <c r="AD126" s="1">
        <v>0</v>
      </c>
      <c r="AE126" s="1">
        <v>3</v>
      </c>
      <c r="AF126" s="1" t="s">
        <v>80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154</v>
      </c>
      <c r="AL126" s="1" t="s">
        <v>155</v>
      </c>
      <c r="AM126" s="1">
        <v>2002</v>
      </c>
      <c r="AN126" s="1" t="s">
        <v>83</v>
      </c>
      <c r="AP126">
        <f t="shared" si="8"/>
        <v>0</v>
      </c>
    </row>
    <row r="127" spans="2:42" ht="12.75" x14ac:dyDescent="0.2">
      <c r="B127" s="1">
        <v>225</v>
      </c>
      <c r="C127" s="1">
        <v>41</v>
      </c>
      <c r="D127" s="1">
        <v>330591</v>
      </c>
      <c r="E127" s="2">
        <v>34186</v>
      </c>
      <c r="F127" s="1" t="s">
        <v>40</v>
      </c>
      <c r="G127" s="1" t="s">
        <v>92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</v>
      </c>
      <c r="R127" s="1">
        <v>-36200</v>
      </c>
      <c r="S127" s="2">
        <v>42023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</v>
      </c>
      <c r="AB127" s="1">
        <v>3</v>
      </c>
      <c r="AC127" s="1" t="s">
        <v>63</v>
      </c>
      <c r="AD127" s="1">
        <v>2</v>
      </c>
      <c r="AE127" s="1">
        <v>2</v>
      </c>
      <c r="AF127" s="1" t="s">
        <v>80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116</v>
      </c>
      <c r="AL127" s="1" t="s">
        <v>141</v>
      </c>
      <c r="AM127" s="1">
        <v>2011</v>
      </c>
      <c r="AN127" s="1" t="s">
        <v>57</v>
      </c>
      <c r="AP127">
        <f t="shared" si="8"/>
        <v>0</v>
      </c>
    </row>
    <row r="128" spans="2:42" ht="12.75" x14ac:dyDescent="0.2">
      <c r="B128" s="1">
        <v>164</v>
      </c>
      <c r="C128" s="1">
        <v>38</v>
      </c>
      <c r="D128" s="1">
        <v>319232</v>
      </c>
      <c r="E128" s="2">
        <v>35734</v>
      </c>
      <c r="F128" s="1" t="s">
        <v>84</v>
      </c>
      <c r="G128" s="1" t="s">
        <v>41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</v>
      </c>
      <c r="R128" s="1">
        <v>0</v>
      </c>
      <c r="S128" s="2">
        <v>42021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</v>
      </c>
      <c r="AB128" s="1">
        <v>1</v>
      </c>
      <c r="AC128" s="1" t="s">
        <v>80</v>
      </c>
      <c r="AD128" s="1">
        <v>1</v>
      </c>
      <c r="AE128" s="1">
        <v>3</v>
      </c>
      <c r="AF128" s="1" t="s">
        <v>54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130</v>
      </c>
      <c r="AL128" s="1" t="s">
        <v>250</v>
      </c>
      <c r="AM128" s="1">
        <v>2015</v>
      </c>
      <c r="AN128" s="1" t="s">
        <v>83</v>
      </c>
      <c r="AP128">
        <f t="shared" si="8"/>
        <v>0</v>
      </c>
    </row>
    <row r="129" spans="2:42" ht="12.75" x14ac:dyDescent="0.2">
      <c r="B129" s="1">
        <v>245</v>
      </c>
      <c r="C129" s="1">
        <v>39</v>
      </c>
      <c r="D129" s="1">
        <v>531640</v>
      </c>
      <c r="E129" s="2">
        <v>37002</v>
      </c>
      <c r="F129" s="1" t="s">
        <v>40</v>
      </c>
      <c r="G129" s="1" t="s">
        <v>41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</v>
      </c>
      <c r="R129" s="1">
        <v>0</v>
      </c>
      <c r="S129" s="2">
        <v>42055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</v>
      </c>
      <c r="AB129" s="1">
        <v>3</v>
      </c>
      <c r="AC129" s="1" t="s">
        <v>63</v>
      </c>
      <c r="AD129" s="1">
        <v>0</v>
      </c>
      <c r="AE129" s="1">
        <v>1</v>
      </c>
      <c r="AF129" s="1" t="s">
        <v>63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188</v>
      </c>
      <c r="AL129" s="1" t="s">
        <v>189</v>
      </c>
      <c r="AM129" s="1">
        <v>2010</v>
      </c>
      <c r="AN129" s="1" t="s">
        <v>83</v>
      </c>
      <c r="AP129">
        <f t="shared" si="8"/>
        <v>0</v>
      </c>
    </row>
    <row r="130" spans="2:42" ht="12.75" x14ac:dyDescent="0.2">
      <c r="B130" s="1">
        <v>255</v>
      </c>
      <c r="C130" s="1">
        <v>41</v>
      </c>
      <c r="D130" s="1">
        <v>368050</v>
      </c>
      <c r="E130" s="2">
        <v>41282</v>
      </c>
      <c r="F130" s="1" t="s">
        <v>84</v>
      </c>
      <c r="G130" s="1" t="s">
        <v>92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</v>
      </c>
      <c r="R130" s="1">
        <v>0</v>
      </c>
      <c r="S130" s="2">
        <v>42057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</v>
      </c>
      <c r="AB130" s="1">
        <v>1</v>
      </c>
      <c r="AC130" s="1" t="s">
        <v>80</v>
      </c>
      <c r="AD130" s="1">
        <v>2</v>
      </c>
      <c r="AE130" s="1">
        <v>0</v>
      </c>
      <c r="AF130" s="1" t="s">
        <v>63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215</v>
      </c>
      <c r="AL130" s="1" t="s">
        <v>216</v>
      </c>
      <c r="AM130" s="1">
        <v>2000</v>
      </c>
      <c r="AN130" s="1" t="s">
        <v>83</v>
      </c>
      <c r="AP130">
        <f t="shared" si="8"/>
        <v>0</v>
      </c>
    </row>
    <row r="131" spans="2:42" ht="12.75" x14ac:dyDescent="0.2">
      <c r="B131" s="1">
        <v>206</v>
      </c>
      <c r="C131" s="1">
        <v>36</v>
      </c>
      <c r="D131" s="1">
        <v>253791</v>
      </c>
      <c r="E131" s="2">
        <v>40017</v>
      </c>
      <c r="F131" s="1" t="s">
        <v>84</v>
      </c>
      <c r="G131" s="1" t="s">
        <v>92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</v>
      </c>
      <c r="R131" s="1">
        <v>-53700</v>
      </c>
      <c r="S131" s="2">
        <v>42027</v>
      </c>
      <c r="T131" s="1" t="s">
        <v>47</v>
      </c>
      <c r="U131" s="1" t="s">
        <v>87</v>
      </c>
      <c r="V131" s="1" t="s">
        <v>49</v>
      </c>
      <c r="X131" s="1" t="s">
        <v>78</v>
      </c>
      <c r="Y131" s="1" t="s">
        <v>157</v>
      </c>
      <c r="Z131" s="1" t="s">
        <v>300</v>
      </c>
      <c r="AA131" s="1">
        <v>11</v>
      </c>
      <c r="AB131" s="1">
        <v>1</v>
      </c>
      <c r="AC131" s="1" t="s">
        <v>80</v>
      </c>
      <c r="AD131" s="1">
        <v>2</v>
      </c>
      <c r="AE131" s="1">
        <v>1</v>
      </c>
      <c r="AF131" s="1" t="s">
        <v>80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130</v>
      </c>
      <c r="AL131" s="1" t="s">
        <v>250</v>
      </c>
      <c r="AM131" s="1">
        <v>2008</v>
      </c>
      <c r="AN131" s="1" t="s">
        <v>57</v>
      </c>
      <c r="AP131">
        <f t="shared" si="8"/>
        <v>1</v>
      </c>
    </row>
    <row r="132" spans="2:42" ht="12.75" x14ac:dyDescent="0.2">
      <c r="B132" s="1">
        <v>203</v>
      </c>
      <c r="C132" s="1">
        <v>38</v>
      </c>
      <c r="D132" s="1">
        <v>155724</v>
      </c>
      <c r="E132" s="2">
        <v>35846</v>
      </c>
      <c r="F132" s="1" t="s">
        <v>84</v>
      </c>
      <c r="G132" s="1" t="s">
        <v>41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</v>
      </c>
      <c r="R132" s="1">
        <v>0</v>
      </c>
      <c r="S132" s="2">
        <v>42035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</v>
      </c>
      <c r="AB132" s="1">
        <v>1</v>
      </c>
      <c r="AC132" s="1" t="s">
        <v>63</v>
      </c>
      <c r="AD132" s="1">
        <v>0</v>
      </c>
      <c r="AE132" s="1">
        <v>1</v>
      </c>
      <c r="AF132" s="1" t="s">
        <v>54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105</v>
      </c>
      <c r="AL132" s="1" t="s">
        <v>152</v>
      </c>
      <c r="AM132" s="1">
        <v>1999</v>
      </c>
      <c r="AN132" s="1" t="s">
        <v>57</v>
      </c>
      <c r="AP132">
        <f t="shared" si="8"/>
        <v>0</v>
      </c>
    </row>
    <row r="133" spans="2:42" ht="12.75" x14ac:dyDescent="0.2">
      <c r="B133" s="1">
        <v>22</v>
      </c>
      <c r="C133" s="1">
        <v>25</v>
      </c>
      <c r="D133" s="1">
        <v>824540</v>
      </c>
      <c r="E133" s="2">
        <v>39520</v>
      </c>
      <c r="F133" s="1" t="s">
        <v>40</v>
      </c>
      <c r="G133" s="1" t="s">
        <v>41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</v>
      </c>
      <c r="R133" s="1">
        <v>0</v>
      </c>
      <c r="S133" s="2">
        <v>42009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</v>
      </c>
      <c r="AB133" s="1">
        <v>4</v>
      </c>
      <c r="AC133" s="1" t="s">
        <v>54</v>
      </c>
      <c r="AD133" s="1">
        <v>1</v>
      </c>
      <c r="AE133" s="1">
        <v>0</v>
      </c>
      <c r="AF133" s="1" t="s">
        <v>80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96</v>
      </c>
      <c r="AL133" s="1" t="s">
        <v>149</v>
      </c>
      <c r="AM133" s="1">
        <v>1995</v>
      </c>
      <c r="AN133" s="1" t="s">
        <v>83</v>
      </c>
      <c r="AP133">
        <f t="shared" si="8"/>
        <v>0</v>
      </c>
    </row>
    <row r="134" spans="2:42" ht="12.75" x14ac:dyDescent="0.2">
      <c r="B134" s="1">
        <v>211</v>
      </c>
      <c r="C134" s="1">
        <v>35</v>
      </c>
      <c r="D134" s="1">
        <v>717392</v>
      </c>
      <c r="E134" s="2">
        <v>35297</v>
      </c>
      <c r="F134" s="1" t="s">
        <v>84</v>
      </c>
      <c r="G134" s="1" t="s">
        <v>70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</v>
      </c>
      <c r="R134" s="1">
        <v>0</v>
      </c>
      <c r="S134" s="2">
        <v>42038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</v>
      </c>
      <c r="AB134" s="1">
        <v>1</v>
      </c>
      <c r="AC134" s="1" t="s">
        <v>54</v>
      </c>
      <c r="AD134" s="1">
        <v>1</v>
      </c>
      <c r="AE134" s="1">
        <v>1</v>
      </c>
      <c r="AF134" s="1" t="s">
        <v>63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188</v>
      </c>
      <c r="AL134" s="1" t="s">
        <v>204</v>
      </c>
      <c r="AM134" s="1">
        <v>2011</v>
      </c>
      <c r="AN134" s="1" t="s">
        <v>83</v>
      </c>
      <c r="AP134">
        <f t="shared" si="8"/>
        <v>0</v>
      </c>
    </row>
    <row r="135" spans="2:42" ht="12.75" x14ac:dyDescent="0.2">
      <c r="B135" s="1">
        <v>206</v>
      </c>
      <c r="C135" s="1">
        <v>39</v>
      </c>
      <c r="D135" s="1">
        <v>965768</v>
      </c>
      <c r="E135" s="2">
        <v>41847</v>
      </c>
      <c r="F135" s="1" t="s">
        <v>58</v>
      </c>
      <c r="G135" s="1" t="s">
        <v>41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</v>
      </c>
      <c r="R135" s="1">
        <v>-69700</v>
      </c>
      <c r="S135" s="2">
        <v>42052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</v>
      </c>
      <c r="AB135" s="1">
        <v>3</v>
      </c>
      <c r="AC135" s="1" t="s">
        <v>80</v>
      </c>
      <c r="AD135" s="1">
        <v>2</v>
      </c>
      <c r="AE135" s="1">
        <v>3</v>
      </c>
      <c r="AF135" s="1" t="s">
        <v>54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130</v>
      </c>
      <c r="AL135" s="1" t="s">
        <v>173</v>
      </c>
      <c r="AM135" s="1">
        <v>2013</v>
      </c>
      <c r="AN135" s="1" t="s">
        <v>83</v>
      </c>
      <c r="AP135">
        <f t="shared" si="8"/>
        <v>0</v>
      </c>
    </row>
    <row r="136" spans="2:42" ht="12.75" x14ac:dyDescent="0.2">
      <c r="B136" s="1">
        <v>166</v>
      </c>
      <c r="C136" s="1">
        <v>38</v>
      </c>
      <c r="D136" s="1">
        <v>414779</v>
      </c>
      <c r="E136" s="2">
        <v>33917</v>
      </c>
      <c r="F136" s="1" t="s">
        <v>84</v>
      </c>
      <c r="G136" s="1" t="s">
        <v>70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</v>
      </c>
      <c r="R136" s="1">
        <v>-32100</v>
      </c>
      <c r="S136" s="2">
        <v>42013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</v>
      </c>
      <c r="AB136" s="1">
        <v>1</v>
      </c>
      <c r="AC136" s="1" t="s">
        <v>80</v>
      </c>
      <c r="AD136" s="1">
        <v>0</v>
      </c>
      <c r="AE136" s="1">
        <v>0</v>
      </c>
      <c r="AF136" s="1" t="s">
        <v>63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154</v>
      </c>
      <c r="AL136" s="1" t="s">
        <v>164</v>
      </c>
      <c r="AM136" s="1">
        <v>2001</v>
      </c>
      <c r="AN136" s="1" t="s">
        <v>83</v>
      </c>
      <c r="AP136">
        <f t="shared" si="8"/>
        <v>0</v>
      </c>
    </row>
    <row r="137" spans="2:42" ht="12.75" x14ac:dyDescent="0.2">
      <c r="B137" s="1">
        <v>165</v>
      </c>
      <c r="C137" s="1">
        <v>32</v>
      </c>
      <c r="D137" s="1">
        <v>428230</v>
      </c>
      <c r="E137" s="2">
        <v>41064</v>
      </c>
      <c r="F137" s="1" t="s">
        <v>58</v>
      </c>
      <c r="G137" s="1" t="s">
        <v>92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</v>
      </c>
      <c r="R137" s="1">
        <v>0</v>
      </c>
      <c r="S137" s="2">
        <v>42043</v>
      </c>
      <c r="T137" s="1" t="s">
        <v>139</v>
      </c>
      <c r="U137" s="1" t="s">
        <v>63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</v>
      </c>
      <c r="AB137" s="1">
        <v>1</v>
      </c>
      <c r="AC137" s="1" t="s">
        <v>63</v>
      </c>
      <c r="AD137" s="1">
        <v>2</v>
      </c>
      <c r="AE137" s="1">
        <v>0</v>
      </c>
      <c r="AF137" s="1" t="s">
        <v>63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188</v>
      </c>
      <c r="AL137" s="1" t="s">
        <v>202</v>
      </c>
      <c r="AM137" s="1">
        <v>1998</v>
      </c>
      <c r="AN137" s="1" t="s">
        <v>83</v>
      </c>
      <c r="AP137">
        <f t="shared" si="8"/>
        <v>0</v>
      </c>
    </row>
    <row r="138" spans="2:42" ht="12.75" x14ac:dyDescent="0.2">
      <c r="B138" s="1">
        <v>274</v>
      </c>
      <c r="C138" s="1">
        <v>43</v>
      </c>
      <c r="D138" s="1">
        <v>517240</v>
      </c>
      <c r="E138" s="2">
        <v>37024</v>
      </c>
      <c r="F138" s="1" t="s">
        <v>40</v>
      </c>
      <c r="G138" s="1" t="s">
        <v>70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</v>
      </c>
      <c r="R138" s="1">
        <v>-47300</v>
      </c>
      <c r="S138" s="2">
        <v>42041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</v>
      </c>
      <c r="AB138" s="1">
        <v>1</v>
      </c>
      <c r="AC138" s="1" t="s">
        <v>54</v>
      </c>
      <c r="AD138" s="1">
        <v>0</v>
      </c>
      <c r="AE138" s="1">
        <v>3</v>
      </c>
      <c r="AF138" s="1" t="s">
        <v>54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188</v>
      </c>
      <c r="AL138" s="1" t="s">
        <v>204</v>
      </c>
      <c r="AM138" s="1">
        <v>2006</v>
      </c>
      <c r="AN138" s="1" t="s">
        <v>57</v>
      </c>
      <c r="AP138">
        <f t="shared" si="8"/>
        <v>0</v>
      </c>
    </row>
    <row r="139" spans="2:42" ht="12.75" x14ac:dyDescent="0.2">
      <c r="B139" s="1">
        <v>81</v>
      </c>
      <c r="C139" s="1">
        <v>28</v>
      </c>
      <c r="D139" s="1">
        <v>469874</v>
      </c>
      <c r="E139" s="2">
        <v>40803</v>
      </c>
      <c r="F139" s="1" t="s">
        <v>84</v>
      </c>
      <c r="G139" s="1" t="s">
        <v>41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</v>
      </c>
      <c r="R139" s="1">
        <v>0</v>
      </c>
      <c r="S139" s="2">
        <v>42018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</v>
      </c>
      <c r="AB139" s="1">
        <v>3</v>
      </c>
      <c r="AC139" s="1" t="s">
        <v>63</v>
      </c>
      <c r="AD139" s="1">
        <v>1</v>
      </c>
      <c r="AE139" s="1">
        <v>2</v>
      </c>
      <c r="AF139" s="1" t="s">
        <v>63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55</v>
      </c>
      <c r="AL139" s="1" t="s">
        <v>56</v>
      </c>
      <c r="AM139" s="1">
        <v>2000</v>
      </c>
      <c r="AN139" s="1" t="s">
        <v>57</v>
      </c>
      <c r="AP139">
        <f t="shared" ref="AP139:AP202" si="9">COUNTBLANK(B139:AN139)</f>
        <v>0</v>
      </c>
    </row>
    <row r="140" spans="2:42" ht="12.75" x14ac:dyDescent="0.2">
      <c r="B140" s="1">
        <v>280</v>
      </c>
      <c r="C140" s="1">
        <v>45</v>
      </c>
      <c r="D140" s="1">
        <v>718428</v>
      </c>
      <c r="E140" s="2">
        <v>40739</v>
      </c>
      <c r="F140" s="1" t="s">
        <v>58</v>
      </c>
      <c r="G140" s="1" t="s">
        <v>41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</v>
      </c>
      <c r="R140" s="1">
        <v>0</v>
      </c>
      <c r="S140" s="2">
        <v>42026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</v>
      </c>
      <c r="AB140" s="1">
        <v>3</v>
      </c>
      <c r="AC140" s="1" t="s">
        <v>54</v>
      </c>
      <c r="AD140" s="1">
        <v>1</v>
      </c>
      <c r="AE140" s="1">
        <v>2</v>
      </c>
      <c r="AF140" s="1" t="s">
        <v>80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130</v>
      </c>
      <c r="AL140" s="1" t="s">
        <v>173</v>
      </c>
      <c r="AM140" s="1">
        <v>1999</v>
      </c>
      <c r="AN140" s="1" t="s">
        <v>83</v>
      </c>
      <c r="AP140">
        <f t="shared" si="9"/>
        <v>0</v>
      </c>
    </row>
    <row r="141" spans="2:42" ht="12.75" x14ac:dyDescent="0.2">
      <c r="B141" s="1">
        <v>194</v>
      </c>
      <c r="C141" s="1">
        <v>39</v>
      </c>
      <c r="D141" s="1">
        <v>620215</v>
      </c>
      <c r="E141" s="2">
        <v>38560</v>
      </c>
      <c r="F141" s="1" t="s">
        <v>58</v>
      </c>
      <c r="G141" s="1" t="s">
        <v>41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</v>
      </c>
      <c r="R141" s="1">
        <v>0</v>
      </c>
      <c r="S141" s="2">
        <v>42058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</v>
      </c>
      <c r="AB141" s="1">
        <v>3</v>
      </c>
      <c r="AC141" s="1" t="s">
        <v>63</v>
      </c>
      <c r="AD141" s="1">
        <v>2</v>
      </c>
      <c r="AE141" s="1">
        <v>2</v>
      </c>
      <c r="AF141" s="1" t="s">
        <v>80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81</v>
      </c>
      <c r="AL141" s="1" t="s">
        <v>82</v>
      </c>
      <c r="AM141" s="1">
        <v>2012</v>
      </c>
      <c r="AN141" s="1" t="s">
        <v>83</v>
      </c>
      <c r="AP141">
        <f t="shared" si="9"/>
        <v>0</v>
      </c>
    </row>
    <row r="142" spans="2:42" ht="12.75" x14ac:dyDescent="0.2">
      <c r="B142" s="1">
        <v>112</v>
      </c>
      <c r="C142" s="1">
        <v>27</v>
      </c>
      <c r="D142" s="1">
        <v>618659</v>
      </c>
      <c r="E142" s="2">
        <v>38643</v>
      </c>
      <c r="F142" s="1" t="s">
        <v>40</v>
      </c>
      <c r="G142" s="1" t="s">
        <v>70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</v>
      </c>
      <c r="R142" s="1">
        <v>-54800</v>
      </c>
      <c r="S142" s="2">
        <v>42057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</v>
      </c>
      <c r="AB142" s="1">
        <v>3</v>
      </c>
      <c r="AC142" s="1" t="s">
        <v>63</v>
      </c>
      <c r="AD142" s="1">
        <v>0</v>
      </c>
      <c r="AE142" s="1">
        <v>1</v>
      </c>
      <c r="AF142" s="1" t="s">
        <v>63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105</v>
      </c>
      <c r="AL142" s="1" t="s">
        <v>106</v>
      </c>
      <c r="AM142" s="1">
        <v>2013</v>
      </c>
      <c r="AN142" s="1" t="s">
        <v>83</v>
      </c>
      <c r="AP142">
        <f t="shared" si="9"/>
        <v>0</v>
      </c>
    </row>
    <row r="143" spans="2:42" ht="12.75" x14ac:dyDescent="0.2">
      <c r="B143" s="1">
        <v>24</v>
      </c>
      <c r="C143" s="1">
        <v>33</v>
      </c>
      <c r="D143" s="1">
        <v>649082</v>
      </c>
      <c r="E143" s="2">
        <v>35083</v>
      </c>
      <c r="F143" s="1" t="s">
        <v>84</v>
      </c>
      <c r="G143" s="1" t="s">
        <v>92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</v>
      </c>
      <c r="R143" s="1">
        <v>-45200</v>
      </c>
      <c r="S143" s="2">
        <v>42028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</v>
      </c>
      <c r="AB143" s="1">
        <v>1</v>
      </c>
      <c r="AC143" s="1" t="s">
        <v>63</v>
      </c>
      <c r="AD143" s="1">
        <v>2</v>
      </c>
      <c r="AE143" s="1">
        <v>1</v>
      </c>
      <c r="AF143" s="1" t="s">
        <v>80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198</v>
      </c>
      <c r="AL143" s="1" t="s">
        <v>199</v>
      </c>
      <c r="AM143" s="1">
        <v>2002</v>
      </c>
      <c r="AN143" s="1" t="s">
        <v>83</v>
      </c>
      <c r="AP143">
        <f t="shared" si="9"/>
        <v>0</v>
      </c>
    </row>
    <row r="144" spans="2:42" ht="12.75" x14ac:dyDescent="0.2">
      <c r="B144" s="1">
        <v>93</v>
      </c>
      <c r="C144" s="1">
        <v>32</v>
      </c>
      <c r="D144" s="1">
        <v>437573</v>
      </c>
      <c r="E144" s="2">
        <v>38624</v>
      </c>
      <c r="F144" s="1" t="s">
        <v>40</v>
      </c>
      <c r="G144" s="1" t="s">
        <v>41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</v>
      </c>
      <c r="R144" s="1">
        <v>-65600</v>
      </c>
      <c r="S144" s="2">
        <v>42044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</v>
      </c>
      <c r="AB144" s="1">
        <v>1</v>
      </c>
      <c r="AC144" s="1" t="s">
        <v>63</v>
      </c>
      <c r="AD144" s="1">
        <v>1</v>
      </c>
      <c r="AE144" s="1">
        <v>1</v>
      </c>
      <c r="AF144" s="1" t="s">
        <v>63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188</v>
      </c>
      <c r="AL144" s="1" t="s">
        <v>189</v>
      </c>
      <c r="AM144" s="1">
        <v>2006</v>
      </c>
      <c r="AN144" s="1" t="s">
        <v>83</v>
      </c>
      <c r="AP144">
        <f t="shared" si="9"/>
        <v>0</v>
      </c>
    </row>
    <row r="145" spans="2:42" ht="12.75" x14ac:dyDescent="0.2">
      <c r="B145" s="1">
        <v>171</v>
      </c>
      <c r="C145" s="1">
        <v>34</v>
      </c>
      <c r="D145" s="1">
        <v>964657</v>
      </c>
      <c r="E145" s="2">
        <v>35479</v>
      </c>
      <c r="F145" s="1" t="s">
        <v>58</v>
      </c>
      <c r="G145" s="1" t="s">
        <v>41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</v>
      </c>
      <c r="R145" s="1">
        <v>0</v>
      </c>
      <c r="S145" s="2">
        <v>42023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</v>
      </c>
      <c r="AB145" s="1">
        <v>1</v>
      </c>
      <c r="AC145" s="1" t="s">
        <v>80</v>
      </c>
      <c r="AD145" s="1">
        <v>1</v>
      </c>
      <c r="AE145" s="1">
        <v>2</v>
      </c>
      <c r="AF145" s="1" t="s">
        <v>63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215</v>
      </c>
      <c r="AL145" s="1" t="s">
        <v>216</v>
      </c>
      <c r="AM145" s="1">
        <v>1996</v>
      </c>
      <c r="AN145" s="1" t="s">
        <v>57</v>
      </c>
      <c r="AP145">
        <f t="shared" si="9"/>
        <v>0</v>
      </c>
    </row>
    <row r="146" spans="2:42" ht="12.75" x14ac:dyDescent="0.2">
      <c r="B146" s="1">
        <v>200</v>
      </c>
      <c r="C146" s="1">
        <v>40</v>
      </c>
      <c r="D146" s="1">
        <v>932502</v>
      </c>
      <c r="E146" s="2">
        <v>40309</v>
      </c>
      <c r="F146" s="1" t="s">
        <v>84</v>
      </c>
      <c r="G146" s="1" t="s">
        <v>70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</v>
      </c>
      <c r="R146" s="1">
        <v>-20400</v>
      </c>
      <c r="S146" s="2">
        <v>42005</v>
      </c>
      <c r="T146" s="1" t="s">
        <v>62</v>
      </c>
      <c r="U146" s="1" t="s">
        <v>63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</v>
      </c>
      <c r="AB146" s="1">
        <v>1</v>
      </c>
      <c r="AC146" s="1" t="s">
        <v>63</v>
      </c>
      <c r="AD146" s="1">
        <v>0</v>
      </c>
      <c r="AE146" s="1">
        <v>0</v>
      </c>
      <c r="AF146" s="1" t="s">
        <v>80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130</v>
      </c>
      <c r="AL146" s="1" t="s">
        <v>173</v>
      </c>
      <c r="AM146" s="1">
        <v>2015</v>
      </c>
      <c r="AN146" s="1" t="s">
        <v>83</v>
      </c>
      <c r="AP146">
        <f t="shared" si="9"/>
        <v>0</v>
      </c>
    </row>
    <row r="147" spans="2:42" ht="12.75" x14ac:dyDescent="0.2">
      <c r="B147" s="1">
        <v>120</v>
      </c>
      <c r="C147" s="1">
        <v>28</v>
      </c>
      <c r="D147" s="1">
        <v>434507</v>
      </c>
      <c r="E147" s="2">
        <v>39850</v>
      </c>
      <c r="F147" s="1" t="s">
        <v>84</v>
      </c>
      <c r="G147" s="1" t="s">
        <v>41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</v>
      </c>
      <c r="R147" s="1">
        <v>0</v>
      </c>
      <c r="S147" s="2">
        <v>42011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</v>
      </c>
      <c r="AB147" s="1">
        <v>3</v>
      </c>
      <c r="AC147" s="1" t="s">
        <v>80</v>
      </c>
      <c r="AD147" s="1">
        <v>0</v>
      </c>
      <c r="AE147" s="1">
        <v>3</v>
      </c>
      <c r="AF147" s="1" t="s">
        <v>63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188</v>
      </c>
      <c r="AL147" s="1" t="s">
        <v>204</v>
      </c>
      <c r="AM147" s="1">
        <v>2010</v>
      </c>
      <c r="AN147" s="1" t="s">
        <v>83</v>
      </c>
      <c r="AP147">
        <f t="shared" si="9"/>
        <v>0</v>
      </c>
    </row>
    <row r="148" spans="2:42" ht="12.75" x14ac:dyDescent="0.2">
      <c r="B148" s="1">
        <v>325</v>
      </c>
      <c r="C148" s="1">
        <v>46</v>
      </c>
      <c r="D148" s="1">
        <v>935277</v>
      </c>
      <c r="E148" s="2">
        <v>41464</v>
      </c>
      <c r="F148" s="1" t="s">
        <v>84</v>
      </c>
      <c r="G148" s="1" t="s">
        <v>92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</v>
      </c>
      <c r="R148" s="1">
        <v>-77500</v>
      </c>
      <c r="S148" s="2">
        <v>42036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</v>
      </c>
      <c r="AB148" s="1">
        <v>3</v>
      </c>
      <c r="AC148" s="1" t="s">
        <v>63</v>
      </c>
      <c r="AD148" s="1">
        <v>1</v>
      </c>
      <c r="AE148" s="1">
        <v>2</v>
      </c>
      <c r="AF148" s="1" t="s">
        <v>54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116</v>
      </c>
      <c r="AL148" s="1" t="s">
        <v>117</v>
      </c>
      <c r="AM148" s="1">
        <v>1999</v>
      </c>
      <c r="AN148" s="1" t="s">
        <v>83</v>
      </c>
      <c r="AP148">
        <f t="shared" si="9"/>
        <v>0</v>
      </c>
    </row>
    <row r="149" spans="2:42" ht="12.75" x14ac:dyDescent="0.2">
      <c r="B149" s="1">
        <v>124</v>
      </c>
      <c r="C149" s="1">
        <v>32</v>
      </c>
      <c r="D149" s="1">
        <v>756054</v>
      </c>
      <c r="E149" s="2">
        <v>33761</v>
      </c>
      <c r="F149" s="1" t="s">
        <v>84</v>
      </c>
      <c r="G149" s="1" t="s">
        <v>41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</v>
      </c>
      <c r="R149" s="1">
        <v>-43200</v>
      </c>
      <c r="S149" s="2">
        <v>42056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</v>
      </c>
      <c r="AB149" s="1">
        <v>3</v>
      </c>
      <c r="AC149" s="1" t="s">
        <v>80</v>
      </c>
      <c r="AD149" s="1">
        <v>0</v>
      </c>
      <c r="AE149" s="1">
        <v>2</v>
      </c>
      <c r="AF149" s="1" t="s">
        <v>54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188</v>
      </c>
      <c r="AL149" s="1" t="s">
        <v>204</v>
      </c>
      <c r="AM149" s="1">
        <v>1995</v>
      </c>
      <c r="AN149" s="1" t="s">
        <v>83</v>
      </c>
      <c r="AP149">
        <f t="shared" si="9"/>
        <v>0</v>
      </c>
    </row>
    <row r="150" spans="2:42" ht="12.75" x14ac:dyDescent="0.2">
      <c r="B150" s="1">
        <v>211</v>
      </c>
      <c r="C150" s="1">
        <v>35</v>
      </c>
      <c r="D150" s="1">
        <v>682387</v>
      </c>
      <c r="E150" s="2">
        <v>35862</v>
      </c>
      <c r="F150" s="1" t="s">
        <v>40</v>
      </c>
      <c r="G150" s="1" t="s">
        <v>70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</v>
      </c>
      <c r="R150" s="1">
        <v>0</v>
      </c>
      <c r="S150" s="2">
        <v>42025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</v>
      </c>
      <c r="AB150" s="1">
        <v>1</v>
      </c>
      <c r="AC150" s="1" t="s">
        <v>54</v>
      </c>
      <c r="AD150" s="1">
        <v>0</v>
      </c>
      <c r="AE150" s="1">
        <v>1</v>
      </c>
      <c r="AF150" s="1" t="s">
        <v>63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68</v>
      </c>
      <c r="AL150" s="1" t="s">
        <v>69</v>
      </c>
      <c r="AM150" s="1">
        <v>2008</v>
      </c>
      <c r="AN150" s="1" t="s">
        <v>83</v>
      </c>
      <c r="AP150">
        <f t="shared" si="9"/>
        <v>0</v>
      </c>
    </row>
    <row r="151" spans="2:42" ht="12.75" x14ac:dyDescent="0.2">
      <c r="B151" s="1">
        <v>287</v>
      </c>
      <c r="C151" s="1">
        <v>41</v>
      </c>
      <c r="D151" s="1">
        <v>456604</v>
      </c>
      <c r="E151" s="2">
        <v>38075</v>
      </c>
      <c r="F151" s="1" t="s">
        <v>84</v>
      </c>
      <c r="G151" s="1" t="s">
        <v>92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</v>
      </c>
      <c r="R151" s="1">
        <v>-49000</v>
      </c>
      <c r="S151" s="2">
        <v>42023</v>
      </c>
      <c r="T151" s="1" t="s">
        <v>62</v>
      </c>
      <c r="U151" s="1" t="s">
        <v>63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154</v>
      </c>
      <c r="AL151" s="1" t="s">
        <v>168</v>
      </c>
      <c r="AM151" s="1">
        <v>2001</v>
      </c>
      <c r="AN151" s="1" t="s">
        <v>83</v>
      </c>
      <c r="AP151">
        <f t="shared" si="9"/>
        <v>0</v>
      </c>
    </row>
    <row r="152" spans="2:42" ht="12.75" x14ac:dyDescent="0.2">
      <c r="B152" s="1">
        <v>122</v>
      </c>
      <c r="C152" s="1">
        <v>34</v>
      </c>
      <c r="D152" s="1">
        <v>139872</v>
      </c>
      <c r="E152" s="2">
        <v>38869</v>
      </c>
      <c r="F152" s="1" t="s">
        <v>58</v>
      </c>
      <c r="G152" s="1" t="s">
        <v>41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</v>
      </c>
      <c r="R152" s="1">
        <v>-28700</v>
      </c>
      <c r="S152" s="2">
        <v>42062</v>
      </c>
      <c r="T152" s="1" t="s">
        <v>139</v>
      </c>
      <c r="U152" s="1" t="s">
        <v>63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</v>
      </c>
      <c r="AB152" s="1">
        <v>1</v>
      </c>
      <c r="AC152" s="1" t="s">
        <v>63</v>
      </c>
      <c r="AD152" s="1">
        <v>2</v>
      </c>
      <c r="AE152" s="1">
        <v>1</v>
      </c>
      <c r="AF152" s="1" t="s">
        <v>54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90</v>
      </c>
      <c r="AL152" s="1" t="s">
        <v>224</v>
      </c>
      <c r="AM152" s="1">
        <v>2013</v>
      </c>
      <c r="AN152" s="1" t="s">
        <v>83</v>
      </c>
      <c r="AP152">
        <f t="shared" si="9"/>
        <v>0</v>
      </c>
    </row>
    <row r="153" spans="2:42" ht="12.75" x14ac:dyDescent="0.2">
      <c r="B153" s="1">
        <v>22</v>
      </c>
      <c r="C153" s="1">
        <v>29</v>
      </c>
      <c r="D153" s="1">
        <v>354105</v>
      </c>
      <c r="E153" s="2">
        <v>34493</v>
      </c>
      <c r="F153" s="1" t="s">
        <v>58</v>
      </c>
      <c r="G153" s="1" t="s">
        <v>41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</v>
      </c>
      <c r="R153" s="1">
        <v>-56200</v>
      </c>
      <c r="S153" s="2">
        <v>42049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</v>
      </c>
      <c r="AB153" s="1">
        <v>1</v>
      </c>
      <c r="AC153" s="1" t="s">
        <v>63</v>
      </c>
      <c r="AD153" s="1">
        <v>2</v>
      </c>
      <c r="AE153" s="1">
        <v>3</v>
      </c>
      <c r="AF153" s="1" t="s">
        <v>63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96</v>
      </c>
      <c r="AL153" s="1" t="s">
        <v>149</v>
      </c>
      <c r="AM153" s="1">
        <v>2012</v>
      </c>
      <c r="AN153" s="1" t="s">
        <v>57</v>
      </c>
      <c r="AP153">
        <f t="shared" si="9"/>
        <v>0</v>
      </c>
    </row>
    <row r="154" spans="2:42" ht="12.75" x14ac:dyDescent="0.2">
      <c r="B154" s="1">
        <v>106</v>
      </c>
      <c r="C154" s="1">
        <v>31</v>
      </c>
      <c r="D154" s="1">
        <v>165485</v>
      </c>
      <c r="E154" s="2">
        <v>35838</v>
      </c>
      <c r="F154" s="1" t="s">
        <v>84</v>
      </c>
      <c r="G154" s="1" t="s">
        <v>92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</v>
      </c>
      <c r="R154" s="1">
        <v>0</v>
      </c>
      <c r="S154" s="2">
        <v>42036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</v>
      </c>
      <c r="AB154" s="1">
        <v>3</v>
      </c>
      <c r="AC154" s="1" t="s">
        <v>63</v>
      </c>
      <c r="AD154" s="1">
        <v>0</v>
      </c>
      <c r="AE154" s="1">
        <v>3</v>
      </c>
      <c r="AF154" s="1" t="s">
        <v>54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96</v>
      </c>
      <c r="AL154" s="1" t="s">
        <v>149</v>
      </c>
      <c r="AM154" s="1">
        <v>2011</v>
      </c>
      <c r="AN154" s="1" t="s">
        <v>83</v>
      </c>
      <c r="AP154">
        <f t="shared" si="9"/>
        <v>0</v>
      </c>
    </row>
    <row r="155" spans="2:42" ht="12.75" x14ac:dyDescent="0.2">
      <c r="B155" s="1">
        <v>398</v>
      </c>
      <c r="C155" s="1">
        <v>58</v>
      </c>
      <c r="D155" s="1">
        <v>515050</v>
      </c>
      <c r="E155" s="2">
        <v>36846</v>
      </c>
      <c r="F155" s="1" t="s">
        <v>40</v>
      </c>
      <c r="G155" s="1" t="s">
        <v>70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</v>
      </c>
      <c r="R155" s="1">
        <v>-57900</v>
      </c>
      <c r="S155" s="2">
        <v>42037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</v>
      </c>
      <c r="AB155" s="1">
        <v>1</v>
      </c>
      <c r="AC155" s="1" t="s">
        <v>54</v>
      </c>
      <c r="AD155" s="1">
        <v>2</v>
      </c>
      <c r="AE155" s="1">
        <v>1</v>
      </c>
      <c r="AF155" s="1" t="s">
        <v>63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96</v>
      </c>
      <c r="AL155" s="1" t="s">
        <v>159</v>
      </c>
      <c r="AM155" s="1">
        <v>2002</v>
      </c>
      <c r="AN155" s="1" t="s">
        <v>57</v>
      </c>
      <c r="AP155">
        <f t="shared" si="9"/>
        <v>0</v>
      </c>
    </row>
    <row r="156" spans="2:42" ht="12.75" x14ac:dyDescent="0.2">
      <c r="B156" s="1">
        <v>214</v>
      </c>
      <c r="C156" s="1">
        <v>41</v>
      </c>
      <c r="D156" s="1">
        <v>795686</v>
      </c>
      <c r="E156" s="2">
        <v>38284</v>
      </c>
      <c r="F156" s="1" t="s">
        <v>84</v>
      </c>
      <c r="G156" s="1" t="s">
        <v>92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</v>
      </c>
      <c r="R156" s="1">
        <v>-57100</v>
      </c>
      <c r="S156" s="2">
        <v>42036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</v>
      </c>
      <c r="AB156" s="1">
        <v>3</v>
      </c>
      <c r="AC156" s="1" t="s">
        <v>63</v>
      </c>
      <c r="AD156" s="1">
        <v>2</v>
      </c>
      <c r="AE156" s="1">
        <v>0</v>
      </c>
      <c r="AF156" s="1" t="s">
        <v>80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188</v>
      </c>
      <c r="AL156" s="1" t="s">
        <v>239</v>
      </c>
      <c r="AM156" s="1">
        <v>1996</v>
      </c>
      <c r="AN156" s="1" t="s">
        <v>57</v>
      </c>
      <c r="AP156">
        <f t="shared" si="9"/>
        <v>0</v>
      </c>
    </row>
    <row r="157" spans="2:42" ht="12.75" x14ac:dyDescent="0.2">
      <c r="B157" s="1">
        <v>209</v>
      </c>
      <c r="C157" s="1">
        <v>38</v>
      </c>
      <c r="D157" s="1">
        <v>395983</v>
      </c>
      <c r="E157" s="2">
        <v>40125</v>
      </c>
      <c r="F157" s="1" t="s">
        <v>40</v>
      </c>
      <c r="G157" s="1" t="s">
        <v>70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</v>
      </c>
      <c r="R157" s="1">
        <v>0</v>
      </c>
      <c r="S157" s="2">
        <v>42023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</v>
      </c>
      <c r="AB157" s="1">
        <v>1</v>
      </c>
      <c r="AC157" s="1" t="s">
        <v>63</v>
      </c>
      <c r="AD157" s="1">
        <v>1</v>
      </c>
      <c r="AE157" s="1">
        <v>1</v>
      </c>
      <c r="AF157" s="1" t="s">
        <v>63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105</v>
      </c>
      <c r="AL157" s="1" t="s">
        <v>106</v>
      </c>
      <c r="AM157" s="1">
        <v>2014</v>
      </c>
      <c r="AN157" s="1" t="s">
        <v>83</v>
      </c>
      <c r="AP157">
        <f t="shared" si="9"/>
        <v>0</v>
      </c>
    </row>
    <row r="158" spans="2:42" ht="12.75" x14ac:dyDescent="0.2">
      <c r="B158" s="1">
        <v>82</v>
      </c>
      <c r="C158" s="1">
        <v>27</v>
      </c>
      <c r="D158" s="1">
        <v>119513</v>
      </c>
      <c r="E158" s="2">
        <v>35329</v>
      </c>
      <c r="F158" s="1" t="s">
        <v>84</v>
      </c>
      <c r="G158" s="1" t="s">
        <v>70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</v>
      </c>
      <c r="R158" s="1">
        <v>-38200</v>
      </c>
      <c r="S158" s="2">
        <v>42053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</v>
      </c>
      <c r="AB158" s="1">
        <v>1</v>
      </c>
      <c r="AC158" s="1" t="s">
        <v>80</v>
      </c>
      <c r="AD158" s="1">
        <v>2</v>
      </c>
      <c r="AE158" s="1">
        <v>3</v>
      </c>
      <c r="AF158" s="1" t="s">
        <v>63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215</v>
      </c>
      <c r="AL158" s="1" t="s">
        <v>259</v>
      </c>
      <c r="AM158" s="1">
        <v>2007</v>
      </c>
      <c r="AN158" s="1" t="s">
        <v>57</v>
      </c>
      <c r="AP158">
        <f t="shared" si="9"/>
        <v>0</v>
      </c>
    </row>
    <row r="159" spans="2:42" ht="12.75" x14ac:dyDescent="0.2">
      <c r="B159" s="1">
        <v>193</v>
      </c>
      <c r="C159" s="1">
        <v>41</v>
      </c>
      <c r="D159" s="1">
        <v>217938</v>
      </c>
      <c r="E159" s="2">
        <v>34896</v>
      </c>
      <c r="F159" s="1" t="s">
        <v>40</v>
      </c>
      <c r="G159" s="1" t="s">
        <v>41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</v>
      </c>
      <c r="R159" s="1">
        <v>0</v>
      </c>
      <c r="S159" s="2">
        <v>42043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54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154</v>
      </c>
      <c r="AL159" s="1" t="s">
        <v>164</v>
      </c>
      <c r="AM159" s="1">
        <v>2011</v>
      </c>
      <c r="AN159" s="1" t="s">
        <v>57</v>
      </c>
      <c r="AP159">
        <f t="shared" si="9"/>
        <v>0</v>
      </c>
    </row>
    <row r="160" spans="2:42" ht="12.75" x14ac:dyDescent="0.2">
      <c r="B160" s="1">
        <v>134</v>
      </c>
      <c r="C160" s="1">
        <v>32</v>
      </c>
      <c r="D160" s="1">
        <v>203914</v>
      </c>
      <c r="E160" s="2">
        <v>37051</v>
      </c>
      <c r="F160" s="1" t="s">
        <v>40</v>
      </c>
      <c r="G160" s="1" t="s">
        <v>70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</v>
      </c>
      <c r="R160" s="1">
        <v>0</v>
      </c>
      <c r="S160" s="2">
        <v>42013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63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110</v>
      </c>
      <c r="AL160" s="1" t="s">
        <v>135</v>
      </c>
      <c r="AM160" s="1">
        <v>2014</v>
      </c>
      <c r="AN160" s="1" t="s">
        <v>83</v>
      </c>
      <c r="AP160">
        <f t="shared" si="9"/>
        <v>0</v>
      </c>
    </row>
    <row r="161" spans="2:42" ht="12.75" x14ac:dyDescent="0.2">
      <c r="B161" s="1">
        <v>288</v>
      </c>
      <c r="C161" s="1">
        <v>45</v>
      </c>
      <c r="D161" s="1">
        <v>565157</v>
      </c>
      <c r="E161" s="2">
        <v>37535</v>
      </c>
      <c r="F161" s="1" t="s">
        <v>84</v>
      </c>
      <c r="G161" s="1" t="s">
        <v>70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</v>
      </c>
      <c r="R161" s="1">
        <v>0</v>
      </c>
      <c r="S161" s="2">
        <v>42062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</v>
      </c>
      <c r="AB161" s="1">
        <v>3</v>
      </c>
      <c r="AC161" s="1" t="s">
        <v>63</v>
      </c>
      <c r="AD161" s="1">
        <v>2</v>
      </c>
      <c r="AE161" s="1">
        <v>1</v>
      </c>
      <c r="AF161" s="1" t="s">
        <v>63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68</v>
      </c>
      <c r="AL161" s="1" t="s">
        <v>194</v>
      </c>
      <c r="AM161" s="1">
        <v>2009</v>
      </c>
      <c r="AN161" s="1" t="s">
        <v>83</v>
      </c>
      <c r="AP161">
        <f t="shared" si="9"/>
        <v>0</v>
      </c>
    </row>
    <row r="162" spans="2:42" ht="12.75" x14ac:dyDescent="0.2">
      <c r="B162" s="1">
        <v>104</v>
      </c>
      <c r="C162" s="1">
        <v>32</v>
      </c>
      <c r="D162" s="1">
        <v>904191</v>
      </c>
      <c r="E162" s="2">
        <v>35625</v>
      </c>
      <c r="F162" s="1" t="s">
        <v>58</v>
      </c>
      <c r="G162" s="1" t="s">
        <v>41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</v>
      </c>
      <c r="R162" s="1">
        <v>-44600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</v>
      </c>
      <c r="AB162" s="1">
        <v>3</v>
      </c>
      <c r="AC162" s="1" t="s">
        <v>54</v>
      </c>
      <c r="AD162" s="1">
        <v>1</v>
      </c>
      <c r="AE162" s="1">
        <v>3</v>
      </c>
      <c r="AF162" s="1" t="s">
        <v>54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215</v>
      </c>
      <c r="AL162" s="1" t="s">
        <v>259</v>
      </c>
      <c r="AM162" s="1">
        <v>2006</v>
      </c>
      <c r="AN162" s="1" t="s">
        <v>57</v>
      </c>
      <c r="AP162">
        <f t="shared" si="9"/>
        <v>0</v>
      </c>
    </row>
    <row r="163" spans="2:42" ht="12.75" x14ac:dyDescent="0.2">
      <c r="B163" s="1">
        <v>431</v>
      </c>
      <c r="C163" s="1">
        <v>54</v>
      </c>
      <c r="D163" s="1">
        <v>419510</v>
      </c>
      <c r="E163" s="2">
        <v>34649</v>
      </c>
      <c r="F163" s="1" t="s">
        <v>40</v>
      </c>
      <c r="G163" s="1" t="s">
        <v>70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</v>
      </c>
      <c r="R163" s="1">
        <v>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</v>
      </c>
      <c r="AB163" s="1">
        <v>3</v>
      </c>
      <c r="AC163" s="1" t="s">
        <v>80</v>
      </c>
      <c r="AD163" s="1">
        <v>2</v>
      </c>
      <c r="AE163" s="1">
        <v>3</v>
      </c>
      <c r="AF163" s="1" t="s">
        <v>63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154</v>
      </c>
      <c r="AL163" s="1" t="s">
        <v>168</v>
      </c>
      <c r="AM163" s="1">
        <v>1997</v>
      </c>
      <c r="AN163" s="1" t="s">
        <v>83</v>
      </c>
      <c r="AP163">
        <f t="shared" si="9"/>
        <v>0</v>
      </c>
    </row>
    <row r="164" spans="2:42" ht="12.75" x14ac:dyDescent="0.2">
      <c r="B164" s="1">
        <v>101</v>
      </c>
      <c r="C164" s="1">
        <v>33</v>
      </c>
      <c r="D164" s="1">
        <v>575000</v>
      </c>
      <c r="E164" s="2">
        <v>41083</v>
      </c>
      <c r="F164" s="1" t="s">
        <v>40</v>
      </c>
      <c r="G164" s="1" t="s">
        <v>70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</v>
      </c>
      <c r="R164" s="1">
        <v>-44500</v>
      </c>
      <c r="S164" s="2">
        <v>42059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</v>
      </c>
      <c r="AB164" s="1">
        <v>3</v>
      </c>
      <c r="AC164" s="1" t="s">
        <v>80</v>
      </c>
      <c r="AD164" s="1">
        <v>1</v>
      </c>
      <c r="AE164" s="1">
        <v>3</v>
      </c>
      <c r="AF164" s="1" t="s">
        <v>63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55</v>
      </c>
      <c r="AL164" s="1">
        <v>93</v>
      </c>
      <c r="AM164" s="1">
        <v>2013</v>
      </c>
      <c r="AN164" s="1" t="s">
        <v>57</v>
      </c>
      <c r="AP164">
        <f t="shared" si="9"/>
        <v>0</v>
      </c>
    </row>
    <row r="165" spans="2:42" ht="12.75" x14ac:dyDescent="0.2">
      <c r="B165" s="1">
        <v>375</v>
      </c>
      <c r="C165" s="1">
        <v>50</v>
      </c>
      <c r="D165" s="1">
        <v>120485</v>
      </c>
      <c r="E165" s="2">
        <v>39131</v>
      </c>
      <c r="F165" s="1" t="s">
        <v>40</v>
      </c>
      <c r="G165" s="1" t="s">
        <v>70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</v>
      </c>
      <c r="R165" s="1">
        <v>0</v>
      </c>
      <c r="S165" s="2">
        <v>42047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</v>
      </c>
      <c r="AB165" s="1">
        <v>1</v>
      </c>
      <c r="AC165" s="1" t="s">
        <v>54</v>
      </c>
      <c r="AD165" s="1">
        <v>2</v>
      </c>
      <c r="AE165" s="1">
        <v>3</v>
      </c>
      <c r="AF165" s="1" t="s">
        <v>80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110</v>
      </c>
      <c r="AL165" s="1" t="s">
        <v>111</v>
      </c>
      <c r="AM165" s="1">
        <v>1996</v>
      </c>
      <c r="AN165" s="1" t="s">
        <v>57</v>
      </c>
      <c r="AP165">
        <f t="shared" si="9"/>
        <v>0</v>
      </c>
    </row>
    <row r="166" spans="2:42" ht="12.75" x14ac:dyDescent="0.2">
      <c r="B166" s="1">
        <v>461</v>
      </c>
      <c r="C166" s="1">
        <v>61</v>
      </c>
      <c r="D166" s="1">
        <v>781181</v>
      </c>
      <c r="E166" s="2">
        <v>38530</v>
      </c>
      <c r="F166" s="1" t="s">
        <v>40</v>
      </c>
      <c r="G166" s="1" t="s">
        <v>70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</v>
      </c>
      <c r="R166" s="1">
        <v>0</v>
      </c>
      <c r="S166" s="2">
        <v>42053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</v>
      </c>
      <c r="AB166" s="1">
        <v>3</v>
      </c>
      <c r="AC166" s="1" t="s">
        <v>63</v>
      </c>
      <c r="AD166" s="1">
        <v>2</v>
      </c>
      <c r="AE166" s="1">
        <v>1</v>
      </c>
      <c r="AF166" s="1" t="s">
        <v>54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198</v>
      </c>
      <c r="AL166" s="1" t="s">
        <v>199</v>
      </c>
      <c r="AM166" s="1">
        <v>2006</v>
      </c>
      <c r="AN166" s="1" t="s">
        <v>83</v>
      </c>
      <c r="AP166">
        <f t="shared" si="9"/>
        <v>0</v>
      </c>
    </row>
    <row r="167" spans="2:42" ht="12.75" x14ac:dyDescent="0.2">
      <c r="B167" s="1">
        <v>428</v>
      </c>
      <c r="C167" s="1">
        <v>59</v>
      </c>
      <c r="D167" s="1">
        <v>299796</v>
      </c>
      <c r="E167" s="2">
        <v>36432</v>
      </c>
      <c r="F167" s="1" t="s">
        <v>58</v>
      </c>
      <c r="G167" s="1" t="s">
        <v>41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</v>
      </c>
      <c r="R167" s="1">
        <v>0</v>
      </c>
      <c r="S167" s="2">
        <v>42041</v>
      </c>
      <c r="T167" s="1" t="s">
        <v>139</v>
      </c>
      <c r="U167" s="1" t="s">
        <v>63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</v>
      </c>
      <c r="AB167" s="1">
        <v>1</v>
      </c>
      <c r="AC167" s="1" t="s">
        <v>63</v>
      </c>
      <c r="AD167" s="1">
        <v>2</v>
      </c>
      <c r="AE167" s="1">
        <v>3</v>
      </c>
      <c r="AF167" s="1" t="s">
        <v>80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55</v>
      </c>
      <c r="AL167" s="1" t="s">
        <v>56</v>
      </c>
      <c r="AM167" s="1">
        <v>2013</v>
      </c>
      <c r="AN167" s="1" t="s">
        <v>83</v>
      </c>
      <c r="AP167">
        <f t="shared" si="9"/>
        <v>0</v>
      </c>
    </row>
    <row r="168" spans="2:42" ht="12.75" x14ac:dyDescent="0.2">
      <c r="B168" s="1">
        <v>45</v>
      </c>
      <c r="C168" s="1">
        <v>38</v>
      </c>
      <c r="D168" s="1">
        <v>589749</v>
      </c>
      <c r="E168" s="2">
        <v>38851</v>
      </c>
      <c r="F168" s="1" t="s">
        <v>58</v>
      </c>
      <c r="G168" s="1" t="s">
        <v>70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</v>
      </c>
      <c r="R168" s="1">
        <v>0</v>
      </c>
      <c r="S168" s="2">
        <v>42049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</v>
      </c>
      <c r="AB168" s="1">
        <v>3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154</v>
      </c>
      <c r="AL168" s="1" t="s">
        <v>155</v>
      </c>
      <c r="AM168" s="1">
        <v>2013</v>
      </c>
      <c r="AN168" s="1" t="s">
        <v>83</v>
      </c>
      <c r="AP168">
        <f t="shared" si="9"/>
        <v>0</v>
      </c>
    </row>
    <row r="169" spans="2:42" ht="12.75" x14ac:dyDescent="0.2">
      <c r="B169" s="1">
        <v>136</v>
      </c>
      <c r="C169" s="1">
        <v>29</v>
      </c>
      <c r="D169" s="1">
        <v>854021</v>
      </c>
      <c r="E169" s="2">
        <v>40297</v>
      </c>
      <c r="F169" s="1" t="s">
        <v>40</v>
      </c>
      <c r="G169" s="1" t="s">
        <v>70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</v>
      </c>
      <c r="R169" s="1">
        <v>-66900</v>
      </c>
      <c r="S169" s="2">
        <v>42040</v>
      </c>
      <c r="T169" s="1" t="s">
        <v>62</v>
      </c>
      <c r="U169" s="1" t="s">
        <v>63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210</v>
      </c>
      <c r="AL169" s="1" t="s">
        <v>232</v>
      </c>
      <c r="AM169" s="1">
        <v>1999</v>
      </c>
      <c r="AN169" s="1" t="s">
        <v>83</v>
      </c>
      <c r="AP169">
        <f t="shared" si="9"/>
        <v>0</v>
      </c>
    </row>
    <row r="170" spans="2:42" ht="12.75" x14ac:dyDescent="0.2">
      <c r="B170" s="1">
        <v>216</v>
      </c>
      <c r="C170" s="1">
        <v>36</v>
      </c>
      <c r="D170" s="1">
        <v>454086</v>
      </c>
      <c r="E170" s="2">
        <v>33918</v>
      </c>
      <c r="F170" s="1" t="s">
        <v>58</v>
      </c>
      <c r="G170" s="1" t="s">
        <v>92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</v>
      </c>
      <c r="R170" s="1">
        <v>-82400</v>
      </c>
      <c r="S170" s="2">
        <v>42029</v>
      </c>
      <c r="T170" s="1" t="s">
        <v>139</v>
      </c>
      <c r="U170" s="1" t="s">
        <v>63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63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68</v>
      </c>
      <c r="AL170" s="1" t="s">
        <v>69</v>
      </c>
      <c r="AM170" s="1">
        <v>2014</v>
      </c>
      <c r="AN170" s="1" t="s">
        <v>83</v>
      </c>
      <c r="AP170">
        <f t="shared" si="9"/>
        <v>0</v>
      </c>
    </row>
    <row r="171" spans="2:42" ht="12.75" x14ac:dyDescent="0.2">
      <c r="B171" s="1">
        <v>278</v>
      </c>
      <c r="C171" s="1">
        <v>48</v>
      </c>
      <c r="D171" s="1">
        <v>139484</v>
      </c>
      <c r="E171" s="2">
        <v>36365</v>
      </c>
      <c r="F171" s="1" t="s">
        <v>58</v>
      </c>
      <c r="G171" s="1" t="s">
        <v>92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</v>
      </c>
      <c r="R171" s="1">
        <v>-54000</v>
      </c>
      <c r="S171" s="2">
        <v>42020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</v>
      </c>
      <c r="AB171" s="1">
        <v>1</v>
      </c>
      <c r="AC171" s="1" t="s">
        <v>63</v>
      </c>
      <c r="AD171" s="1">
        <v>2</v>
      </c>
      <c r="AE171" s="1">
        <v>0</v>
      </c>
      <c r="AF171" s="1" t="s">
        <v>63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90</v>
      </c>
      <c r="AL171" s="1" t="s">
        <v>224</v>
      </c>
      <c r="AM171" s="1">
        <v>1997</v>
      </c>
      <c r="AN171" s="1" t="s">
        <v>83</v>
      </c>
      <c r="AP171">
        <f t="shared" si="9"/>
        <v>0</v>
      </c>
    </row>
    <row r="172" spans="2:42" ht="12.75" x14ac:dyDescent="0.2">
      <c r="B172" s="1">
        <v>295</v>
      </c>
      <c r="C172" s="1">
        <v>48</v>
      </c>
      <c r="D172" s="1">
        <v>678849</v>
      </c>
      <c r="E172" s="2">
        <v>33656</v>
      </c>
      <c r="F172" s="1" t="s">
        <v>40</v>
      </c>
      <c r="G172" s="1" t="s">
        <v>92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</v>
      </c>
      <c r="R172" s="1">
        <v>-59100</v>
      </c>
      <c r="S172" s="2">
        <v>42032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</v>
      </c>
      <c r="AB172" s="1">
        <v>2</v>
      </c>
      <c r="AC172" s="1" t="s">
        <v>80</v>
      </c>
      <c r="AD172" s="1">
        <v>2</v>
      </c>
      <c r="AE172" s="1">
        <v>1</v>
      </c>
      <c r="AF172" s="1" t="s">
        <v>54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215</v>
      </c>
      <c r="AL172" s="1" t="s">
        <v>216</v>
      </c>
      <c r="AM172" s="1">
        <v>2002</v>
      </c>
      <c r="AN172" s="1" t="s">
        <v>83</v>
      </c>
      <c r="AP172">
        <f t="shared" si="9"/>
        <v>0</v>
      </c>
    </row>
    <row r="173" spans="2:42" ht="12.75" x14ac:dyDescent="0.2">
      <c r="B173" s="1">
        <v>112</v>
      </c>
      <c r="C173" s="1">
        <v>30</v>
      </c>
      <c r="D173" s="1">
        <v>346940</v>
      </c>
      <c r="E173" s="2">
        <v>37512</v>
      </c>
      <c r="F173" s="1" t="s">
        <v>40</v>
      </c>
      <c r="G173" s="1" t="s">
        <v>92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</v>
      </c>
      <c r="R173" s="1">
        <v>-59300</v>
      </c>
      <c r="S173" s="2">
        <v>42025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</v>
      </c>
      <c r="AB173" s="1">
        <v>1</v>
      </c>
      <c r="AC173" s="1" t="s">
        <v>54</v>
      </c>
      <c r="AD173" s="1">
        <v>2</v>
      </c>
      <c r="AE173" s="1">
        <v>0</v>
      </c>
      <c r="AF173" s="1" t="s">
        <v>80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81</v>
      </c>
      <c r="AL173" s="1" t="s">
        <v>145</v>
      </c>
      <c r="AM173" s="1">
        <v>1997</v>
      </c>
      <c r="AN173" s="1" t="s">
        <v>57</v>
      </c>
      <c r="AP173">
        <f t="shared" si="9"/>
        <v>0</v>
      </c>
    </row>
    <row r="174" spans="2:42" ht="12.75" x14ac:dyDescent="0.2">
      <c r="B174" s="1">
        <v>122</v>
      </c>
      <c r="C174" s="1">
        <v>34</v>
      </c>
      <c r="D174" s="1">
        <v>985436</v>
      </c>
      <c r="E174" s="2">
        <v>37842</v>
      </c>
      <c r="F174" s="1" t="s">
        <v>84</v>
      </c>
      <c r="G174" s="1" t="s">
        <v>41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</v>
      </c>
      <c r="R174" s="1">
        <v>-31400</v>
      </c>
      <c r="S174" s="2">
        <v>42011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</v>
      </c>
      <c r="AB174" s="1">
        <v>3</v>
      </c>
      <c r="AC174" s="1" t="s">
        <v>80</v>
      </c>
      <c r="AD174" s="1">
        <v>2</v>
      </c>
      <c r="AE174" s="1">
        <v>0</v>
      </c>
      <c r="AF174" s="1" t="s">
        <v>54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68</v>
      </c>
      <c r="AL174" s="1" t="s">
        <v>69</v>
      </c>
      <c r="AM174" s="1">
        <v>2011</v>
      </c>
      <c r="AN174" s="1" t="s">
        <v>83</v>
      </c>
      <c r="AP174">
        <f t="shared" si="9"/>
        <v>0</v>
      </c>
    </row>
    <row r="175" spans="2:42" ht="12.75" x14ac:dyDescent="0.2">
      <c r="B175" s="1">
        <v>108</v>
      </c>
      <c r="C175" s="1">
        <v>29</v>
      </c>
      <c r="D175" s="1">
        <v>237418</v>
      </c>
      <c r="E175" s="2">
        <v>39420</v>
      </c>
      <c r="F175" s="1" t="s">
        <v>58</v>
      </c>
      <c r="G175" s="1" t="s">
        <v>92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</v>
      </c>
      <c r="R175" s="1">
        <v>0</v>
      </c>
      <c r="S175" s="2">
        <v>42058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</v>
      </c>
      <c r="AB175" s="1">
        <v>3</v>
      </c>
      <c r="AC175" s="1" t="s">
        <v>80</v>
      </c>
      <c r="AD175" s="1">
        <v>2</v>
      </c>
      <c r="AE175" s="1">
        <v>2</v>
      </c>
      <c r="AF175" s="1" t="s">
        <v>54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154</v>
      </c>
      <c r="AL175" s="1" t="s">
        <v>155</v>
      </c>
      <c r="AM175" s="1">
        <v>2012</v>
      </c>
      <c r="AN175" s="1" t="s">
        <v>83</v>
      </c>
      <c r="AP175">
        <f t="shared" si="9"/>
        <v>0</v>
      </c>
    </row>
    <row r="176" spans="2:42" ht="12.75" x14ac:dyDescent="0.2">
      <c r="B176" s="1">
        <v>14</v>
      </c>
      <c r="C176" s="1">
        <v>28</v>
      </c>
      <c r="D176" s="1">
        <v>335780</v>
      </c>
      <c r="E176" s="2">
        <v>37459</v>
      </c>
      <c r="F176" s="1" t="s">
        <v>40</v>
      </c>
      <c r="G176" s="1" t="s">
        <v>41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</v>
      </c>
      <c r="R176" s="1">
        <v>-26900</v>
      </c>
      <c r="S176" s="2">
        <v>42049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</v>
      </c>
      <c r="AB176" s="1">
        <v>1</v>
      </c>
      <c r="AC176" s="1" t="s">
        <v>63</v>
      </c>
      <c r="AD176" s="1">
        <v>2</v>
      </c>
      <c r="AE176" s="1">
        <v>1</v>
      </c>
      <c r="AF176" s="1" t="s">
        <v>54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110</v>
      </c>
      <c r="AL176" s="1" t="s">
        <v>111</v>
      </c>
      <c r="AM176" s="1">
        <v>2012</v>
      </c>
      <c r="AN176" s="1" t="s">
        <v>57</v>
      </c>
      <c r="AP176">
        <f t="shared" si="9"/>
        <v>0</v>
      </c>
    </row>
    <row r="177" spans="2:42" ht="12.75" x14ac:dyDescent="0.2">
      <c r="B177" s="1">
        <v>298</v>
      </c>
      <c r="C177" s="1">
        <v>45</v>
      </c>
      <c r="D177" s="1">
        <v>491392</v>
      </c>
      <c r="E177" s="2">
        <v>33788</v>
      </c>
      <c r="F177" s="1" t="s">
        <v>84</v>
      </c>
      <c r="G177" s="1" t="s">
        <v>92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</v>
      </c>
      <c r="R177" s="1">
        <v>-51100</v>
      </c>
      <c r="S177" s="2">
        <v>42062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</v>
      </c>
      <c r="AB177" s="1">
        <v>3</v>
      </c>
      <c r="AC177" s="1" t="s">
        <v>80</v>
      </c>
      <c r="AD177" s="1">
        <v>0</v>
      </c>
      <c r="AE177" s="1">
        <v>0</v>
      </c>
      <c r="AF177" s="1" t="s">
        <v>80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55</v>
      </c>
      <c r="AL177" s="1">
        <v>95</v>
      </c>
      <c r="AM177" s="1">
        <v>1999</v>
      </c>
      <c r="AN177" s="1" t="s">
        <v>83</v>
      </c>
      <c r="AP177">
        <f t="shared" si="9"/>
        <v>0</v>
      </c>
    </row>
    <row r="178" spans="2:42" ht="12.75" x14ac:dyDescent="0.2">
      <c r="B178" s="1">
        <v>276</v>
      </c>
      <c r="C178" s="1">
        <v>46</v>
      </c>
      <c r="D178" s="1">
        <v>140880</v>
      </c>
      <c r="E178" s="2">
        <v>38440</v>
      </c>
      <c r="F178" s="1" t="s">
        <v>84</v>
      </c>
      <c r="G178" s="1" t="s">
        <v>41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</v>
      </c>
      <c r="R178" s="1">
        <v>-50000</v>
      </c>
      <c r="S178" s="2">
        <v>42056</v>
      </c>
      <c r="T178" s="1" t="s">
        <v>139</v>
      </c>
      <c r="U178" s="1" t="s">
        <v>63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80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116</v>
      </c>
      <c r="AL178" s="1" t="s">
        <v>141</v>
      </c>
      <c r="AM178" s="1">
        <v>2015</v>
      </c>
      <c r="AN178" s="1" t="s">
        <v>83</v>
      </c>
      <c r="AP178">
        <f t="shared" si="9"/>
        <v>0</v>
      </c>
    </row>
    <row r="179" spans="2:42" ht="12.75" x14ac:dyDescent="0.2">
      <c r="B179" s="1">
        <v>47</v>
      </c>
      <c r="C179" s="1">
        <v>37</v>
      </c>
      <c r="D179" s="1">
        <v>962591</v>
      </c>
      <c r="E179" s="2">
        <v>39523</v>
      </c>
      <c r="F179" s="1" t="s">
        <v>58</v>
      </c>
      <c r="G179" s="1" t="s">
        <v>41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</v>
      </c>
      <c r="R179" s="1">
        <v>0</v>
      </c>
      <c r="S179" s="2">
        <v>42009</v>
      </c>
      <c r="T179" s="1" t="s">
        <v>139</v>
      </c>
      <c r="U179" s="1" t="s">
        <v>63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</v>
      </c>
      <c r="AB179" s="1">
        <v>1</v>
      </c>
      <c r="AC179" s="1" t="s">
        <v>80</v>
      </c>
      <c r="AD179" s="1">
        <v>1</v>
      </c>
      <c r="AE179" s="1">
        <v>0</v>
      </c>
      <c r="AF179" s="1" t="s">
        <v>80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198</v>
      </c>
      <c r="AL179" s="1" t="s">
        <v>199</v>
      </c>
      <c r="AM179" s="1">
        <v>2011</v>
      </c>
      <c r="AN179" s="1" t="s">
        <v>83</v>
      </c>
      <c r="AP179">
        <f t="shared" si="9"/>
        <v>0</v>
      </c>
    </row>
    <row r="180" spans="2:42" ht="12.75" x14ac:dyDescent="0.2">
      <c r="B180" s="1">
        <v>222</v>
      </c>
      <c r="C180" s="1">
        <v>42</v>
      </c>
      <c r="D180" s="1">
        <v>922565</v>
      </c>
      <c r="E180" s="2">
        <v>36303</v>
      </c>
      <c r="F180" s="1" t="s">
        <v>84</v>
      </c>
      <c r="G180" s="1" t="s">
        <v>41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</v>
      </c>
      <c r="R180" s="1">
        <v>0</v>
      </c>
      <c r="S180" s="2">
        <v>42034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</v>
      </c>
      <c r="AB180" s="1">
        <v>3</v>
      </c>
      <c r="AC180" s="1" t="s">
        <v>54</v>
      </c>
      <c r="AD180" s="1">
        <v>0</v>
      </c>
      <c r="AE180" s="1">
        <v>0</v>
      </c>
      <c r="AF180" s="1" t="s">
        <v>63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198</v>
      </c>
      <c r="AL180" s="1" t="s">
        <v>199</v>
      </c>
      <c r="AM180" s="1">
        <v>2006</v>
      </c>
      <c r="AN180" s="1" t="s">
        <v>83</v>
      </c>
      <c r="AP180">
        <f t="shared" si="9"/>
        <v>0</v>
      </c>
    </row>
    <row r="181" spans="2:42" ht="12.75" x14ac:dyDescent="0.2">
      <c r="B181" s="1">
        <v>119</v>
      </c>
      <c r="C181" s="1">
        <v>28</v>
      </c>
      <c r="D181" s="1">
        <v>288580</v>
      </c>
      <c r="E181" s="2">
        <v>41235</v>
      </c>
      <c r="F181" s="1" t="s">
        <v>40</v>
      </c>
      <c r="G181" s="1" t="s">
        <v>41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</v>
      </c>
      <c r="R181" s="1">
        <v>0</v>
      </c>
      <c r="S181" s="2">
        <v>42061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</v>
      </c>
      <c r="AB181" s="1">
        <v>1</v>
      </c>
      <c r="AC181" s="1" t="s">
        <v>63</v>
      </c>
      <c r="AD181" s="1">
        <v>0</v>
      </c>
      <c r="AE181" s="1">
        <v>1</v>
      </c>
      <c r="AF181" s="1" t="s">
        <v>54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215</v>
      </c>
      <c r="AL181" s="1" t="s">
        <v>259</v>
      </c>
      <c r="AM181" s="1">
        <v>2007</v>
      </c>
      <c r="AN181" s="1" t="s">
        <v>57</v>
      </c>
      <c r="AP181">
        <f t="shared" si="9"/>
        <v>0</v>
      </c>
    </row>
    <row r="182" spans="2:42" ht="12.75" x14ac:dyDescent="0.2">
      <c r="B182" s="1">
        <v>73</v>
      </c>
      <c r="C182" s="1">
        <v>29</v>
      </c>
      <c r="D182" s="1">
        <v>154280</v>
      </c>
      <c r="E182" s="2">
        <v>33998</v>
      </c>
      <c r="F182" s="1" t="s">
        <v>84</v>
      </c>
      <c r="G182" s="1" t="s">
        <v>41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</v>
      </c>
      <c r="R182" s="1">
        <v>-59900</v>
      </c>
      <c r="S182" s="2">
        <v>42014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</v>
      </c>
      <c r="AB182" s="1">
        <v>3</v>
      </c>
      <c r="AC182" s="1" t="s">
        <v>54</v>
      </c>
      <c r="AD182" s="1">
        <v>1</v>
      </c>
      <c r="AE182" s="1">
        <v>0</v>
      </c>
      <c r="AF182" s="1" t="s">
        <v>63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81</v>
      </c>
      <c r="AL182" s="1" t="s">
        <v>145</v>
      </c>
      <c r="AM182" s="1">
        <v>2001</v>
      </c>
      <c r="AN182" s="1" t="s">
        <v>83</v>
      </c>
      <c r="AP182">
        <f t="shared" si="9"/>
        <v>0</v>
      </c>
    </row>
    <row r="183" spans="2:42" ht="12.75" x14ac:dyDescent="0.2">
      <c r="B183" s="1">
        <v>8</v>
      </c>
      <c r="C183" s="1">
        <v>31</v>
      </c>
      <c r="D183" s="1">
        <v>425973</v>
      </c>
      <c r="E183" s="2">
        <v>37663</v>
      </c>
      <c r="F183" s="1" t="s">
        <v>58</v>
      </c>
      <c r="G183" s="1" t="s">
        <v>41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</v>
      </c>
      <c r="R183" s="1">
        <v>-88300</v>
      </c>
      <c r="S183" s="2">
        <v>42058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</v>
      </c>
      <c r="AB183" s="1">
        <v>3</v>
      </c>
      <c r="AC183" s="1" t="s">
        <v>63</v>
      </c>
      <c r="AD183" s="1">
        <v>0</v>
      </c>
      <c r="AE183" s="1">
        <v>2</v>
      </c>
      <c r="AF183" s="1" t="s">
        <v>54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215</v>
      </c>
      <c r="AL183" s="1" t="s">
        <v>259</v>
      </c>
      <c r="AM183" s="1">
        <v>2014</v>
      </c>
      <c r="AN183" s="1" t="s">
        <v>83</v>
      </c>
      <c r="AP183">
        <f t="shared" si="9"/>
        <v>0</v>
      </c>
    </row>
    <row r="184" spans="2:42" ht="12.75" x14ac:dyDescent="0.2">
      <c r="B184" s="1">
        <v>294</v>
      </c>
      <c r="C184" s="1">
        <v>44</v>
      </c>
      <c r="D184" s="1">
        <v>477177</v>
      </c>
      <c r="E184" s="2">
        <v>33100</v>
      </c>
      <c r="F184" s="1" t="s">
        <v>84</v>
      </c>
      <c r="G184" s="1" t="s">
        <v>70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</v>
      </c>
      <c r="R184" s="1">
        <v>0</v>
      </c>
      <c r="S184" s="2">
        <v>42040</v>
      </c>
      <c r="T184" s="1" t="s">
        <v>62</v>
      </c>
      <c r="U184" s="1" t="s">
        <v>63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</v>
      </c>
      <c r="AB184" s="1">
        <v>1</v>
      </c>
      <c r="AC184" s="1" t="s">
        <v>80</v>
      </c>
      <c r="AD184" s="1">
        <v>0</v>
      </c>
      <c r="AE184" s="1">
        <v>1</v>
      </c>
      <c r="AF184" s="1" t="s">
        <v>80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130</v>
      </c>
      <c r="AL184" s="1" t="s">
        <v>250</v>
      </c>
      <c r="AM184" s="1">
        <v>2002</v>
      </c>
      <c r="AN184" s="1" t="s">
        <v>83</v>
      </c>
      <c r="AP184">
        <f t="shared" si="9"/>
        <v>0</v>
      </c>
    </row>
    <row r="185" spans="2:42" ht="12.75" x14ac:dyDescent="0.2">
      <c r="B185" s="1">
        <v>324</v>
      </c>
      <c r="C185" s="1">
        <v>46</v>
      </c>
      <c r="D185" s="1">
        <v>648509</v>
      </c>
      <c r="E185" s="2">
        <v>40243</v>
      </c>
      <c r="F185" s="1" t="s">
        <v>58</v>
      </c>
      <c r="G185" s="1" t="s">
        <v>70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</v>
      </c>
      <c r="R185" s="1">
        <v>-41300</v>
      </c>
      <c r="S185" s="2">
        <v>42025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</v>
      </c>
      <c r="AB185" s="1">
        <v>1</v>
      </c>
      <c r="AC185" s="1" t="s">
        <v>63</v>
      </c>
      <c r="AD185" s="1">
        <v>1</v>
      </c>
      <c r="AE185" s="1">
        <v>0</v>
      </c>
      <c r="AF185" s="1" t="s">
        <v>54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198</v>
      </c>
      <c r="AL185" s="1" t="s">
        <v>199</v>
      </c>
      <c r="AM185" s="1">
        <v>2011</v>
      </c>
      <c r="AN185" s="1" t="s">
        <v>83</v>
      </c>
      <c r="AP185">
        <f t="shared" si="9"/>
        <v>0</v>
      </c>
    </row>
    <row r="186" spans="2:42" ht="12.75" x14ac:dyDescent="0.2">
      <c r="B186" s="1">
        <v>155</v>
      </c>
      <c r="C186" s="1">
        <v>34</v>
      </c>
      <c r="D186" s="1">
        <v>914815</v>
      </c>
      <c r="E186" s="2">
        <v>33143</v>
      </c>
      <c r="F186" s="1" t="s">
        <v>58</v>
      </c>
      <c r="G186" s="1" t="s">
        <v>70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</v>
      </c>
      <c r="R186" s="1">
        <v>0</v>
      </c>
      <c r="S186" s="2">
        <v>42011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</v>
      </c>
      <c r="AB186" s="1">
        <v>1</v>
      </c>
      <c r="AC186" s="1" t="s">
        <v>80</v>
      </c>
      <c r="AD186" s="1">
        <v>1</v>
      </c>
      <c r="AE186" s="1">
        <v>1</v>
      </c>
      <c r="AF186" s="1" t="s">
        <v>54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210</v>
      </c>
      <c r="AL186" s="1" t="s">
        <v>211</v>
      </c>
      <c r="AM186" s="1">
        <v>1998</v>
      </c>
      <c r="AN186" s="1" t="s">
        <v>83</v>
      </c>
      <c r="AP186">
        <f t="shared" si="9"/>
        <v>0</v>
      </c>
    </row>
    <row r="187" spans="2:42" ht="12.75" x14ac:dyDescent="0.2">
      <c r="B187" s="1">
        <v>261</v>
      </c>
      <c r="C187" s="1">
        <v>45</v>
      </c>
      <c r="D187" s="1">
        <v>249048</v>
      </c>
      <c r="E187" s="2">
        <v>38520</v>
      </c>
      <c r="F187" s="1" t="s">
        <v>84</v>
      </c>
      <c r="G187" s="1" t="s">
        <v>41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</v>
      </c>
      <c r="R187" s="1">
        <v>-45100</v>
      </c>
      <c r="S187" s="2">
        <v>42015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63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215</v>
      </c>
      <c r="AL187" s="1" t="s">
        <v>259</v>
      </c>
      <c r="AM187" s="1">
        <v>2003</v>
      </c>
      <c r="AN187" s="1" t="s">
        <v>83</v>
      </c>
      <c r="AP187">
        <f t="shared" si="9"/>
        <v>0</v>
      </c>
    </row>
    <row r="188" spans="2:42" ht="12.75" x14ac:dyDescent="0.2">
      <c r="B188" s="1">
        <v>245</v>
      </c>
      <c r="C188" s="1">
        <v>40</v>
      </c>
      <c r="D188" s="1">
        <v>144323</v>
      </c>
      <c r="E188" s="2">
        <v>37148</v>
      </c>
      <c r="F188" s="1" t="s">
        <v>58</v>
      </c>
      <c r="G188" s="1" t="s">
        <v>92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</v>
      </c>
      <c r="R188" s="1">
        <v>-58900</v>
      </c>
      <c r="S188" s="2">
        <v>42041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80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90</v>
      </c>
      <c r="AL188" s="1" t="s">
        <v>246</v>
      </c>
      <c r="AM188" s="1">
        <v>1998</v>
      </c>
      <c r="AN188" s="1" t="s">
        <v>83</v>
      </c>
      <c r="AP188">
        <f t="shared" si="9"/>
        <v>0</v>
      </c>
    </row>
    <row r="189" spans="2:42" ht="12.75" x14ac:dyDescent="0.2">
      <c r="B189" s="1">
        <v>235</v>
      </c>
      <c r="C189" s="1">
        <v>39</v>
      </c>
      <c r="D189" s="1">
        <v>651861</v>
      </c>
      <c r="E189" s="2">
        <v>40550</v>
      </c>
      <c r="F189" s="1" t="s">
        <v>84</v>
      </c>
      <c r="G189" s="1" t="s">
        <v>70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</v>
      </c>
      <c r="R189" s="1">
        <v>-31700</v>
      </c>
      <c r="S189" s="2">
        <v>42028</v>
      </c>
      <c r="T189" s="1" t="s">
        <v>62</v>
      </c>
      <c r="U189" s="1" t="s">
        <v>63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</v>
      </c>
      <c r="AB189" s="1">
        <v>1</v>
      </c>
      <c r="AC189" s="1" t="s">
        <v>63</v>
      </c>
      <c r="AD189" s="1">
        <v>2</v>
      </c>
      <c r="AE189" s="1">
        <v>1</v>
      </c>
      <c r="AF189" s="1" t="s">
        <v>80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90</v>
      </c>
      <c r="AL189" s="1" t="s">
        <v>224</v>
      </c>
      <c r="AM189" s="1">
        <v>2010</v>
      </c>
      <c r="AN189" s="1" t="s">
        <v>83</v>
      </c>
      <c r="AP189">
        <f t="shared" si="9"/>
        <v>0</v>
      </c>
    </row>
    <row r="190" spans="2:42" ht="12.75" x14ac:dyDescent="0.2">
      <c r="B190" s="1">
        <v>53</v>
      </c>
      <c r="C190" s="1">
        <v>36</v>
      </c>
      <c r="D190" s="1">
        <v>125324</v>
      </c>
      <c r="E190" s="2">
        <v>37877</v>
      </c>
      <c r="F190" s="1" t="s">
        <v>40</v>
      </c>
      <c r="G190" s="1" t="s">
        <v>92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</v>
      </c>
      <c r="R190" s="1">
        <v>0</v>
      </c>
      <c r="S190" s="2">
        <v>42053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</v>
      </c>
      <c r="AB190" s="1">
        <v>3</v>
      </c>
      <c r="AC190" s="1" t="s">
        <v>63</v>
      </c>
      <c r="AD190" s="1">
        <v>2</v>
      </c>
      <c r="AE190" s="1">
        <v>0</v>
      </c>
      <c r="AF190" s="1" t="s">
        <v>54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110</v>
      </c>
      <c r="AL190" s="1" t="s">
        <v>135</v>
      </c>
      <c r="AM190" s="1">
        <v>2006</v>
      </c>
      <c r="AN190" s="1" t="s">
        <v>83</v>
      </c>
      <c r="AP190">
        <f t="shared" si="9"/>
        <v>0</v>
      </c>
    </row>
    <row r="191" spans="2:42" ht="12.75" x14ac:dyDescent="0.2">
      <c r="B191" s="1">
        <v>426</v>
      </c>
      <c r="C191" s="1">
        <v>54</v>
      </c>
      <c r="D191" s="1">
        <v>398102</v>
      </c>
      <c r="E191" s="2">
        <v>35727</v>
      </c>
      <c r="F191" s="1" t="s">
        <v>84</v>
      </c>
      <c r="G191" s="1" t="s">
        <v>92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</v>
      </c>
      <c r="R191" s="1">
        <v>-22300</v>
      </c>
      <c r="S191" s="2">
        <v>42016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63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81</v>
      </c>
      <c r="AL191" s="1" t="s">
        <v>145</v>
      </c>
      <c r="AM191" s="1">
        <v>1997</v>
      </c>
      <c r="AN191" s="1" t="s">
        <v>83</v>
      </c>
      <c r="AP191">
        <f t="shared" si="9"/>
        <v>0</v>
      </c>
    </row>
    <row r="192" spans="2:42" ht="12.75" x14ac:dyDescent="0.2">
      <c r="B192" s="1">
        <v>111</v>
      </c>
      <c r="C192" s="1">
        <v>27</v>
      </c>
      <c r="D192" s="1">
        <v>514065</v>
      </c>
      <c r="E192" s="2">
        <v>39817</v>
      </c>
      <c r="F192" s="1" t="s">
        <v>58</v>
      </c>
      <c r="G192" s="1" t="s">
        <v>41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</v>
      </c>
      <c r="R192" s="1">
        <v>0</v>
      </c>
      <c r="S192" s="2">
        <v>42021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96</v>
      </c>
      <c r="AL192" s="1" t="s">
        <v>97</v>
      </c>
      <c r="AM192" s="1">
        <v>2009</v>
      </c>
      <c r="AN192" s="1" t="s">
        <v>83</v>
      </c>
      <c r="AP192">
        <f t="shared" si="9"/>
        <v>0</v>
      </c>
    </row>
    <row r="193" spans="2:42" ht="12.75" x14ac:dyDescent="0.2">
      <c r="B193" s="1">
        <v>86</v>
      </c>
      <c r="C193" s="1">
        <v>26</v>
      </c>
      <c r="D193" s="1">
        <v>391652</v>
      </c>
      <c r="E193" s="2">
        <v>36080</v>
      </c>
      <c r="F193" s="1" t="s">
        <v>40</v>
      </c>
      <c r="G193" s="1" t="s">
        <v>70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</v>
      </c>
      <c r="R193" s="1">
        <v>-30300</v>
      </c>
      <c r="S193" s="2">
        <v>42016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</v>
      </c>
      <c r="AB193" s="1">
        <v>1</v>
      </c>
      <c r="AC193" s="1" t="s">
        <v>63</v>
      </c>
      <c r="AD193" s="1">
        <v>1</v>
      </c>
      <c r="AE193" s="1">
        <v>1</v>
      </c>
      <c r="AF193" s="1" t="s">
        <v>54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90</v>
      </c>
      <c r="AL193" s="1" t="s">
        <v>246</v>
      </c>
      <c r="AM193" s="1">
        <v>2011</v>
      </c>
      <c r="AN193" s="1" t="s">
        <v>57</v>
      </c>
      <c r="AP193">
        <f t="shared" si="9"/>
        <v>0</v>
      </c>
    </row>
    <row r="194" spans="2:42" ht="12.75" x14ac:dyDescent="0.2">
      <c r="B194" s="1">
        <v>296</v>
      </c>
      <c r="C194" s="1">
        <v>46</v>
      </c>
      <c r="D194" s="1">
        <v>922167</v>
      </c>
      <c r="E194" s="2">
        <v>34023</v>
      </c>
      <c r="F194" s="1" t="s">
        <v>40</v>
      </c>
      <c r="G194" s="1" t="s">
        <v>70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</v>
      </c>
      <c r="R194" s="1">
        <v>0</v>
      </c>
      <c r="S194" s="2">
        <v>42010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</v>
      </c>
      <c r="AB194" s="1">
        <v>1</v>
      </c>
      <c r="AC194" s="1" t="s">
        <v>63</v>
      </c>
      <c r="AD194" s="1">
        <v>0</v>
      </c>
      <c r="AE194" s="1">
        <v>2</v>
      </c>
      <c r="AF194" s="1" t="s">
        <v>80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68</v>
      </c>
      <c r="AL194" s="1" t="s">
        <v>194</v>
      </c>
      <c r="AM194" s="1">
        <v>2013</v>
      </c>
      <c r="AN194" s="1" t="s">
        <v>83</v>
      </c>
      <c r="AP194">
        <f t="shared" si="9"/>
        <v>0</v>
      </c>
    </row>
    <row r="195" spans="2:42" ht="12.75" x14ac:dyDescent="0.2">
      <c r="B195" s="1">
        <v>125</v>
      </c>
      <c r="C195" s="1">
        <v>35</v>
      </c>
      <c r="D195" s="1">
        <v>442795</v>
      </c>
      <c r="E195" s="2">
        <v>35253</v>
      </c>
      <c r="F195" s="1" t="s">
        <v>40</v>
      </c>
      <c r="G195" s="1" t="s">
        <v>92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</v>
      </c>
      <c r="R195" s="1">
        <v>-51300</v>
      </c>
      <c r="S195" s="2">
        <v>42060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</v>
      </c>
      <c r="AB195" s="1">
        <v>1</v>
      </c>
      <c r="AC195" s="1" t="s">
        <v>54</v>
      </c>
      <c r="AD195" s="1">
        <v>2</v>
      </c>
      <c r="AE195" s="1">
        <v>3</v>
      </c>
      <c r="AF195" s="1" t="s">
        <v>80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68</v>
      </c>
      <c r="AL195" s="1" t="s">
        <v>194</v>
      </c>
      <c r="AM195" s="1">
        <v>2007</v>
      </c>
      <c r="AN195" s="1" t="s">
        <v>57</v>
      </c>
      <c r="AP195">
        <f t="shared" si="9"/>
        <v>0</v>
      </c>
    </row>
    <row r="196" spans="2:42" ht="12.75" x14ac:dyDescent="0.2">
      <c r="B196" s="1">
        <v>177</v>
      </c>
      <c r="C196" s="1">
        <v>34</v>
      </c>
      <c r="D196" s="1">
        <v>226330</v>
      </c>
      <c r="E196" s="2">
        <v>41297</v>
      </c>
      <c r="F196" s="1" t="s">
        <v>84</v>
      </c>
      <c r="G196" s="1" t="s">
        <v>70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</v>
      </c>
      <c r="R196" s="1">
        <v>-57700</v>
      </c>
      <c r="S196" s="2">
        <v>42051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</v>
      </c>
      <c r="AB196" s="1">
        <v>3</v>
      </c>
      <c r="AC196" s="1" t="s">
        <v>63</v>
      </c>
      <c r="AD196" s="1">
        <v>1</v>
      </c>
      <c r="AE196" s="1">
        <v>1</v>
      </c>
      <c r="AF196" s="1" t="s">
        <v>80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110</v>
      </c>
      <c r="AL196" s="1" t="s">
        <v>135</v>
      </c>
      <c r="AM196" s="1">
        <v>2009</v>
      </c>
      <c r="AN196" s="1" t="s">
        <v>83</v>
      </c>
      <c r="AP196">
        <f t="shared" si="9"/>
        <v>0</v>
      </c>
    </row>
    <row r="197" spans="2:42" ht="12.75" x14ac:dyDescent="0.2">
      <c r="B197" s="1">
        <v>238</v>
      </c>
      <c r="C197" s="1">
        <v>39</v>
      </c>
      <c r="D197" s="1">
        <v>134430</v>
      </c>
      <c r="E197" s="2">
        <v>39057</v>
      </c>
      <c r="F197" s="1" t="s">
        <v>58</v>
      </c>
      <c r="G197" s="1" t="s">
        <v>41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</v>
      </c>
      <c r="R197" s="1">
        <v>-39200</v>
      </c>
      <c r="S197" s="2">
        <v>42060</v>
      </c>
      <c r="T197" s="1" t="s">
        <v>62</v>
      </c>
      <c r="U197" s="1" t="s">
        <v>63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</v>
      </c>
      <c r="AB197" s="1">
        <v>1</v>
      </c>
      <c r="AC197" s="1" t="s">
        <v>54</v>
      </c>
      <c r="AD197" s="1">
        <v>1</v>
      </c>
      <c r="AE197" s="1">
        <v>3</v>
      </c>
      <c r="AF197" s="1" t="s">
        <v>54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90</v>
      </c>
      <c r="AL197" s="1" t="s">
        <v>91</v>
      </c>
      <c r="AM197" s="1">
        <v>2010</v>
      </c>
      <c r="AN197" s="1" t="s">
        <v>83</v>
      </c>
      <c r="AP197">
        <f t="shared" si="9"/>
        <v>0</v>
      </c>
    </row>
    <row r="198" spans="2:42" ht="12.75" x14ac:dyDescent="0.2">
      <c r="B198" s="1">
        <v>81</v>
      </c>
      <c r="C198" s="1">
        <v>25</v>
      </c>
      <c r="D198" s="1">
        <v>524230</v>
      </c>
      <c r="E198" s="2">
        <v>41693</v>
      </c>
      <c r="F198" s="1" t="s">
        <v>58</v>
      </c>
      <c r="G198" s="1" t="s">
        <v>70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</v>
      </c>
      <c r="R198" s="1">
        <v>-67900</v>
      </c>
      <c r="S198" s="2">
        <v>42056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</v>
      </c>
      <c r="AB198" s="1">
        <v>3</v>
      </c>
      <c r="AC198" s="1" t="s">
        <v>63</v>
      </c>
      <c r="AD198" s="1">
        <v>1</v>
      </c>
      <c r="AE198" s="1">
        <v>0</v>
      </c>
      <c r="AF198" s="1" t="s">
        <v>63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210</v>
      </c>
      <c r="AL198" s="1" t="s">
        <v>211</v>
      </c>
      <c r="AM198" s="1">
        <v>2003</v>
      </c>
      <c r="AN198" s="1" t="s">
        <v>57</v>
      </c>
      <c r="AP198">
        <f t="shared" si="9"/>
        <v>0</v>
      </c>
    </row>
    <row r="199" spans="2:42" ht="12.75" x14ac:dyDescent="0.2">
      <c r="B199" s="1">
        <v>128</v>
      </c>
      <c r="C199" s="1">
        <v>28</v>
      </c>
      <c r="D199" s="1">
        <v>438817</v>
      </c>
      <c r="E199" s="2">
        <v>39402</v>
      </c>
      <c r="F199" s="1" t="s">
        <v>40</v>
      </c>
      <c r="G199" s="1" t="s">
        <v>92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</v>
      </c>
      <c r="R199" s="1">
        <v>0</v>
      </c>
      <c r="S199" s="2">
        <v>42051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</v>
      </c>
      <c r="AB199" s="1">
        <v>1</v>
      </c>
      <c r="AC199" s="1" t="s">
        <v>80</v>
      </c>
      <c r="AD199" s="1">
        <v>0</v>
      </c>
      <c r="AE199" s="1">
        <v>2</v>
      </c>
      <c r="AF199" s="1" t="s">
        <v>54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210</v>
      </c>
      <c r="AL199" s="1" t="s">
        <v>226</v>
      </c>
      <c r="AM199" s="1">
        <v>2007</v>
      </c>
      <c r="AN199" s="1" t="s">
        <v>83</v>
      </c>
      <c r="AP199">
        <f t="shared" si="9"/>
        <v>0</v>
      </c>
    </row>
    <row r="200" spans="2:42" ht="12.75" x14ac:dyDescent="0.2">
      <c r="B200" s="1">
        <v>449</v>
      </c>
      <c r="C200" s="1">
        <v>57</v>
      </c>
      <c r="D200" s="1">
        <v>293794</v>
      </c>
      <c r="E200" s="2">
        <v>36267</v>
      </c>
      <c r="F200" s="1" t="s">
        <v>40</v>
      </c>
      <c r="G200" s="1" t="s">
        <v>41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</v>
      </c>
      <c r="R200" s="1">
        <v>0</v>
      </c>
      <c r="S200" s="2">
        <v>42044</v>
      </c>
      <c r="T200" s="1" t="s">
        <v>139</v>
      </c>
      <c r="U200" s="1" t="s">
        <v>63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</v>
      </c>
      <c r="AB200" s="1">
        <v>1</v>
      </c>
      <c r="AC200" s="1" t="s">
        <v>54</v>
      </c>
      <c r="AD200" s="1">
        <v>0</v>
      </c>
      <c r="AE200" s="1">
        <v>1</v>
      </c>
      <c r="AF200" s="1" t="s">
        <v>54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215</v>
      </c>
      <c r="AL200" s="1" t="s">
        <v>216</v>
      </c>
      <c r="AM200" s="1">
        <v>2008</v>
      </c>
      <c r="AN200" s="1" t="s">
        <v>83</v>
      </c>
      <c r="AP200">
        <f t="shared" si="9"/>
        <v>0</v>
      </c>
    </row>
    <row r="201" spans="2:42" ht="12.75" x14ac:dyDescent="0.2">
      <c r="B201" s="1">
        <v>252</v>
      </c>
      <c r="C201" s="1">
        <v>39</v>
      </c>
      <c r="D201" s="1">
        <v>868283</v>
      </c>
      <c r="E201" s="2">
        <v>38754</v>
      </c>
      <c r="F201" s="1" t="s">
        <v>58</v>
      </c>
      <c r="G201" s="1" t="s">
        <v>41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</v>
      </c>
      <c r="R201" s="1">
        <v>-57500</v>
      </c>
      <c r="S201" s="2">
        <v>42048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</v>
      </c>
      <c r="AB201" s="1">
        <v>1</v>
      </c>
      <c r="AC201" s="1" t="s">
        <v>63</v>
      </c>
      <c r="AD201" s="1">
        <v>1</v>
      </c>
      <c r="AE201" s="1">
        <v>2</v>
      </c>
      <c r="AF201" s="1" t="s">
        <v>63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105</v>
      </c>
      <c r="AL201" s="1" t="s">
        <v>152</v>
      </c>
      <c r="AM201" s="1">
        <v>2001</v>
      </c>
      <c r="AN201" s="1" t="s">
        <v>83</v>
      </c>
      <c r="AP201">
        <f t="shared" si="9"/>
        <v>0</v>
      </c>
    </row>
    <row r="202" spans="2:42" ht="12.75" x14ac:dyDescent="0.2">
      <c r="B202" s="1">
        <v>359</v>
      </c>
      <c r="C202" s="1">
        <v>47</v>
      </c>
      <c r="D202" s="1">
        <v>828890</v>
      </c>
      <c r="E202" s="2">
        <v>34262</v>
      </c>
      <c r="F202" s="1" t="s">
        <v>40</v>
      </c>
      <c r="G202" s="1" t="s">
        <v>70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</v>
      </c>
      <c r="R202" s="1">
        <v>0</v>
      </c>
      <c r="S202" s="2">
        <v>42015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</v>
      </c>
      <c r="AB202" s="1">
        <v>1</v>
      </c>
      <c r="AC202" s="1" t="s">
        <v>80</v>
      </c>
      <c r="AD202" s="1">
        <v>0</v>
      </c>
      <c r="AE202" s="1">
        <v>3</v>
      </c>
      <c r="AF202" s="1" t="s">
        <v>80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68</v>
      </c>
      <c r="AL202" s="1" t="s">
        <v>194</v>
      </c>
      <c r="AM202" s="1">
        <v>2012</v>
      </c>
      <c r="AN202" s="1" t="s">
        <v>83</v>
      </c>
      <c r="AP202">
        <f t="shared" si="9"/>
        <v>0</v>
      </c>
    </row>
    <row r="203" spans="2:42" ht="12.75" x14ac:dyDescent="0.2">
      <c r="B203" s="1">
        <v>19</v>
      </c>
      <c r="C203" s="1">
        <v>32</v>
      </c>
      <c r="D203" s="1">
        <v>882920</v>
      </c>
      <c r="E203" s="2">
        <v>38718</v>
      </c>
      <c r="F203" s="1" t="s">
        <v>40</v>
      </c>
      <c r="G203" s="1" t="s">
        <v>92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</v>
      </c>
      <c r="R203" s="1">
        <v>-90200</v>
      </c>
      <c r="S203" s="2">
        <v>42006</v>
      </c>
      <c r="T203" s="1" t="s">
        <v>62</v>
      </c>
      <c r="U203" s="1" t="s">
        <v>63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</v>
      </c>
      <c r="AB203" s="1">
        <v>1</v>
      </c>
      <c r="AC203" s="1" t="s">
        <v>54</v>
      </c>
      <c r="AD203" s="1">
        <v>1</v>
      </c>
      <c r="AE203" s="1">
        <v>1</v>
      </c>
      <c r="AF203" s="1" t="s">
        <v>54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105</v>
      </c>
      <c r="AL203" s="1" t="s">
        <v>152</v>
      </c>
      <c r="AM203" s="1">
        <v>2015</v>
      </c>
      <c r="AN203" s="1" t="s">
        <v>83</v>
      </c>
      <c r="AP203">
        <f t="shared" ref="AP203:AP266" si="10">COUNTBLANK(B203:AN203)</f>
        <v>0</v>
      </c>
    </row>
    <row r="204" spans="2:42" ht="12.75" x14ac:dyDescent="0.2">
      <c r="B204" s="1">
        <v>73</v>
      </c>
      <c r="C204" s="1">
        <v>26</v>
      </c>
      <c r="D204" s="1">
        <v>918777</v>
      </c>
      <c r="E204" s="2">
        <v>37715</v>
      </c>
      <c r="F204" s="1" t="s">
        <v>84</v>
      </c>
      <c r="G204" s="1" t="s">
        <v>41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</v>
      </c>
      <c r="R204" s="1">
        <v>0</v>
      </c>
      <c r="S204" s="2">
        <v>42047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</v>
      </c>
      <c r="AB204" s="1">
        <v>3</v>
      </c>
      <c r="AC204" s="1" t="s">
        <v>63</v>
      </c>
      <c r="AD204" s="1">
        <v>0</v>
      </c>
      <c r="AE204" s="1">
        <v>1</v>
      </c>
      <c r="AF204" s="1" t="s">
        <v>54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90</v>
      </c>
      <c r="AL204" s="1" t="s">
        <v>91</v>
      </c>
      <c r="AM204" s="1">
        <v>2003</v>
      </c>
      <c r="AN204" s="1" t="s">
        <v>83</v>
      </c>
      <c r="AP204">
        <f t="shared" si="10"/>
        <v>0</v>
      </c>
    </row>
    <row r="205" spans="2:42" ht="12.75" x14ac:dyDescent="0.2">
      <c r="B205" s="1">
        <v>285</v>
      </c>
      <c r="C205" s="1">
        <v>44</v>
      </c>
      <c r="D205" s="1">
        <v>212580</v>
      </c>
      <c r="E205" s="2">
        <v>41825</v>
      </c>
      <c r="F205" s="1" t="s">
        <v>84</v>
      </c>
      <c r="G205" s="1" t="s">
        <v>92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</v>
      </c>
      <c r="R205" s="1">
        <v>0</v>
      </c>
      <c r="S205" s="2">
        <v>42040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</v>
      </c>
      <c r="AB205" s="1">
        <v>2</v>
      </c>
      <c r="AC205" s="1" t="s">
        <v>54</v>
      </c>
      <c r="AD205" s="1">
        <v>2</v>
      </c>
      <c r="AE205" s="1">
        <v>3</v>
      </c>
      <c r="AF205" s="1" t="s">
        <v>80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55</v>
      </c>
      <c r="AL205" s="1">
        <v>95</v>
      </c>
      <c r="AM205" s="1">
        <v>2006</v>
      </c>
      <c r="AN205" s="1" t="s">
        <v>83</v>
      </c>
      <c r="AP205">
        <f t="shared" si="10"/>
        <v>0</v>
      </c>
    </row>
    <row r="206" spans="2:42" ht="12.75" x14ac:dyDescent="0.2">
      <c r="B206" s="1">
        <v>196</v>
      </c>
      <c r="C206" s="1">
        <v>36</v>
      </c>
      <c r="D206" s="1">
        <v>602410</v>
      </c>
      <c r="E206" s="2">
        <v>35080</v>
      </c>
      <c r="F206" s="1" t="s">
        <v>58</v>
      </c>
      <c r="G206" s="1" t="s">
        <v>41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</v>
      </c>
      <c r="R206" s="1">
        <v>0</v>
      </c>
      <c r="S206" s="2">
        <v>42028</v>
      </c>
      <c r="T206" s="1" t="s">
        <v>62</v>
      </c>
      <c r="U206" s="1" t="s">
        <v>63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80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198</v>
      </c>
      <c r="AL206" s="1" t="s">
        <v>376</v>
      </c>
      <c r="AM206" s="1">
        <v>2001</v>
      </c>
      <c r="AN206" s="1" t="s">
        <v>57</v>
      </c>
      <c r="AP206">
        <f t="shared" si="10"/>
        <v>0</v>
      </c>
    </row>
    <row r="207" spans="2:42" ht="12.75" x14ac:dyDescent="0.2">
      <c r="B207" s="1">
        <v>223</v>
      </c>
      <c r="C207" s="1">
        <v>43</v>
      </c>
      <c r="D207" s="1">
        <v>976971</v>
      </c>
      <c r="E207" s="2">
        <v>37365</v>
      </c>
      <c r="F207" s="1" t="s">
        <v>40</v>
      </c>
      <c r="G207" s="1" t="s">
        <v>41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</v>
      </c>
      <c r="R207" s="1">
        <v>0</v>
      </c>
      <c r="S207" s="2">
        <v>42016</v>
      </c>
      <c r="T207" s="1" t="s">
        <v>139</v>
      </c>
      <c r="U207" s="1" t="s">
        <v>63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</v>
      </c>
      <c r="AB207" s="1">
        <v>1</v>
      </c>
      <c r="AC207" s="1" t="s">
        <v>54</v>
      </c>
      <c r="AD207" s="1">
        <v>0</v>
      </c>
      <c r="AE207" s="1">
        <v>3</v>
      </c>
      <c r="AF207" s="1" t="s">
        <v>63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96</v>
      </c>
      <c r="AL207" s="1" t="s">
        <v>149</v>
      </c>
      <c r="AM207" s="1">
        <v>2006</v>
      </c>
      <c r="AN207" s="1" t="s">
        <v>83</v>
      </c>
      <c r="AP207">
        <f t="shared" si="10"/>
        <v>0</v>
      </c>
    </row>
    <row r="208" spans="2:42" ht="12.75" x14ac:dyDescent="0.2">
      <c r="B208" s="1">
        <v>328</v>
      </c>
      <c r="C208" s="1">
        <v>48</v>
      </c>
      <c r="D208" s="1">
        <v>630226</v>
      </c>
      <c r="E208" s="2">
        <v>38696</v>
      </c>
      <c r="F208" s="1" t="s">
        <v>84</v>
      </c>
      <c r="G208" s="1" t="s">
        <v>41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</v>
      </c>
      <c r="R208" s="1">
        <v>-32800</v>
      </c>
      <c r="S208" s="2">
        <v>42020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</v>
      </c>
      <c r="AB208" s="1">
        <v>1</v>
      </c>
      <c r="AC208" s="1" t="s">
        <v>54</v>
      </c>
      <c r="AD208" s="1">
        <v>2</v>
      </c>
      <c r="AE208" s="1">
        <v>1</v>
      </c>
      <c r="AF208" s="1" t="s">
        <v>80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210</v>
      </c>
      <c r="AL208" s="1" t="s">
        <v>211</v>
      </c>
      <c r="AM208" s="1">
        <v>2014</v>
      </c>
      <c r="AN208" s="1" t="s">
        <v>83</v>
      </c>
      <c r="AP208">
        <f t="shared" si="10"/>
        <v>0</v>
      </c>
    </row>
    <row r="209" spans="2:42" ht="12.75" x14ac:dyDescent="0.2">
      <c r="B209" s="1">
        <v>285</v>
      </c>
      <c r="C209" s="1">
        <v>43</v>
      </c>
      <c r="D209" s="1">
        <v>171254</v>
      </c>
      <c r="E209" s="2">
        <v>34645</v>
      </c>
      <c r="F209" s="1" t="s">
        <v>40</v>
      </c>
      <c r="G209" s="1" t="s">
        <v>70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</v>
      </c>
      <c r="R209" s="1">
        <v>0</v>
      </c>
      <c r="S209" s="2">
        <v>42017</v>
      </c>
      <c r="T209" s="1" t="s">
        <v>62</v>
      </c>
      <c r="U209" s="1" t="s">
        <v>63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</v>
      </c>
      <c r="AB209" s="1">
        <v>1</v>
      </c>
      <c r="AC209" s="1" t="s">
        <v>63</v>
      </c>
      <c r="AD209" s="1">
        <v>1</v>
      </c>
      <c r="AE209" s="1">
        <v>1</v>
      </c>
      <c r="AF209" s="1" t="s">
        <v>63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188</v>
      </c>
      <c r="AL209" s="1" t="s">
        <v>189</v>
      </c>
      <c r="AM209" s="1">
        <v>1997</v>
      </c>
      <c r="AN209" s="1" t="s">
        <v>83</v>
      </c>
      <c r="AP209">
        <f t="shared" si="10"/>
        <v>0</v>
      </c>
    </row>
    <row r="210" spans="2:42" ht="12.75" x14ac:dyDescent="0.2">
      <c r="B210" s="1">
        <v>30</v>
      </c>
      <c r="C210" s="1">
        <v>31</v>
      </c>
      <c r="D210" s="1">
        <v>247116</v>
      </c>
      <c r="E210" s="2">
        <v>41062</v>
      </c>
      <c r="F210" s="1" t="s">
        <v>84</v>
      </c>
      <c r="G210" s="1" t="s">
        <v>41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</v>
      </c>
      <c r="R210" s="1">
        <v>0</v>
      </c>
      <c r="S210" s="2">
        <v>42037</v>
      </c>
      <c r="T210" s="1" t="s">
        <v>62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</v>
      </c>
      <c r="AB210" s="1">
        <v>1</v>
      </c>
      <c r="AC210" s="1" t="s">
        <v>80</v>
      </c>
      <c r="AD210" s="1">
        <v>2</v>
      </c>
      <c r="AE210" s="1">
        <v>1</v>
      </c>
      <c r="AF210" s="1" t="s">
        <v>54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154</v>
      </c>
      <c r="AL210" s="1" t="s">
        <v>164</v>
      </c>
      <c r="AM210" s="1">
        <v>2011</v>
      </c>
      <c r="AN210" s="1" t="s">
        <v>83</v>
      </c>
      <c r="AP210">
        <f t="shared" si="10"/>
        <v>0</v>
      </c>
    </row>
    <row r="211" spans="2:42" ht="12.75" x14ac:dyDescent="0.2">
      <c r="B211" s="1">
        <v>342</v>
      </c>
      <c r="C211" s="1">
        <v>49</v>
      </c>
      <c r="D211" s="1">
        <v>505969</v>
      </c>
      <c r="E211" s="2">
        <v>35892</v>
      </c>
      <c r="F211" s="1" t="s">
        <v>40</v>
      </c>
      <c r="G211" s="1" t="s">
        <v>41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</v>
      </c>
      <c r="R211" s="1">
        <v>-13800</v>
      </c>
      <c r="S211" s="2">
        <v>42063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</v>
      </c>
      <c r="AB211" s="1">
        <v>1</v>
      </c>
      <c r="AC211" s="1" t="s">
        <v>63</v>
      </c>
      <c r="AD211" s="1">
        <v>2</v>
      </c>
      <c r="AE211" s="1">
        <v>0</v>
      </c>
      <c r="AF211" s="1" t="s">
        <v>54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154</v>
      </c>
      <c r="AL211" s="1" t="s">
        <v>155</v>
      </c>
      <c r="AM211" s="1">
        <v>2006</v>
      </c>
      <c r="AN211" s="1" t="s">
        <v>83</v>
      </c>
      <c r="AP211">
        <f t="shared" si="10"/>
        <v>0</v>
      </c>
    </row>
    <row r="212" spans="2:42" ht="12.75" x14ac:dyDescent="0.2">
      <c r="B212" s="1">
        <v>219</v>
      </c>
      <c r="C212" s="1">
        <v>39</v>
      </c>
      <c r="D212" s="1">
        <v>653864</v>
      </c>
      <c r="E212" s="2">
        <v>39197</v>
      </c>
      <c r="F212" s="1" t="s">
        <v>58</v>
      </c>
      <c r="G212" s="1" t="s">
        <v>41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</v>
      </c>
      <c r="R212" s="1">
        <v>0</v>
      </c>
      <c r="S212" s="2">
        <v>42022</v>
      </c>
      <c r="T212" s="1" t="s">
        <v>139</v>
      </c>
      <c r="U212" s="1" t="s">
        <v>63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</v>
      </c>
      <c r="AB212" s="1">
        <v>1</v>
      </c>
      <c r="AC212" s="1" t="s">
        <v>80</v>
      </c>
      <c r="AD212" s="1">
        <v>0</v>
      </c>
      <c r="AE212" s="1">
        <v>2</v>
      </c>
      <c r="AF212" s="1" t="s">
        <v>80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90</v>
      </c>
      <c r="AL212" s="1" t="s">
        <v>246</v>
      </c>
      <c r="AM212" s="1">
        <v>2015</v>
      </c>
      <c r="AN212" s="1" t="s">
        <v>83</v>
      </c>
      <c r="AP212">
        <f t="shared" si="10"/>
        <v>0</v>
      </c>
    </row>
    <row r="213" spans="2:42" ht="12.75" x14ac:dyDescent="0.2">
      <c r="B213" s="1">
        <v>468</v>
      </c>
      <c r="C213" s="1">
        <v>62</v>
      </c>
      <c r="D213" s="1">
        <v>586367</v>
      </c>
      <c r="E213" s="2">
        <v>36707</v>
      </c>
      <c r="F213" s="1" t="s">
        <v>84</v>
      </c>
      <c r="G213" s="1" t="s">
        <v>70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</v>
      </c>
      <c r="R213" s="1">
        <v>0</v>
      </c>
      <c r="S213" s="2">
        <v>42050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</v>
      </c>
      <c r="AB213" s="1">
        <v>3</v>
      </c>
      <c r="AC213" s="1" t="s">
        <v>54</v>
      </c>
      <c r="AD213" s="1">
        <v>0</v>
      </c>
      <c r="AE213" s="1">
        <v>3</v>
      </c>
      <c r="AF213" s="1" t="s">
        <v>63</v>
      </c>
      <c r="AH213" s="1">
        <v>7150</v>
      </c>
      <c r="AI213" s="1">
        <v>7150</v>
      </c>
      <c r="AJ213" s="1">
        <v>50050</v>
      </c>
      <c r="AK213" s="1" t="s">
        <v>90</v>
      </c>
      <c r="AL213" s="1" t="s">
        <v>91</v>
      </c>
      <c r="AM213" s="1">
        <v>2009</v>
      </c>
      <c r="AN213" s="1" t="s">
        <v>83</v>
      </c>
      <c r="AP213">
        <f t="shared" si="10"/>
        <v>1</v>
      </c>
    </row>
    <row r="214" spans="2:42" ht="12.75" x14ac:dyDescent="0.2">
      <c r="B214" s="1">
        <v>241</v>
      </c>
      <c r="C214" s="1">
        <v>39</v>
      </c>
      <c r="D214" s="1">
        <v>896890</v>
      </c>
      <c r="E214" s="2">
        <v>35220</v>
      </c>
      <c r="F214" s="1" t="s">
        <v>84</v>
      </c>
      <c r="G214" s="1" t="s">
        <v>41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</v>
      </c>
      <c r="R214" s="1">
        <v>0</v>
      </c>
      <c r="S214" s="2">
        <v>42035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</v>
      </c>
      <c r="AB214" s="1">
        <v>3</v>
      </c>
      <c r="AC214" s="1" t="s">
        <v>80</v>
      </c>
      <c r="AD214" s="1">
        <v>1</v>
      </c>
      <c r="AE214" s="1">
        <v>2</v>
      </c>
      <c r="AF214" s="1" t="s">
        <v>63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55</v>
      </c>
      <c r="AL214" s="1">
        <v>93</v>
      </c>
      <c r="AM214" s="1">
        <v>1995</v>
      </c>
      <c r="AN214" s="1" t="s">
        <v>83</v>
      </c>
      <c r="AP214">
        <f t="shared" si="10"/>
        <v>0</v>
      </c>
    </row>
    <row r="215" spans="2:42" ht="12.75" x14ac:dyDescent="0.2">
      <c r="B215" s="1">
        <v>223</v>
      </c>
      <c r="C215" s="1">
        <v>43</v>
      </c>
      <c r="D215" s="1">
        <v>650026</v>
      </c>
      <c r="E215" s="2">
        <v>39942</v>
      </c>
      <c r="F215" s="1" t="s">
        <v>40</v>
      </c>
      <c r="G215" s="1" t="s">
        <v>92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</v>
      </c>
      <c r="R215" s="1">
        <v>-34400</v>
      </c>
      <c r="S215" s="2">
        <v>42045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80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188</v>
      </c>
      <c r="AL215" s="1" t="s">
        <v>202</v>
      </c>
      <c r="AM215" s="1">
        <v>2011</v>
      </c>
      <c r="AN215" s="1" t="s">
        <v>83</v>
      </c>
      <c r="AP215">
        <f t="shared" si="10"/>
        <v>0</v>
      </c>
    </row>
    <row r="216" spans="2:42" ht="12.75" x14ac:dyDescent="0.2">
      <c r="B216" s="1">
        <v>128</v>
      </c>
      <c r="C216" s="1">
        <v>32</v>
      </c>
      <c r="D216" s="1">
        <v>547744</v>
      </c>
      <c r="E216" s="2">
        <v>37080</v>
      </c>
      <c r="F216" s="1" t="s">
        <v>40</v>
      </c>
      <c r="G216" s="1" t="s">
        <v>70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</v>
      </c>
      <c r="R216" s="1">
        <v>-39300</v>
      </c>
      <c r="S216" s="2">
        <v>42061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</v>
      </c>
      <c r="AB216" s="1">
        <v>1</v>
      </c>
      <c r="AC216" s="1" t="s">
        <v>63</v>
      </c>
      <c r="AD216" s="1">
        <v>1</v>
      </c>
      <c r="AE216" s="1">
        <v>0</v>
      </c>
      <c r="AF216" s="1" t="s">
        <v>80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130</v>
      </c>
      <c r="AL216" s="1" t="s">
        <v>131</v>
      </c>
      <c r="AM216" s="1">
        <v>1999</v>
      </c>
      <c r="AN216" s="1" t="s">
        <v>57</v>
      </c>
      <c r="AP216">
        <f t="shared" si="10"/>
        <v>0</v>
      </c>
    </row>
    <row r="217" spans="2:42" ht="12.75" x14ac:dyDescent="0.2">
      <c r="B217" s="1">
        <v>124</v>
      </c>
      <c r="C217" s="1">
        <v>29</v>
      </c>
      <c r="D217" s="1">
        <v>598124</v>
      </c>
      <c r="E217" s="2">
        <v>34232</v>
      </c>
      <c r="F217" s="1" t="s">
        <v>40</v>
      </c>
      <c r="G217" s="1" t="s">
        <v>92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</v>
      </c>
      <c r="R217" s="1">
        <v>0</v>
      </c>
      <c r="S217" s="2">
        <v>42060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</v>
      </c>
      <c r="AB217" s="1">
        <v>3</v>
      </c>
      <c r="AC217" s="1" t="s">
        <v>63</v>
      </c>
      <c r="AD217" s="1">
        <v>0</v>
      </c>
      <c r="AE217" s="1">
        <v>3</v>
      </c>
      <c r="AF217" s="1" t="s">
        <v>54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110</v>
      </c>
      <c r="AL217" s="1" t="s">
        <v>135</v>
      </c>
      <c r="AM217" s="1">
        <v>2005</v>
      </c>
      <c r="AN217" s="1" t="s">
        <v>83</v>
      </c>
      <c r="AP217">
        <f t="shared" si="10"/>
        <v>0</v>
      </c>
    </row>
    <row r="218" spans="2:42" ht="12.75" x14ac:dyDescent="0.2">
      <c r="B218" s="1">
        <v>343</v>
      </c>
      <c r="C218" s="1">
        <v>48</v>
      </c>
      <c r="D218" s="1">
        <v>436126</v>
      </c>
      <c r="E218" s="2">
        <v>40120</v>
      </c>
      <c r="F218" s="1" t="s">
        <v>58</v>
      </c>
      <c r="G218" s="1" t="s">
        <v>41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</v>
      </c>
      <c r="R218" s="1">
        <v>0</v>
      </c>
      <c r="S218" s="2">
        <v>42012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</v>
      </c>
      <c r="AB218" s="1">
        <v>4</v>
      </c>
      <c r="AC218" s="1" t="s">
        <v>80</v>
      </c>
      <c r="AD218" s="1">
        <v>2</v>
      </c>
      <c r="AE218" s="1">
        <v>3</v>
      </c>
      <c r="AF218" s="1" t="s">
        <v>80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68</v>
      </c>
      <c r="AL218" s="1" t="s">
        <v>194</v>
      </c>
      <c r="AM218" s="1">
        <v>2003</v>
      </c>
      <c r="AN218" s="1" t="s">
        <v>83</v>
      </c>
      <c r="AP218">
        <f t="shared" si="10"/>
        <v>0</v>
      </c>
    </row>
    <row r="219" spans="2:42" ht="12.75" x14ac:dyDescent="0.2">
      <c r="B219" s="1">
        <v>404</v>
      </c>
      <c r="C219" s="1">
        <v>53</v>
      </c>
      <c r="D219" s="1">
        <v>739447</v>
      </c>
      <c r="E219" s="2">
        <v>41983</v>
      </c>
      <c r="F219" s="1" t="s">
        <v>58</v>
      </c>
      <c r="G219" s="1" t="s">
        <v>41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</v>
      </c>
      <c r="R219" s="1">
        <v>-36700</v>
      </c>
      <c r="S219" s="2">
        <v>42018</v>
      </c>
      <c r="T219" s="1" t="s">
        <v>139</v>
      </c>
      <c r="U219" s="1" t="s">
        <v>63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</v>
      </c>
      <c r="AB219" s="1">
        <v>1</v>
      </c>
      <c r="AC219" s="1" t="s">
        <v>80</v>
      </c>
      <c r="AD219" s="1">
        <v>0</v>
      </c>
      <c r="AE219" s="1">
        <v>1</v>
      </c>
      <c r="AF219" s="1" t="s">
        <v>80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154</v>
      </c>
      <c r="AL219" s="1" t="s">
        <v>155</v>
      </c>
      <c r="AM219" s="1">
        <v>2002</v>
      </c>
      <c r="AN219" s="1" t="s">
        <v>83</v>
      </c>
      <c r="AP219">
        <f t="shared" si="10"/>
        <v>0</v>
      </c>
    </row>
    <row r="220" spans="2:42" ht="12.75" x14ac:dyDescent="0.2">
      <c r="B220" s="1">
        <v>63</v>
      </c>
      <c r="C220" s="1">
        <v>24</v>
      </c>
      <c r="D220" s="1">
        <v>427484</v>
      </c>
      <c r="E220" s="2">
        <v>34342</v>
      </c>
      <c r="F220" s="1" t="s">
        <v>40</v>
      </c>
      <c r="G220" s="1" t="s">
        <v>41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</v>
      </c>
      <c r="R220" s="1">
        <v>0</v>
      </c>
      <c r="S220" s="2">
        <v>42038</v>
      </c>
      <c r="T220" s="1" t="s">
        <v>62</v>
      </c>
      <c r="U220" s="1" t="s">
        <v>63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</v>
      </c>
      <c r="AB220" s="1">
        <v>1</v>
      </c>
      <c r="AC220" s="1" t="s">
        <v>80</v>
      </c>
      <c r="AD220" s="1">
        <v>2</v>
      </c>
      <c r="AE220" s="1">
        <v>0</v>
      </c>
      <c r="AF220" s="1" t="s">
        <v>80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116</v>
      </c>
      <c r="AL220" s="1" t="s">
        <v>184</v>
      </c>
      <c r="AM220" s="1">
        <v>2015</v>
      </c>
      <c r="AN220" s="1" t="s">
        <v>83</v>
      </c>
      <c r="AP220">
        <f t="shared" si="10"/>
        <v>0</v>
      </c>
    </row>
    <row r="221" spans="2:42" ht="12.75" x14ac:dyDescent="0.2">
      <c r="B221" s="1">
        <v>210</v>
      </c>
      <c r="C221" s="1">
        <v>37</v>
      </c>
      <c r="D221" s="1">
        <v>218684</v>
      </c>
      <c r="E221" s="2">
        <v>38934</v>
      </c>
      <c r="F221" s="1" t="s">
        <v>58</v>
      </c>
      <c r="G221" s="1" t="s">
        <v>92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</v>
      </c>
      <c r="R221" s="1">
        <v>0</v>
      </c>
      <c r="S221" s="2">
        <v>42009</v>
      </c>
      <c r="T221" s="1" t="s">
        <v>62</v>
      </c>
      <c r="U221" s="1" t="s">
        <v>63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</v>
      </c>
      <c r="AB221" s="1">
        <v>1</v>
      </c>
      <c r="AC221" s="1" t="s">
        <v>63</v>
      </c>
      <c r="AD221" s="1">
        <v>1</v>
      </c>
      <c r="AE221" s="1">
        <v>2</v>
      </c>
      <c r="AF221" s="1" t="s">
        <v>63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81</v>
      </c>
      <c r="AL221" s="1" t="s">
        <v>82</v>
      </c>
      <c r="AM221" s="1">
        <v>1999</v>
      </c>
      <c r="AN221" s="1" t="s">
        <v>83</v>
      </c>
      <c r="AP221">
        <f t="shared" si="10"/>
        <v>0</v>
      </c>
    </row>
    <row r="222" spans="2:42" ht="12.75" x14ac:dyDescent="0.2">
      <c r="B222" s="1">
        <v>335</v>
      </c>
      <c r="C222" s="1">
        <v>50</v>
      </c>
      <c r="D222" s="1">
        <v>565564</v>
      </c>
      <c r="E222" s="2">
        <v>39120</v>
      </c>
      <c r="F222" s="1" t="s">
        <v>40</v>
      </c>
      <c r="G222" s="1" t="s">
        <v>70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</v>
      </c>
      <c r="R222" s="1">
        <v>-31400</v>
      </c>
      <c r="S222" s="2">
        <v>42028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</v>
      </c>
      <c r="AB222" s="1">
        <v>3</v>
      </c>
      <c r="AC222" s="1" t="s">
        <v>54</v>
      </c>
      <c r="AD222" s="1">
        <v>2</v>
      </c>
      <c r="AE222" s="1">
        <v>3</v>
      </c>
      <c r="AF222" s="1" t="s">
        <v>54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215</v>
      </c>
      <c r="AL222" s="1" t="s">
        <v>216</v>
      </c>
      <c r="AM222" s="1">
        <v>2009</v>
      </c>
      <c r="AN222" s="1" t="s">
        <v>83</v>
      </c>
      <c r="AP222">
        <f t="shared" si="10"/>
        <v>0</v>
      </c>
    </row>
    <row r="223" spans="2:42" ht="12.75" x14ac:dyDescent="0.2">
      <c r="B223" s="1">
        <v>11</v>
      </c>
      <c r="C223" s="1">
        <v>40</v>
      </c>
      <c r="D223" s="1">
        <v>743163</v>
      </c>
      <c r="E223" s="2">
        <v>36990</v>
      </c>
      <c r="F223" s="1" t="s">
        <v>40</v>
      </c>
      <c r="G223" s="1" t="s">
        <v>92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</v>
      </c>
      <c r="R223" s="1">
        <v>0</v>
      </c>
      <c r="S223" s="2">
        <v>42030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</v>
      </c>
      <c r="AB223" s="1">
        <v>3</v>
      </c>
      <c r="AC223" s="1" t="s">
        <v>63</v>
      </c>
      <c r="AD223" s="1">
        <v>1</v>
      </c>
      <c r="AE223" s="1">
        <v>0</v>
      </c>
      <c r="AF223" s="1" t="s">
        <v>63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81</v>
      </c>
      <c r="AL223" s="1" t="s">
        <v>145</v>
      </c>
      <c r="AM223" s="1">
        <v>2004</v>
      </c>
      <c r="AN223" s="1" t="s">
        <v>57</v>
      </c>
      <c r="AP223">
        <f t="shared" si="10"/>
        <v>0</v>
      </c>
    </row>
    <row r="224" spans="2:42" ht="12.75" x14ac:dyDescent="0.2">
      <c r="B224" s="1">
        <v>142</v>
      </c>
      <c r="C224" s="1">
        <v>33</v>
      </c>
      <c r="D224" s="1">
        <v>604614</v>
      </c>
      <c r="E224" s="2">
        <v>34747</v>
      </c>
      <c r="F224" s="1" t="s">
        <v>58</v>
      </c>
      <c r="G224" s="1" t="s">
        <v>70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</v>
      </c>
      <c r="R224" s="1">
        <v>0</v>
      </c>
      <c r="S224" s="2">
        <v>42025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</v>
      </c>
      <c r="AB224" s="1">
        <v>1</v>
      </c>
      <c r="AC224" s="1" t="s">
        <v>54</v>
      </c>
      <c r="AD224" s="1">
        <v>1</v>
      </c>
      <c r="AE224" s="1">
        <v>3</v>
      </c>
      <c r="AF224" s="1" t="s">
        <v>63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154</v>
      </c>
      <c r="AL224" s="1" t="s">
        <v>155</v>
      </c>
      <c r="AM224" s="1">
        <v>2009</v>
      </c>
      <c r="AN224" s="1" t="s">
        <v>57</v>
      </c>
      <c r="AP224">
        <f t="shared" si="10"/>
        <v>0</v>
      </c>
    </row>
    <row r="225" spans="2:42" ht="12.75" x14ac:dyDescent="0.2">
      <c r="B225" s="1">
        <v>272</v>
      </c>
      <c r="C225" s="1">
        <v>43</v>
      </c>
      <c r="D225" s="1">
        <v>509928</v>
      </c>
      <c r="E225" s="2">
        <v>34905</v>
      </c>
      <c r="F225" s="1" t="s">
        <v>40</v>
      </c>
      <c r="G225" s="1" t="s">
        <v>70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</v>
      </c>
      <c r="R225" s="1">
        <v>0</v>
      </c>
      <c r="S225" s="2">
        <v>42041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</v>
      </c>
      <c r="AB225" s="1">
        <v>3</v>
      </c>
      <c r="AC225" s="1" t="s">
        <v>63</v>
      </c>
      <c r="AD225" s="1">
        <v>1</v>
      </c>
      <c r="AE225" s="1">
        <v>2</v>
      </c>
      <c r="AF225" s="1" t="s">
        <v>54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110</v>
      </c>
      <c r="AL225" s="1" t="s">
        <v>135</v>
      </c>
      <c r="AM225" s="1">
        <v>2006</v>
      </c>
      <c r="AN225" s="1" t="s">
        <v>57</v>
      </c>
      <c r="AP225">
        <f t="shared" si="10"/>
        <v>0</v>
      </c>
    </row>
    <row r="226" spans="2:42" ht="12.75" x14ac:dyDescent="0.2">
      <c r="B226" s="1">
        <v>69</v>
      </c>
      <c r="C226" s="1">
        <v>26</v>
      </c>
      <c r="D226" s="1">
        <v>593390</v>
      </c>
      <c r="E226" s="2">
        <v>38800</v>
      </c>
      <c r="F226" s="1" t="s">
        <v>84</v>
      </c>
      <c r="G226" s="1" t="s">
        <v>70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</v>
      </c>
      <c r="R226" s="1">
        <v>0</v>
      </c>
      <c r="S226" s="2">
        <v>42011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</v>
      </c>
      <c r="AB226" s="1">
        <v>1</v>
      </c>
      <c r="AC226" s="1" t="s">
        <v>80</v>
      </c>
      <c r="AD226" s="1">
        <v>2</v>
      </c>
      <c r="AE226" s="1">
        <v>2</v>
      </c>
      <c r="AF226" s="1" t="s">
        <v>80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110</v>
      </c>
      <c r="AL226" s="1" t="s">
        <v>111</v>
      </c>
      <c r="AM226" s="1">
        <v>2008</v>
      </c>
      <c r="AN226" s="1" t="s">
        <v>83</v>
      </c>
      <c r="AP226">
        <f t="shared" si="10"/>
        <v>0</v>
      </c>
    </row>
    <row r="227" spans="2:42" ht="12.75" x14ac:dyDescent="0.2">
      <c r="B227" s="1">
        <v>38</v>
      </c>
      <c r="C227" s="1">
        <v>28</v>
      </c>
      <c r="D227" s="1">
        <v>970607</v>
      </c>
      <c r="E227" s="2">
        <v>34786</v>
      </c>
      <c r="F227" s="1" t="s">
        <v>40</v>
      </c>
      <c r="G227" s="1" t="s">
        <v>41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</v>
      </c>
      <c r="R227" s="1">
        <v>-39700</v>
      </c>
      <c r="S227" s="2">
        <v>42045</v>
      </c>
      <c r="T227" s="1" t="s">
        <v>62</v>
      </c>
      <c r="U227" s="1" t="s">
        <v>63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</v>
      </c>
      <c r="AB227" s="1">
        <v>1</v>
      </c>
      <c r="AC227" s="1" t="s">
        <v>63</v>
      </c>
      <c r="AD227" s="1">
        <v>2</v>
      </c>
      <c r="AE227" s="1">
        <v>1</v>
      </c>
      <c r="AF227" s="1" t="s">
        <v>80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188</v>
      </c>
      <c r="AL227" s="1" t="s">
        <v>204</v>
      </c>
      <c r="AM227" s="1">
        <v>2004</v>
      </c>
      <c r="AN227" s="1" t="s">
        <v>83</v>
      </c>
      <c r="AP227">
        <f t="shared" si="10"/>
        <v>0</v>
      </c>
    </row>
    <row r="228" spans="2:42" ht="12.75" x14ac:dyDescent="0.2">
      <c r="B228" s="1">
        <v>328</v>
      </c>
      <c r="C228" s="1">
        <v>46</v>
      </c>
      <c r="D228" s="1">
        <v>174701</v>
      </c>
      <c r="E228" s="2">
        <v>35235</v>
      </c>
      <c r="F228" s="1" t="s">
        <v>84</v>
      </c>
      <c r="G228" s="1" t="s">
        <v>92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</v>
      </c>
      <c r="R228" s="1">
        <v>0</v>
      </c>
      <c r="S228" s="2">
        <v>42058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</v>
      </c>
      <c r="AB228" s="1">
        <v>1</v>
      </c>
      <c r="AC228" s="1" t="s">
        <v>63</v>
      </c>
      <c r="AD228" s="1">
        <v>2</v>
      </c>
      <c r="AE228" s="1">
        <v>3</v>
      </c>
      <c r="AF228" s="1" t="s">
        <v>63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55</v>
      </c>
      <c r="AL228" s="1" t="s">
        <v>56</v>
      </c>
      <c r="AM228" s="1">
        <v>1998</v>
      </c>
      <c r="AN228" s="1" t="s">
        <v>57</v>
      </c>
      <c r="AP228">
        <f t="shared" si="10"/>
        <v>0</v>
      </c>
    </row>
    <row r="229" spans="2:42" ht="12.75" x14ac:dyDescent="0.2">
      <c r="B229" s="1">
        <v>281</v>
      </c>
      <c r="C229" s="1">
        <v>43</v>
      </c>
      <c r="D229" s="1">
        <v>529398</v>
      </c>
      <c r="E229" s="2">
        <v>34136</v>
      </c>
      <c r="F229" s="1" t="s">
        <v>40</v>
      </c>
      <c r="G229" s="1" t="s">
        <v>70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</v>
      </c>
      <c r="R229" s="1">
        <v>0</v>
      </c>
      <c r="S229" s="2">
        <v>42013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</v>
      </c>
      <c r="AB229" s="1">
        <v>3</v>
      </c>
      <c r="AC229" s="1" t="s">
        <v>80</v>
      </c>
      <c r="AD229" s="1">
        <v>1</v>
      </c>
      <c r="AE229" s="1">
        <v>0</v>
      </c>
      <c r="AF229" s="1" t="s">
        <v>80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188</v>
      </c>
      <c r="AL229" s="1" t="s">
        <v>239</v>
      </c>
      <c r="AM229" s="1">
        <v>1999</v>
      </c>
      <c r="AN229" s="1" t="s">
        <v>83</v>
      </c>
      <c r="AP229">
        <f t="shared" si="10"/>
        <v>0</v>
      </c>
    </row>
    <row r="230" spans="2:42" ht="12.75" x14ac:dyDescent="0.2">
      <c r="B230" s="1">
        <v>246</v>
      </c>
      <c r="C230" s="1">
        <v>44</v>
      </c>
      <c r="D230" s="1">
        <v>940942</v>
      </c>
      <c r="E230" s="2">
        <v>37083</v>
      </c>
      <c r="F230" s="1" t="s">
        <v>40</v>
      </c>
      <c r="G230" s="1" t="s">
        <v>41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</v>
      </c>
      <c r="R230" s="1">
        <v>-58600</v>
      </c>
      <c r="S230" s="2">
        <v>42057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</v>
      </c>
      <c r="AB230" s="1">
        <v>1</v>
      </c>
      <c r="AC230" s="1" t="s">
        <v>54</v>
      </c>
      <c r="AD230" s="1">
        <v>1</v>
      </c>
      <c r="AE230" s="1">
        <v>2</v>
      </c>
      <c r="AF230" s="1" t="s">
        <v>54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210</v>
      </c>
      <c r="AL230" s="1" t="s">
        <v>211</v>
      </c>
      <c r="AM230" s="1">
        <v>2009</v>
      </c>
      <c r="AN230" s="1" t="s">
        <v>57</v>
      </c>
      <c r="AP230">
        <f t="shared" si="10"/>
        <v>0</v>
      </c>
    </row>
    <row r="231" spans="2:42" ht="12.75" x14ac:dyDescent="0.2">
      <c r="B231" s="1">
        <v>298</v>
      </c>
      <c r="C231" s="1">
        <v>49</v>
      </c>
      <c r="D231" s="1">
        <v>442677</v>
      </c>
      <c r="E231" s="2">
        <v>39774</v>
      </c>
      <c r="F231" s="1" t="s">
        <v>40</v>
      </c>
      <c r="G231" s="1" t="s">
        <v>41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</v>
      </c>
      <c r="R231" s="1">
        <v>0</v>
      </c>
      <c r="S231" s="2">
        <v>42056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198</v>
      </c>
      <c r="AL231" s="1" t="s">
        <v>376</v>
      </c>
      <c r="AM231" s="1">
        <v>2012</v>
      </c>
      <c r="AN231" s="1" t="s">
        <v>83</v>
      </c>
      <c r="AP231">
        <f t="shared" si="10"/>
        <v>0</v>
      </c>
    </row>
    <row r="232" spans="2:42" ht="12.75" x14ac:dyDescent="0.2">
      <c r="B232" s="1">
        <v>330</v>
      </c>
      <c r="C232" s="1">
        <v>50</v>
      </c>
      <c r="D232" s="1">
        <v>365364</v>
      </c>
      <c r="E232" s="2">
        <v>37618</v>
      </c>
      <c r="F232" s="1" t="s">
        <v>84</v>
      </c>
      <c r="G232" s="1" t="s">
        <v>92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</v>
      </c>
      <c r="R232" s="1">
        <v>0</v>
      </c>
      <c r="S232" s="2">
        <v>42039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</v>
      </c>
      <c r="AB232" s="1">
        <v>1</v>
      </c>
      <c r="AC232" s="1" t="s">
        <v>54</v>
      </c>
      <c r="AD232" s="1">
        <v>0</v>
      </c>
      <c r="AE232" s="1">
        <v>0</v>
      </c>
      <c r="AF232" s="1" t="s">
        <v>80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90</v>
      </c>
      <c r="AL232" s="1" t="s">
        <v>224</v>
      </c>
      <c r="AM232" s="1">
        <v>1995</v>
      </c>
      <c r="AN232" s="1" t="s">
        <v>83</v>
      </c>
      <c r="AP232">
        <f t="shared" si="10"/>
        <v>0</v>
      </c>
    </row>
    <row r="233" spans="2:42" ht="12.75" x14ac:dyDescent="0.2">
      <c r="B233" s="1">
        <v>362</v>
      </c>
      <c r="C233" s="1">
        <v>50</v>
      </c>
      <c r="D233" s="1">
        <v>114839</v>
      </c>
      <c r="E233" s="2">
        <v>38718</v>
      </c>
      <c r="F233" s="1" t="s">
        <v>84</v>
      </c>
      <c r="G233" s="1" t="s">
        <v>41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</v>
      </c>
      <c r="R233" s="1">
        <v>-72500</v>
      </c>
      <c r="S233" s="2">
        <v>42011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</v>
      </c>
      <c r="AB233" s="1">
        <v>3</v>
      </c>
      <c r="AC233" s="1" t="s">
        <v>63</v>
      </c>
      <c r="AD233" s="1">
        <v>1</v>
      </c>
      <c r="AE233" s="1">
        <v>1</v>
      </c>
      <c r="AF233" s="1" t="s">
        <v>80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68</v>
      </c>
      <c r="AL233" s="1" t="s">
        <v>69</v>
      </c>
      <c r="AM233" s="1">
        <v>1995</v>
      </c>
      <c r="AN233" s="1" t="s">
        <v>83</v>
      </c>
      <c r="AP233">
        <f t="shared" si="10"/>
        <v>0</v>
      </c>
    </row>
    <row r="234" spans="2:42" ht="12.75" x14ac:dyDescent="0.2">
      <c r="B234" s="1">
        <v>241</v>
      </c>
      <c r="C234" s="1">
        <v>38</v>
      </c>
      <c r="D234" s="1">
        <v>872734</v>
      </c>
      <c r="E234" s="2">
        <v>33012</v>
      </c>
      <c r="F234" s="1" t="s">
        <v>58</v>
      </c>
      <c r="G234" s="1" t="s">
        <v>70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</v>
      </c>
      <c r="R234" s="1">
        <v>0</v>
      </c>
      <c r="S234" s="2">
        <v>42021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</v>
      </c>
      <c r="AB234" s="1">
        <v>3</v>
      </c>
      <c r="AC234" s="1" t="s">
        <v>63</v>
      </c>
      <c r="AD234" s="1">
        <v>0</v>
      </c>
      <c r="AE234" s="1">
        <v>3</v>
      </c>
      <c r="AF234" s="1" t="s">
        <v>54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96</v>
      </c>
      <c r="AL234" s="1" t="s">
        <v>149</v>
      </c>
      <c r="AM234" s="1">
        <v>2008</v>
      </c>
      <c r="AN234" s="1" t="s">
        <v>83</v>
      </c>
      <c r="AP234">
        <f t="shared" si="10"/>
        <v>0</v>
      </c>
    </row>
    <row r="235" spans="2:42" ht="12.75" x14ac:dyDescent="0.2">
      <c r="B235" s="1">
        <v>245</v>
      </c>
      <c r="C235" s="1">
        <v>41</v>
      </c>
      <c r="D235" s="1">
        <v>267885</v>
      </c>
      <c r="E235" s="2">
        <v>41512</v>
      </c>
      <c r="F235" s="1" t="s">
        <v>58</v>
      </c>
      <c r="G235" s="1" t="s">
        <v>92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</v>
      </c>
      <c r="R235" s="1">
        <v>-60500</v>
      </c>
      <c r="S235" s="2">
        <v>42032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</v>
      </c>
      <c r="AB235" s="1">
        <v>1</v>
      </c>
      <c r="AC235" s="1" t="s">
        <v>54</v>
      </c>
      <c r="AD235" s="1">
        <v>0</v>
      </c>
      <c r="AE235" s="1">
        <v>1</v>
      </c>
      <c r="AF235" s="1" t="s">
        <v>54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198</v>
      </c>
      <c r="AL235" s="1" t="s">
        <v>199</v>
      </c>
      <c r="AM235" s="1">
        <v>1999</v>
      </c>
      <c r="AN235" s="1" t="s">
        <v>83</v>
      </c>
      <c r="AP235">
        <f t="shared" si="10"/>
        <v>0</v>
      </c>
    </row>
    <row r="236" spans="2:42" ht="12.75" x14ac:dyDescent="0.2">
      <c r="B236" s="1">
        <v>371</v>
      </c>
      <c r="C236" s="1">
        <v>52</v>
      </c>
      <c r="D236" s="1">
        <v>740505</v>
      </c>
      <c r="E236" s="2">
        <v>35715</v>
      </c>
      <c r="F236" s="1" t="s">
        <v>84</v>
      </c>
      <c r="G236" s="1" t="s">
        <v>41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</v>
      </c>
      <c r="R236" s="1">
        <v>-37100</v>
      </c>
      <c r="S236" s="2">
        <v>42057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</v>
      </c>
      <c r="AB236" s="1">
        <v>2</v>
      </c>
      <c r="AC236" s="1" t="s">
        <v>54</v>
      </c>
      <c r="AD236" s="1">
        <v>2</v>
      </c>
      <c r="AE236" s="1">
        <v>0</v>
      </c>
      <c r="AF236" s="1" t="s">
        <v>63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96</v>
      </c>
      <c r="AL236" s="1" t="s">
        <v>97</v>
      </c>
      <c r="AM236" s="1">
        <v>2010</v>
      </c>
      <c r="AN236" s="1" t="s">
        <v>83</v>
      </c>
      <c r="AP236">
        <f t="shared" si="10"/>
        <v>0</v>
      </c>
    </row>
    <row r="237" spans="2:42" ht="12.75" x14ac:dyDescent="0.2">
      <c r="B237" s="1">
        <v>343</v>
      </c>
      <c r="C237" s="1">
        <v>52</v>
      </c>
      <c r="D237" s="1">
        <v>629663</v>
      </c>
      <c r="E237" s="2">
        <v>37277</v>
      </c>
      <c r="F237" s="1" t="s">
        <v>84</v>
      </c>
      <c r="G237" s="1" t="s">
        <v>92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</v>
      </c>
      <c r="R237" s="1">
        <v>0</v>
      </c>
      <c r="S237" s="2">
        <v>42051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</v>
      </c>
      <c r="AB237" s="1">
        <v>1</v>
      </c>
      <c r="AC237" s="1" t="s">
        <v>63</v>
      </c>
      <c r="AD237" s="1">
        <v>0</v>
      </c>
      <c r="AE237" s="1">
        <v>2</v>
      </c>
      <c r="AF237" s="1" t="s">
        <v>80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116</v>
      </c>
      <c r="AL237" s="1" t="s">
        <v>184</v>
      </c>
      <c r="AM237" s="1">
        <v>2005</v>
      </c>
      <c r="AN237" s="1" t="s">
        <v>57</v>
      </c>
      <c r="AP237">
        <f t="shared" si="10"/>
        <v>0</v>
      </c>
    </row>
    <row r="238" spans="2:42" ht="12.75" x14ac:dyDescent="0.2">
      <c r="B238" s="1">
        <v>377</v>
      </c>
      <c r="C238" s="1">
        <v>53</v>
      </c>
      <c r="D238" s="1">
        <v>839884</v>
      </c>
      <c r="E238" s="2">
        <v>35310</v>
      </c>
      <c r="F238" s="1" t="s">
        <v>84</v>
      </c>
      <c r="G238" s="1" t="s">
        <v>70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</v>
      </c>
      <c r="R238" s="1">
        <v>-64000</v>
      </c>
      <c r="S238" s="2">
        <v>42052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</v>
      </c>
      <c r="AB238" s="1">
        <v>3</v>
      </c>
      <c r="AC238" s="1" t="s">
        <v>54</v>
      </c>
      <c r="AD238" s="1">
        <v>1</v>
      </c>
      <c r="AE238" s="1">
        <v>3</v>
      </c>
      <c r="AF238" s="1" t="s">
        <v>80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55</v>
      </c>
      <c r="AL238" s="1">
        <v>93</v>
      </c>
      <c r="AM238" s="1">
        <v>2015</v>
      </c>
      <c r="AN238" s="1" t="s">
        <v>83</v>
      </c>
      <c r="AP238">
        <f t="shared" si="10"/>
        <v>0</v>
      </c>
    </row>
    <row r="239" spans="2:42" ht="12.75" x14ac:dyDescent="0.2">
      <c r="B239" s="1">
        <v>154</v>
      </c>
      <c r="C239" s="1">
        <v>37</v>
      </c>
      <c r="D239" s="1">
        <v>241562</v>
      </c>
      <c r="E239" s="2">
        <v>40206</v>
      </c>
      <c r="F239" s="1" t="s">
        <v>84</v>
      </c>
      <c r="G239" s="1" t="s">
        <v>41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</v>
      </c>
      <c r="R239" s="1">
        <v>-67800</v>
      </c>
      <c r="S239" s="2">
        <v>42013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</v>
      </c>
      <c r="AB239" s="1">
        <v>1</v>
      </c>
      <c r="AC239" s="1" t="s">
        <v>63</v>
      </c>
      <c r="AD239" s="1">
        <v>0</v>
      </c>
      <c r="AE239" s="1">
        <v>3</v>
      </c>
      <c r="AF239" s="1" t="s">
        <v>80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96</v>
      </c>
      <c r="AL239" s="1" t="s">
        <v>149</v>
      </c>
      <c r="AM239" s="1">
        <v>2000</v>
      </c>
      <c r="AN239" s="1" t="s">
        <v>83</v>
      </c>
      <c r="AP239">
        <f t="shared" si="10"/>
        <v>0</v>
      </c>
    </row>
    <row r="240" spans="2:42" ht="12.75" x14ac:dyDescent="0.2">
      <c r="B240" s="1">
        <v>166</v>
      </c>
      <c r="C240" s="1">
        <v>34</v>
      </c>
      <c r="D240" s="1">
        <v>405533</v>
      </c>
      <c r="E240" s="2">
        <v>41915</v>
      </c>
      <c r="F240" s="1" t="s">
        <v>40</v>
      </c>
      <c r="G240" s="1" t="s">
        <v>70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</v>
      </c>
      <c r="R240" s="1">
        <v>-68200</v>
      </c>
      <c r="S240" s="2">
        <v>42044</v>
      </c>
      <c r="T240" s="1" t="s">
        <v>47</v>
      </c>
      <c r="U240" s="1" t="s">
        <v>48</v>
      </c>
      <c r="V240" s="1" t="s">
        <v>108</v>
      </c>
      <c r="X240" s="1" t="s">
        <v>78</v>
      </c>
      <c r="Y240" s="1" t="s">
        <v>52</v>
      </c>
      <c r="Z240" s="1" t="s">
        <v>410</v>
      </c>
      <c r="AA240" s="1">
        <v>18</v>
      </c>
      <c r="AB240" s="1">
        <v>1</v>
      </c>
      <c r="AC240" s="1" t="s">
        <v>80</v>
      </c>
      <c r="AD240" s="1">
        <v>0</v>
      </c>
      <c r="AE240" s="1">
        <v>2</v>
      </c>
      <c r="AF240" s="1" t="s">
        <v>54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210</v>
      </c>
      <c r="AL240" s="1" t="s">
        <v>226</v>
      </c>
      <c r="AM240" s="1">
        <v>2005</v>
      </c>
      <c r="AN240" s="1" t="s">
        <v>83</v>
      </c>
      <c r="AP240">
        <f t="shared" si="10"/>
        <v>1</v>
      </c>
    </row>
    <row r="241" spans="2:42" ht="12.75" x14ac:dyDescent="0.2">
      <c r="B241" s="1">
        <v>298</v>
      </c>
      <c r="C241" s="1">
        <v>46</v>
      </c>
      <c r="D241" s="1">
        <v>667021</v>
      </c>
      <c r="E241" s="2">
        <v>39204</v>
      </c>
      <c r="F241" s="1" t="s">
        <v>40</v>
      </c>
      <c r="G241" s="1" t="s">
        <v>92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</v>
      </c>
      <c r="R241" s="1">
        <v>-55000</v>
      </c>
      <c r="S241" s="2">
        <v>42051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</v>
      </c>
      <c r="AB241" s="1">
        <v>1</v>
      </c>
      <c r="AC241" s="1" t="s">
        <v>80</v>
      </c>
      <c r="AD241" s="1">
        <v>2</v>
      </c>
      <c r="AE241" s="1">
        <v>3</v>
      </c>
      <c r="AF241" s="1" t="s">
        <v>54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215</v>
      </c>
      <c r="AL241" s="1" t="s">
        <v>216</v>
      </c>
      <c r="AM241" s="1">
        <v>2005</v>
      </c>
      <c r="AN241" s="1" t="s">
        <v>83</v>
      </c>
      <c r="AP241">
        <f t="shared" si="10"/>
        <v>0</v>
      </c>
    </row>
    <row r="242" spans="2:42" ht="12.75" x14ac:dyDescent="0.2">
      <c r="B242" s="1">
        <v>235</v>
      </c>
      <c r="C242" s="1">
        <v>42</v>
      </c>
      <c r="D242" s="1">
        <v>511621</v>
      </c>
      <c r="E242" s="2">
        <v>33138</v>
      </c>
      <c r="F242" s="1" t="s">
        <v>58</v>
      </c>
      <c r="G242" s="1" t="s">
        <v>41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</v>
      </c>
      <c r="R242" s="1">
        <v>-60200</v>
      </c>
      <c r="S242" s="2">
        <v>42053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</v>
      </c>
      <c r="AB242" s="1">
        <v>4</v>
      </c>
      <c r="AC242" s="1" t="s">
        <v>63</v>
      </c>
      <c r="AD242" s="1">
        <v>2</v>
      </c>
      <c r="AE242" s="1">
        <v>1</v>
      </c>
      <c r="AF242" s="1" t="s">
        <v>54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116</v>
      </c>
      <c r="AL242" s="1" t="s">
        <v>141</v>
      </c>
      <c r="AM242" s="1">
        <v>2006</v>
      </c>
      <c r="AN242" s="1" t="s">
        <v>83</v>
      </c>
      <c r="AP242">
        <f t="shared" si="10"/>
        <v>0</v>
      </c>
    </row>
    <row r="243" spans="2:42" ht="12.75" x14ac:dyDescent="0.2">
      <c r="B243" s="1">
        <v>172</v>
      </c>
      <c r="C243" s="1">
        <v>35</v>
      </c>
      <c r="D243" s="1">
        <v>476923</v>
      </c>
      <c r="E243" s="2">
        <v>38249</v>
      </c>
      <c r="F243" s="1" t="s">
        <v>84</v>
      </c>
      <c r="G243" s="1" t="s">
        <v>70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</v>
      </c>
      <c r="R243" s="1">
        <v>-68700</v>
      </c>
      <c r="S243" s="2">
        <v>42015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</v>
      </c>
      <c r="AB243" s="1">
        <v>3</v>
      </c>
      <c r="AC243" s="1" t="s">
        <v>63</v>
      </c>
      <c r="AD243" s="1">
        <v>2</v>
      </c>
      <c r="AE243" s="1">
        <v>0</v>
      </c>
      <c r="AF243" s="1" t="s">
        <v>80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105</v>
      </c>
      <c r="AL243" s="1" t="s">
        <v>106</v>
      </c>
      <c r="AM243" s="1">
        <v>1999</v>
      </c>
      <c r="AN243" s="1" t="s">
        <v>83</v>
      </c>
      <c r="AP243">
        <f t="shared" si="10"/>
        <v>0</v>
      </c>
    </row>
    <row r="244" spans="2:42" ht="12.75" x14ac:dyDescent="0.2">
      <c r="B244" s="1">
        <v>27</v>
      </c>
      <c r="C244" s="1">
        <v>28</v>
      </c>
      <c r="D244" s="1">
        <v>735822</v>
      </c>
      <c r="E244" s="2">
        <v>34939</v>
      </c>
      <c r="F244" s="1" t="s">
        <v>58</v>
      </c>
      <c r="G244" s="1" t="s">
        <v>70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</v>
      </c>
      <c r="R244" s="1">
        <v>-32500</v>
      </c>
      <c r="S244" s="2">
        <v>42039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</v>
      </c>
      <c r="AB244" s="1">
        <v>3</v>
      </c>
      <c r="AC244" s="1" t="s">
        <v>63</v>
      </c>
      <c r="AD244" s="1">
        <v>0</v>
      </c>
      <c r="AE244" s="1">
        <v>2</v>
      </c>
      <c r="AF244" s="1" t="s">
        <v>54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110</v>
      </c>
      <c r="AL244" s="1" t="s">
        <v>111</v>
      </c>
      <c r="AM244" s="1">
        <v>2015</v>
      </c>
      <c r="AN244" s="1" t="s">
        <v>57</v>
      </c>
      <c r="AP244">
        <f t="shared" si="10"/>
        <v>0</v>
      </c>
    </row>
    <row r="245" spans="2:42" ht="12.75" x14ac:dyDescent="0.2">
      <c r="B245" s="1">
        <v>428</v>
      </c>
      <c r="C245" s="1">
        <v>54</v>
      </c>
      <c r="D245" s="1">
        <v>492745</v>
      </c>
      <c r="E245" s="2">
        <v>38021</v>
      </c>
      <c r="F245" s="1" t="s">
        <v>58</v>
      </c>
      <c r="G245" s="1" t="s">
        <v>70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</v>
      </c>
      <c r="R245" s="1">
        <v>-24400</v>
      </c>
      <c r="S245" s="2">
        <v>42026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</v>
      </c>
      <c r="AB245" s="1">
        <v>3</v>
      </c>
      <c r="AC245" s="1" t="s">
        <v>80</v>
      </c>
      <c r="AD245" s="1">
        <v>1</v>
      </c>
      <c r="AE245" s="1">
        <v>0</v>
      </c>
      <c r="AF245" s="1" t="s">
        <v>63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105</v>
      </c>
      <c r="AL245" s="1" t="s">
        <v>288</v>
      </c>
      <c r="AM245" s="1">
        <v>2009</v>
      </c>
      <c r="AN245" s="1" t="s">
        <v>83</v>
      </c>
      <c r="AP245">
        <f t="shared" si="10"/>
        <v>0</v>
      </c>
    </row>
    <row r="246" spans="2:42" ht="12.75" x14ac:dyDescent="0.2">
      <c r="B246" s="1">
        <v>99</v>
      </c>
      <c r="C246" s="1">
        <v>32</v>
      </c>
      <c r="D246" s="1">
        <v>130930</v>
      </c>
      <c r="E246" s="2">
        <v>41843</v>
      </c>
      <c r="F246" s="1" t="s">
        <v>58</v>
      </c>
      <c r="G246" s="1" t="s">
        <v>70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</v>
      </c>
      <c r="R246" s="1">
        <v>0</v>
      </c>
      <c r="S246" s="2">
        <v>42014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80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81</v>
      </c>
      <c r="AL246" s="1" t="s">
        <v>82</v>
      </c>
      <c r="AM246" s="1">
        <v>1999</v>
      </c>
      <c r="AN246" s="1" t="s">
        <v>83</v>
      </c>
      <c r="AP246">
        <f t="shared" si="10"/>
        <v>0</v>
      </c>
    </row>
    <row r="247" spans="2:42" ht="12.75" x14ac:dyDescent="0.2">
      <c r="B247" s="1">
        <v>107</v>
      </c>
      <c r="C247" s="1">
        <v>26</v>
      </c>
      <c r="D247" s="1">
        <v>261119</v>
      </c>
      <c r="E247" s="2">
        <v>35510</v>
      </c>
      <c r="F247" s="1" t="s">
        <v>84</v>
      </c>
      <c r="G247" s="1" t="s">
        <v>92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</v>
      </c>
      <c r="R247" s="1">
        <v>0</v>
      </c>
      <c r="S247" s="2">
        <v>42014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</v>
      </c>
      <c r="AB247" s="1">
        <v>3</v>
      </c>
      <c r="AC247" s="1" t="s">
        <v>80</v>
      </c>
      <c r="AD247" s="1">
        <v>2</v>
      </c>
      <c r="AE247" s="1">
        <v>3</v>
      </c>
      <c r="AF247" s="1" t="s">
        <v>80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110</v>
      </c>
      <c r="AL247" s="1" t="s">
        <v>135</v>
      </c>
      <c r="AM247" s="1">
        <v>1996</v>
      </c>
      <c r="AN247" s="1" t="s">
        <v>57</v>
      </c>
      <c r="AP247">
        <f t="shared" si="10"/>
        <v>0</v>
      </c>
    </row>
    <row r="248" spans="2:42" ht="12.75" x14ac:dyDescent="0.2">
      <c r="B248" s="1">
        <v>272</v>
      </c>
      <c r="C248" s="1">
        <v>41</v>
      </c>
      <c r="D248" s="1">
        <v>280709</v>
      </c>
      <c r="E248" s="2">
        <v>33364</v>
      </c>
      <c r="F248" s="1" t="s">
        <v>40</v>
      </c>
      <c r="G248" s="1" t="s">
        <v>92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</v>
      </c>
      <c r="R248" s="1">
        <v>-10600</v>
      </c>
      <c r="S248" s="2">
        <v>42051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</v>
      </c>
      <c r="AB248" s="1">
        <v>1</v>
      </c>
      <c r="AC248" s="1" t="s">
        <v>63</v>
      </c>
      <c r="AD248" s="1">
        <v>1</v>
      </c>
      <c r="AE248" s="1">
        <v>1</v>
      </c>
      <c r="AF248" s="1" t="s">
        <v>63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55</v>
      </c>
      <c r="AL248" s="1" t="s">
        <v>56</v>
      </c>
      <c r="AM248" s="1">
        <v>2010</v>
      </c>
      <c r="AN248" s="1" t="s">
        <v>83</v>
      </c>
      <c r="AP248">
        <f t="shared" si="10"/>
        <v>0</v>
      </c>
    </row>
    <row r="249" spans="2:42" ht="12.75" x14ac:dyDescent="0.2">
      <c r="B249" s="1">
        <v>151</v>
      </c>
      <c r="C249" s="1">
        <v>37</v>
      </c>
      <c r="D249" s="1">
        <v>898573</v>
      </c>
      <c r="E249" s="2">
        <v>33823</v>
      </c>
      <c r="F249" s="1" t="s">
        <v>58</v>
      </c>
      <c r="G249" s="1" t="s">
        <v>92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</v>
      </c>
      <c r="R249" s="1">
        <v>0</v>
      </c>
      <c r="S249" s="2">
        <v>42043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</v>
      </c>
      <c r="AB249" s="1">
        <v>1</v>
      </c>
      <c r="AC249" s="1" t="s">
        <v>54</v>
      </c>
      <c r="AD249" s="1">
        <v>1</v>
      </c>
      <c r="AE249" s="1">
        <v>1</v>
      </c>
      <c r="AF249" s="1" t="s">
        <v>63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154</v>
      </c>
      <c r="AL249" s="1" t="s">
        <v>155</v>
      </c>
      <c r="AM249" s="1">
        <v>1999</v>
      </c>
      <c r="AN249" s="1" t="s">
        <v>83</v>
      </c>
      <c r="AP249">
        <f t="shared" si="10"/>
        <v>0</v>
      </c>
    </row>
    <row r="250" spans="2:42" ht="12.75" x14ac:dyDescent="0.2">
      <c r="B250" s="1">
        <v>249</v>
      </c>
      <c r="C250" s="1">
        <v>43</v>
      </c>
      <c r="D250" s="1">
        <v>547802</v>
      </c>
      <c r="E250" s="2">
        <v>41520</v>
      </c>
      <c r="F250" s="1" t="s">
        <v>84</v>
      </c>
      <c r="G250" s="1" t="s">
        <v>41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</v>
      </c>
      <c r="R250" s="1">
        <v>0</v>
      </c>
      <c r="S250" s="2">
        <v>42030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</v>
      </c>
      <c r="AB250" s="1">
        <v>1</v>
      </c>
      <c r="AC250" s="1" t="s">
        <v>63</v>
      </c>
      <c r="AD250" s="1">
        <v>0</v>
      </c>
      <c r="AE250" s="1">
        <v>0</v>
      </c>
      <c r="AF250" s="1" t="s">
        <v>54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55</v>
      </c>
      <c r="AL250" s="1" t="s">
        <v>56</v>
      </c>
      <c r="AM250" s="1">
        <v>2015</v>
      </c>
      <c r="AN250" s="1" t="s">
        <v>83</v>
      </c>
      <c r="AP250">
        <f t="shared" si="10"/>
        <v>0</v>
      </c>
    </row>
    <row r="251" spans="2:42" ht="12.75" x14ac:dyDescent="0.2">
      <c r="B251" s="1">
        <v>177</v>
      </c>
      <c r="C251" s="1">
        <v>38</v>
      </c>
      <c r="D251" s="1">
        <v>600845</v>
      </c>
      <c r="E251" s="2">
        <v>40913</v>
      </c>
      <c r="F251" s="1" t="s">
        <v>84</v>
      </c>
      <c r="G251" s="1" t="s">
        <v>70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</v>
      </c>
      <c r="R251" s="1">
        <v>-74500</v>
      </c>
      <c r="S251" s="2">
        <v>42036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</v>
      </c>
      <c r="AB251" s="1">
        <v>1</v>
      </c>
      <c r="AC251" s="1" t="s">
        <v>54</v>
      </c>
      <c r="AD251" s="1">
        <v>2</v>
      </c>
      <c r="AE251" s="1">
        <v>0</v>
      </c>
      <c r="AF251" s="1" t="s">
        <v>80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90</v>
      </c>
      <c r="AL251" s="1" t="s">
        <v>224</v>
      </c>
      <c r="AM251" s="1">
        <v>2001</v>
      </c>
      <c r="AN251" s="1" t="s">
        <v>57</v>
      </c>
      <c r="AP251">
        <f t="shared" si="10"/>
        <v>0</v>
      </c>
    </row>
    <row r="252" spans="2:42" ht="12.75" x14ac:dyDescent="0.2">
      <c r="B252" s="1">
        <v>190</v>
      </c>
      <c r="C252" s="1">
        <v>40</v>
      </c>
      <c r="D252" s="1">
        <v>390381</v>
      </c>
      <c r="E252" s="2">
        <v>39109</v>
      </c>
      <c r="F252" s="1" t="s">
        <v>40</v>
      </c>
      <c r="G252" s="1" t="s">
        <v>92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</v>
      </c>
      <c r="R252" s="1">
        <v>-53700</v>
      </c>
      <c r="S252" s="2">
        <v>42037</v>
      </c>
      <c r="T252" s="1" t="s">
        <v>139</v>
      </c>
      <c r="U252" s="1" t="s">
        <v>63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</v>
      </c>
      <c r="AB252" s="1">
        <v>1</v>
      </c>
      <c r="AC252" s="1" t="s">
        <v>63</v>
      </c>
      <c r="AD252" s="1">
        <v>2</v>
      </c>
      <c r="AE252" s="1">
        <v>1</v>
      </c>
      <c r="AF252" s="1" t="s">
        <v>54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105</v>
      </c>
      <c r="AL252" s="1" t="s">
        <v>288</v>
      </c>
      <c r="AM252" s="1">
        <v>2001</v>
      </c>
      <c r="AN252" s="1" t="s">
        <v>83</v>
      </c>
      <c r="AP252">
        <f t="shared" si="10"/>
        <v>0</v>
      </c>
    </row>
    <row r="253" spans="2:42" ht="12.75" x14ac:dyDescent="0.2">
      <c r="B253" s="1">
        <v>174</v>
      </c>
      <c r="C253" s="1">
        <v>36</v>
      </c>
      <c r="D253" s="1">
        <v>629918</v>
      </c>
      <c r="E253" s="2">
        <v>38639</v>
      </c>
      <c r="F253" s="1" t="s">
        <v>84</v>
      </c>
      <c r="G253" s="1" t="s">
        <v>70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</v>
      </c>
      <c r="R253" s="1">
        <v>-53800</v>
      </c>
      <c r="S253" s="2">
        <v>42041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</v>
      </c>
      <c r="AB253" s="1">
        <v>3</v>
      </c>
      <c r="AC253" s="1" t="s">
        <v>63</v>
      </c>
      <c r="AD253" s="1">
        <v>2</v>
      </c>
      <c r="AE253" s="1">
        <v>2</v>
      </c>
      <c r="AF253" s="1" t="s">
        <v>80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81</v>
      </c>
      <c r="AL253" s="1" t="s">
        <v>82</v>
      </c>
      <c r="AM253" s="1">
        <v>2012</v>
      </c>
      <c r="AN253" s="1" t="s">
        <v>83</v>
      </c>
      <c r="AP253">
        <f t="shared" si="10"/>
        <v>0</v>
      </c>
    </row>
    <row r="254" spans="2:42" ht="12.75" x14ac:dyDescent="0.2">
      <c r="B254" s="1">
        <v>95</v>
      </c>
      <c r="C254" s="1">
        <v>28</v>
      </c>
      <c r="D254" s="1">
        <v>208298</v>
      </c>
      <c r="E254" s="2">
        <v>33180</v>
      </c>
      <c r="F254" s="1" t="s">
        <v>40</v>
      </c>
      <c r="G254" s="1" t="s">
        <v>41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</v>
      </c>
      <c r="R254" s="1">
        <v>-70300</v>
      </c>
      <c r="S254" s="2">
        <v>42005</v>
      </c>
      <c r="T254" s="1" t="s">
        <v>62</v>
      </c>
      <c r="U254" s="1" t="s">
        <v>63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</v>
      </c>
      <c r="AB254" s="1">
        <v>1</v>
      </c>
      <c r="AC254" s="1" t="s">
        <v>54</v>
      </c>
      <c r="AD254" s="1">
        <v>1</v>
      </c>
      <c r="AE254" s="1">
        <v>2</v>
      </c>
      <c r="AF254" s="1" t="s">
        <v>80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68</v>
      </c>
      <c r="AL254" s="1" t="s">
        <v>69</v>
      </c>
      <c r="AM254" s="1">
        <v>2014</v>
      </c>
      <c r="AN254" s="1" t="s">
        <v>83</v>
      </c>
      <c r="AP254">
        <f t="shared" si="10"/>
        <v>0</v>
      </c>
    </row>
    <row r="255" spans="2:42" ht="12.75" x14ac:dyDescent="0.2">
      <c r="B255" s="1">
        <v>371</v>
      </c>
      <c r="C255" s="1">
        <v>51</v>
      </c>
      <c r="D255" s="1">
        <v>513099</v>
      </c>
      <c r="E255" s="2">
        <v>38640</v>
      </c>
      <c r="F255" s="1" t="s">
        <v>58</v>
      </c>
      <c r="G255" s="1" t="s">
        <v>92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</v>
      </c>
      <c r="R255" s="1">
        <v>-24700</v>
      </c>
      <c r="S255" s="2">
        <v>42023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</v>
      </c>
      <c r="AB255" s="1">
        <v>1</v>
      </c>
      <c r="AC255" s="1" t="s">
        <v>54</v>
      </c>
      <c r="AD255" s="1">
        <v>0</v>
      </c>
      <c r="AE255" s="1">
        <v>3</v>
      </c>
      <c r="AF255" s="1" t="s">
        <v>54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81</v>
      </c>
      <c r="AL255" s="1" t="s">
        <v>82</v>
      </c>
      <c r="AM255" s="1">
        <v>2012</v>
      </c>
      <c r="AN255" s="1" t="s">
        <v>57</v>
      </c>
      <c r="AP255">
        <f t="shared" si="10"/>
        <v>0</v>
      </c>
    </row>
    <row r="256" spans="2:42" ht="12.75" x14ac:dyDescent="0.2">
      <c r="B256" s="1">
        <v>2</v>
      </c>
      <c r="C256" s="1">
        <v>28</v>
      </c>
      <c r="D256" s="1">
        <v>184938</v>
      </c>
      <c r="E256" s="2">
        <v>36302</v>
      </c>
      <c r="F256" s="1" t="s">
        <v>84</v>
      </c>
      <c r="G256" s="1" t="s">
        <v>41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</v>
      </c>
      <c r="R256" s="1">
        <v>0</v>
      </c>
      <c r="S256" s="2">
        <v>42021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</v>
      </c>
      <c r="AB256" s="1">
        <v>1</v>
      </c>
      <c r="AC256" s="1" t="s">
        <v>54</v>
      </c>
      <c r="AD256" s="1">
        <v>0</v>
      </c>
      <c r="AE256" s="1">
        <v>2</v>
      </c>
      <c r="AF256" s="1" t="s">
        <v>54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55</v>
      </c>
      <c r="AL256" s="1" t="s">
        <v>56</v>
      </c>
      <c r="AM256" s="1">
        <v>2008</v>
      </c>
      <c r="AN256" s="1" t="s">
        <v>83</v>
      </c>
      <c r="AP256">
        <f t="shared" si="10"/>
        <v>0</v>
      </c>
    </row>
    <row r="257" spans="2:42" ht="12.75" x14ac:dyDescent="0.2">
      <c r="B257" s="1">
        <v>269</v>
      </c>
      <c r="C257" s="1">
        <v>44</v>
      </c>
      <c r="D257" s="1">
        <v>187775</v>
      </c>
      <c r="E257" s="2">
        <v>37611</v>
      </c>
      <c r="F257" s="1" t="s">
        <v>40</v>
      </c>
      <c r="G257" s="1" t="s">
        <v>70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</v>
      </c>
      <c r="R257" s="1">
        <v>-41400</v>
      </c>
      <c r="S257" s="2">
        <v>42036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</v>
      </c>
      <c r="AB257" s="1">
        <v>3</v>
      </c>
      <c r="AC257" s="1" t="s">
        <v>63</v>
      </c>
      <c r="AD257" s="1">
        <v>0</v>
      </c>
      <c r="AE257" s="1">
        <v>1</v>
      </c>
      <c r="AF257" s="1" t="s">
        <v>63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90</v>
      </c>
      <c r="AL257" s="1" t="s">
        <v>91</v>
      </c>
      <c r="AM257" s="1">
        <v>2010</v>
      </c>
      <c r="AN257" s="1" t="s">
        <v>57</v>
      </c>
      <c r="AP257">
        <f t="shared" si="10"/>
        <v>0</v>
      </c>
    </row>
    <row r="258" spans="2:42" ht="12.75" x14ac:dyDescent="0.2">
      <c r="B258" s="1">
        <v>101</v>
      </c>
      <c r="C258" s="1">
        <v>27</v>
      </c>
      <c r="D258" s="1">
        <v>326322</v>
      </c>
      <c r="E258" s="2">
        <v>39123</v>
      </c>
      <c r="F258" s="1" t="s">
        <v>84</v>
      </c>
      <c r="G258" s="1" t="s">
        <v>41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</v>
      </c>
      <c r="R258" s="1">
        <v>0</v>
      </c>
      <c r="S258" s="2">
        <v>42006</v>
      </c>
      <c r="T258" s="1" t="s">
        <v>139</v>
      </c>
      <c r="U258" s="1" t="s">
        <v>63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</v>
      </c>
      <c r="AB258" s="1">
        <v>1</v>
      </c>
      <c r="AC258" s="1" t="s">
        <v>63</v>
      </c>
      <c r="AD258" s="1">
        <v>0</v>
      </c>
      <c r="AE258" s="1">
        <v>3</v>
      </c>
      <c r="AF258" s="1" t="s">
        <v>80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68</v>
      </c>
      <c r="AL258" s="1" t="s">
        <v>69</v>
      </c>
      <c r="AM258" s="1">
        <v>2009</v>
      </c>
      <c r="AN258" s="1" t="s">
        <v>83</v>
      </c>
      <c r="AP258">
        <f t="shared" si="10"/>
        <v>0</v>
      </c>
    </row>
    <row r="259" spans="2:42" ht="12.75" x14ac:dyDescent="0.2">
      <c r="B259" s="1">
        <v>94</v>
      </c>
      <c r="C259" s="1">
        <v>30</v>
      </c>
      <c r="D259" s="1">
        <v>146138</v>
      </c>
      <c r="E259" s="2">
        <v>37316</v>
      </c>
      <c r="F259" s="1" t="s">
        <v>58</v>
      </c>
      <c r="G259" s="1" t="s">
        <v>41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</v>
      </c>
      <c r="R259" s="1">
        <v>-52600</v>
      </c>
      <c r="S259" s="2">
        <v>42055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</v>
      </c>
      <c r="AB259" s="1">
        <v>1</v>
      </c>
      <c r="AC259" s="1" t="s">
        <v>63</v>
      </c>
      <c r="AD259" s="1">
        <v>1</v>
      </c>
      <c r="AE259" s="1">
        <v>3</v>
      </c>
      <c r="AF259" s="1" t="s">
        <v>54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90</v>
      </c>
      <c r="AL259" s="1" t="s">
        <v>246</v>
      </c>
      <c r="AM259" s="1">
        <v>2001</v>
      </c>
      <c r="AN259" s="1" t="s">
        <v>83</v>
      </c>
      <c r="AP259">
        <f t="shared" si="10"/>
        <v>0</v>
      </c>
    </row>
    <row r="260" spans="2:42" ht="12.75" x14ac:dyDescent="0.2">
      <c r="B260" s="1">
        <v>117</v>
      </c>
      <c r="C260" s="1">
        <v>28</v>
      </c>
      <c r="D260" s="1">
        <v>336047</v>
      </c>
      <c r="E260" s="2">
        <v>37732</v>
      </c>
      <c r="F260" s="1" t="s">
        <v>40</v>
      </c>
      <c r="G260" s="1" t="s">
        <v>41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</v>
      </c>
      <c r="R260" s="1">
        <v>-32500</v>
      </c>
      <c r="S260" s="2">
        <v>42040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</v>
      </c>
      <c r="AB260" s="1">
        <v>2</v>
      </c>
      <c r="AC260" s="1" t="s">
        <v>54</v>
      </c>
      <c r="AD260" s="1">
        <v>0</v>
      </c>
      <c r="AE260" s="1">
        <v>1</v>
      </c>
      <c r="AF260" s="1" t="s">
        <v>63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154</v>
      </c>
      <c r="AL260" s="1" t="s">
        <v>168</v>
      </c>
      <c r="AM260" s="1">
        <v>2009</v>
      </c>
      <c r="AN260" s="1" t="s">
        <v>57</v>
      </c>
      <c r="AP260">
        <f t="shared" si="10"/>
        <v>0</v>
      </c>
    </row>
    <row r="261" spans="2:42" ht="12.75" x14ac:dyDescent="0.2">
      <c r="B261" s="1">
        <v>111</v>
      </c>
      <c r="C261" s="1">
        <v>27</v>
      </c>
      <c r="D261" s="1">
        <v>532330</v>
      </c>
      <c r="E261" s="2">
        <v>37521</v>
      </c>
      <c r="F261" s="1" t="s">
        <v>40</v>
      </c>
      <c r="G261" s="1" t="s">
        <v>41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</v>
      </c>
      <c r="R261" s="1">
        <v>0</v>
      </c>
      <c r="S261" s="2">
        <v>42062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</v>
      </c>
      <c r="AB261" s="1">
        <v>3</v>
      </c>
      <c r="AC261" s="1" t="s">
        <v>80</v>
      </c>
      <c r="AD261" s="1">
        <v>1</v>
      </c>
      <c r="AE261" s="1">
        <v>2</v>
      </c>
      <c r="AF261" s="1" t="s">
        <v>80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130</v>
      </c>
      <c r="AL261" s="1" t="s">
        <v>131</v>
      </c>
      <c r="AM261" s="1">
        <v>2011</v>
      </c>
      <c r="AN261" s="1" t="s">
        <v>57</v>
      </c>
      <c r="AP261">
        <f t="shared" si="10"/>
        <v>0</v>
      </c>
    </row>
    <row r="262" spans="2:42" ht="12.75" x14ac:dyDescent="0.2">
      <c r="B262" s="1">
        <v>242</v>
      </c>
      <c r="C262" s="1">
        <v>40</v>
      </c>
      <c r="D262" s="1">
        <v>118137</v>
      </c>
      <c r="E262" s="2">
        <v>35836</v>
      </c>
      <c r="F262" s="1" t="s">
        <v>40</v>
      </c>
      <c r="G262" s="1" t="s">
        <v>70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</v>
      </c>
      <c r="R262" s="1">
        <v>-44600</v>
      </c>
      <c r="S262" s="2">
        <v>42031</v>
      </c>
      <c r="T262" s="1" t="s">
        <v>62</v>
      </c>
      <c r="U262" s="1" t="s">
        <v>63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</v>
      </c>
      <c r="AB262" s="1">
        <v>1</v>
      </c>
      <c r="AC262" s="1" t="s">
        <v>54</v>
      </c>
      <c r="AD262" s="1">
        <v>1</v>
      </c>
      <c r="AE262" s="1">
        <v>1</v>
      </c>
      <c r="AF262" s="1" t="s">
        <v>80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55</v>
      </c>
      <c r="AL262" s="1">
        <v>95</v>
      </c>
      <c r="AM262" s="1">
        <v>1998</v>
      </c>
      <c r="AN262" s="1" t="s">
        <v>83</v>
      </c>
      <c r="AP262">
        <f t="shared" si="10"/>
        <v>0</v>
      </c>
    </row>
    <row r="263" spans="2:42" ht="12.75" x14ac:dyDescent="0.2">
      <c r="B263" s="1">
        <v>440</v>
      </c>
      <c r="C263" s="1">
        <v>61</v>
      </c>
      <c r="D263" s="1">
        <v>212674</v>
      </c>
      <c r="E263" s="2">
        <v>33848</v>
      </c>
      <c r="F263" s="1" t="s">
        <v>40</v>
      </c>
      <c r="G263" s="1" t="s">
        <v>41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</v>
      </c>
      <c r="R263" s="1">
        <v>-70200</v>
      </c>
      <c r="S263" s="2">
        <v>42030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</v>
      </c>
      <c r="AB263" s="1">
        <v>1</v>
      </c>
      <c r="AC263" s="1" t="s">
        <v>63</v>
      </c>
      <c r="AD263" s="1">
        <v>2</v>
      </c>
      <c r="AE263" s="1">
        <v>3</v>
      </c>
      <c r="AF263" s="1" t="s">
        <v>80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105</v>
      </c>
      <c r="AL263" s="1" t="s">
        <v>152</v>
      </c>
      <c r="AM263" s="1">
        <v>2004</v>
      </c>
      <c r="AN263" s="1" t="s">
        <v>57</v>
      </c>
      <c r="AP263">
        <f t="shared" si="10"/>
        <v>0</v>
      </c>
    </row>
    <row r="264" spans="2:42" ht="12.75" x14ac:dyDescent="0.2">
      <c r="B264" s="1">
        <v>20</v>
      </c>
      <c r="C264" s="1">
        <v>23</v>
      </c>
      <c r="D264" s="1">
        <v>935596</v>
      </c>
      <c r="E264" s="2">
        <v>36281</v>
      </c>
      <c r="F264" s="1" t="s">
        <v>40</v>
      </c>
      <c r="G264" s="1" t="s">
        <v>92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</v>
      </c>
      <c r="R264" s="1">
        <v>0</v>
      </c>
      <c r="S264" s="2">
        <v>42017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</v>
      </c>
      <c r="AB264" s="1">
        <v>3</v>
      </c>
      <c r="AC264" s="1" t="s">
        <v>80</v>
      </c>
      <c r="AD264" s="1">
        <v>2</v>
      </c>
      <c r="AE264" s="1">
        <v>2</v>
      </c>
      <c r="AF264" s="1" t="s">
        <v>80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90</v>
      </c>
      <c r="AL264" s="1" t="s">
        <v>91</v>
      </c>
      <c r="AM264" s="1">
        <v>2002</v>
      </c>
      <c r="AN264" s="1" t="s">
        <v>57</v>
      </c>
      <c r="AP264">
        <f t="shared" si="10"/>
        <v>0</v>
      </c>
    </row>
    <row r="265" spans="2:42" ht="12.75" x14ac:dyDescent="0.2">
      <c r="B265" s="1">
        <v>461</v>
      </c>
      <c r="C265" s="1">
        <v>57</v>
      </c>
      <c r="D265" s="1">
        <v>737593</v>
      </c>
      <c r="E265" s="2">
        <v>35783</v>
      </c>
      <c r="F265" s="1" t="s">
        <v>84</v>
      </c>
      <c r="G265" s="1" t="s">
        <v>70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</v>
      </c>
      <c r="R265" s="1">
        <v>0</v>
      </c>
      <c r="S265" s="2">
        <v>42018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</v>
      </c>
      <c r="AB265" s="1">
        <v>3</v>
      </c>
      <c r="AC265" s="1" t="s">
        <v>80</v>
      </c>
      <c r="AD265" s="1">
        <v>0</v>
      </c>
      <c r="AE265" s="1">
        <v>1</v>
      </c>
      <c r="AF265" s="1" t="s">
        <v>63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81</v>
      </c>
      <c r="AL265" s="1" t="s">
        <v>82</v>
      </c>
      <c r="AM265" s="1">
        <v>1995</v>
      </c>
      <c r="AN265" s="1" t="s">
        <v>83</v>
      </c>
      <c r="AP265">
        <f t="shared" si="10"/>
        <v>0</v>
      </c>
    </row>
    <row r="266" spans="2:42" ht="12.75" x14ac:dyDescent="0.2">
      <c r="B266" s="1">
        <v>208</v>
      </c>
      <c r="C266" s="1">
        <v>36</v>
      </c>
      <c r="D266" s="1">
        <v>812025</v>
      </c>
      <c r="E266" s="2">
        <v>36695</v>
      </c>
      <c r="F266" s="1" t="s">
        <v>84</v>
      </c>
      <c r="G266" s="1" t="s">
        <v>41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</v>
      </c>
      <c r="R266" s="1">
        <v>0</v>
      </c>
      <c r="S266" s="2">
        <v>42057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</v>
      </c>
      <c r="AB266" s="1">
        <v>3</v>
      </c>
      <c r="AC266" s="1" t="s">
        <v>54</v>
      </c>
      <c r="AD266" s="1">
        <v>1</v>
      </c>
      <c r="AE266" s="1">
        <v>0</v>
      </c>
      <c r="AF266" s="1" t="s">
        <v>54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96</v>
      </c>
      <c r="AL266" s="1" t="s">
        <v>159</v>
      </c>
      <c r="AM266" s="1">
        <v>2004</v>
      </c>
      <c r="AN266" s="1" t="s">
        <v>83</v>
      </c>
      <c r="AP266">
        <f t="shared" si="10"/>
        <v>0</v>
      </c>
    </row>
    <row r="267" spans="2:42" ht="12.75" x14ac:dyDescent="0.2">
      <c r="B267" s="1">
        <v>279</v>
      </c>
      <c r="C267" s="1">
        <v>43</v>
      </c>
      <c r="D267" s="1">
        <v>168151</v>
      </c>
      <c r="E267" s="2">
        <v>34813</v>
      </c>
      <c r="F267" s="1" t="s">
        <v>40</v>
      </c>
      <c r="G267" s="1" t="s">
        <v>92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</v>
      </c>
      <c r="R267" s="1">
        <v>0</v>
      </c>
      <c r="S267" s="2">
        <v>42021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</v>
      </c>
      <c r="AB267" s="1">
        <v>1</v>
      </c>
      <c r="AC267" s="1" t="s">
        <v>54</v>
      </c>
      <c r="AD267" s="1">
        <v>0</v>
      </c>
      <c r="AE267" s="1">
        <v>1</v>
      </c>
      <c r="AF267" s="1" t="s">
        <v>80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68</v>
      </c>
      <c r="AL267" s="1" t="s">
        <v>194</v>
      </c>
      <c r="AM267" s="1">
        <v>2010</v>
      </c>
      <c r="AN267" s="1" t="s">
        <v>57</v>
      </c>
      <c r="AP267">
        <f t="shared" ref="AP267:AP330" si="11">COUNTBLANK(B267:AN267)</f>
        <v>0</v>
      </c>
    </row>
    <row r="268" spans="2:42" ht="12.75" x14ac:dyDescent="0.2">
      <c r="B268" s="1">
        <v>244</v>
      </c>
      <c r="C268" s="1">
        <v>40</v>
      </c>
      <c r="D268" s="1">
        <v>594739</v>
      </c>
      <c r="E268" s="2">
        <v>38884</v>
      </c>
      <c r="F268" s="1" t="s">
        <v>84</v>
      </c>
      <c r="G268" s="1" t="s">
        <v>70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</v>
      </c>
      <c r="R268" s="1">
        <v>0</v>
      </c>
      <c r="S268" s="2">
        <v>42037</v>
      </c>
      <c r="T268" s="1" t="s">
        <v>62</v>
      </c>
      <c r="U268" s="1" t="s">
        <v>63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</v>
      </c>
      <c r="AB268" s="1">
        <v>1</v>
      </c>
      <c r="AC268" s="1" t="s">
        <v>54</v>
      </c>
      <c r="AD268" s="1">
        <v>1</v>
      </c>
      <c r="AE268" s="1">
        <v>3</v>
      </c>
      <c r="AF268" s="1" t="s">
        <v>54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116</v>
      </c>
      <c r="AL268" s="1" t="s">
        <v>117</v>
      </c>
      <c r="AM268" s="1">
        <v>2014</v>
      </c>
      <c r="AN268" s="1" t="s">
        <v>83</v>
      </c>
      <c r="AP268">
        <f t="shared" si="11"/>
        <v>0</v>
      </c>
    </row>
    <row r="269" spans="2:42" ht="12.75" x14ac:dyDescent="0.2">
      <c r="B269" s="1">
        <v>134</v>
      </c>
      <c r="C269" s="1">
        <v>30</v>
      </c>
      <c r="D269" s="1">
        <v>843227</v>
      </c>
      <c r="E269" s="2">
        <v>39353</v>
      </c>
      <c r="F269" s="1" t="s">
        <v>40</v>
      </c>
      <c r="G269" s="1" t="s">
        <v>41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</v>
      </c>
      <c r="R269" s="1">
        <v>0</v>
      </c>
      <c r="S269" s="2">
        <v>42011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</v>
      </c>
      <c r="AB269" s="1">
        <v>3</v>
      </c>
      <c r="AC269" s="1" t="s">
        <v>63</v>
      </c>
      <c r="AD269" s="1">
        <v>0</v>
      </c>
      <c r="AE269" s="1">
        <v>2</v>
      </c>
      <c r="AF269" s="1" t="s">
        <v>54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154</v>
      </c>
      <c r="AL269" s="1" t="s">
        <v>164</v>
      </c>
      <c r="AM269" s="1">
        <v>1995</v>
      </c>
      <c r="AN269" s="1" t="s">
        <v>57</v>
      </c>
      <c r="AP269">
        <f t="shared" si="11"/>
        <v>0</v>
      </c>
    </row>
    <row r="270" spans="2:42" ht="12.75" x14ac:dyDescent="0.2">
      <c r="B270" s="1">
        <v>122</v>
      </c>
      <c r="C270" s="1">
        <v>29</v>
      </c>
      <c r="D270" s="1">
        <v>283925</v>
      </c>
      <c r="E270" s="2">
        <v>33563</v>
      </c>
      <c r="F270" s="1" t="s">
        <v>40</v>
      </c>
      <c r="G270" s="1" t="s">
        <v>41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</v>
      </c>
      <c r="R270" s="1">
        <v>-47100</v>
      </c>
      <c r="S270" s="2">
        <v>42037</v>
      </c>
      <c r="T270" s="1" t="s">
        <v>139</v>
      </c>
      <c r="U270" s="1" t="s">
        <v>63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</v>
      </c>
      <c r="AB270" s="1">
        <v>1</v>
      </c>
      <c r="AC270" s="1" t="s">
        <v>63</v>
      </c>
      <c r="AD270" s="1">
        <v>0</v>
      </c>
      <c r="AE270" s="1">
        <v>1</v>
      </c>
      <c r="AF270" s="1" t="s">
        <v>80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81</v>
      </c>
      <c r="AL270" s="1" t="s">
        <v>145</v>
      </c>
      <c r="AM270" s="1">
        <v>2014</v>
      </c>
      <c r="AN270" s="1" t="s">
        <v>83</v>
      </c>
      <c r="AP270">
        <f t="shared" si="11"/>
        <v>0</v>
      </c>
    </row>
    <row r="271" spans="2:42" ht="12.75" x14ac:dyDescent="0.2">
      <c r="B271" s="1">
        <v>156</v>
      </c>
      <c r="C271" s="1">
        <v>31</v>
      </c>
      <c r="D271" s="1">
        <v>475588</v>
      </c>
      <c r="E271" s="2">
        <v>35329</v>
      </c>
      <c r="F271" s="1" t="s">
        <v>84</v>
      </c>
      <c r="G271" s="1" t="s">
        <v>70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</v>
      </c>
      <c r="R271" s="1">
        <v>0</v>
      </c>
      <c r="S271" s="2">
        <v>42042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</v>
      </c>
      <c r="AB271" s="1">
        <v>1</v>
      </c>
      <c r="AC271" s="1" t="s">
        <v>63</v>
      </c>
      <c r="AD271" s="1">
        <v>2</v>
      </c>
      <c r="AE271" s="1">
        <v>0</v>
      </c>
      <c r="AF271" s="1" t="s">
        <v>63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130</v>
      </c>
      <c r="AL271" s="1" t="s">
        <v>250</v>
      </c>
      <c r="AM271" s="1">
        <v>2013</v>
      </c>
      <c r="AN271" s="1" t="s">
        <v>57</v>
      </c>
      <c r="AP271">
        <f t="shared" si="11"/>
        <v>0</v>
      </c>
    </row>
    <row r="272" spans="2:42" ht="12.75" x14ac:dyDescent="0.2">
      <c r="B272" s="1">
        <v>232</v>
      </c>
      <c r="C272" s="1">
        <v>43</v>
      </c>
      <c r="D272" s="1">
        <v>751905</v>
      </c>
      <c r="E272" s="2">
        <v>37027</v>
      </c>
      <c r="F272" s="1" t="s">
        <v>40</v>
      </c>
      <c r="G272" s="1" t="s">
        <v>41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</v>
      </c>
      <c r="R272" s="1">
        <v>-33600</v>
      </c>
      <c r="S272" s="2">
        <v>42022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</v>
      </c>
      <c r="AB272" s="1">
        <v>3</v>
      </c>
      <c r="AC272" s="1" t="s">
        <v>80</v>
      </c>
      <c r="AD272" s="1">
        <v>0</v>
      </c>
      <c r="AE272" s="1">
        <v>1</v>
      </c>
      <c r="AF272" s="1" t="s">
        <v>63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215</v>
      </c>
      <c r="AL272" s="1" t="s">
        <v>216</v>
      </c>
      <c r="AM272" s="1">
        <v>2013</v>
      </c>
      <c r="AN272" s="1" t="s">
        <v>57</v>
      </c>
      <c r="AP272">
        <f t="shared" si="11"/>
        <v>0</v>
      </c>
    </row>
    <row r="273" spans="2:42" ht="12.75" x14ac:dyDescent="0.2">
      <c r="B273" s="1">
        <v>244</v>
      </c>
      <c r="C273" s="1">
        <v>40</v>
      </c>
      <c r="D273" s="1">
        <v>226725</v>
      </c>
      <c r="E273" s="2">
        <v>36383</v>
      </c>
      <c r="F273" s="1" t="s">
        <v>58</v>
      </c>
      <c r="G273" s="1" t="s">
        <v>92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</v>
      </c>
      <c r="R273" s="1">
        <v>-45000</v>
      </c>
      <c r="S273" s="2">
        <v>42014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</v>
      </c>
      <c r="AB273" s="1">
        <v>3</v>
      </c>
      <c r="AC273" s="1" t="s">
        <v>63</v>
      </c>
      <c r="AD273" s="1">
        <v>1</v>
      </c>
      <c r="AE273" s="1">
        <v>1</v>
      </c>
      <c r="AF273" s="1" t="s">
        <v>63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81</v>
      </c>
      <c r="AL273" s="1" t="s">
        <v>82</v>
      </c>
      <c r="AM273" s="1">
        <v>2001</v>
      </c>
      <c r="AN273" s="1" t="s">
        <v>83</v>
      </c>
      <c r="AP273">
        <f t="shared" si="11"/>
        <v>0</v>
      </c>
    </row>
    <row r="274" spans="2:42" ht="12.75" x14ac:dyDescent="0.2">
      <c r="B274" s="1">
        <v>84</v>
      </c>
      <c r="C274" s="1">
        <v>30</v>
      </c>
      <c r="D274" s="1">
        <v>942504</v>
      </c>
      <c r="E274" s="2">
        <v>37788</v>
      </c>
      <c r="F274" s="1" t="s">
        <v>84</v>
      </c>
      <c r="G274" s="1" t="s">
        <v>92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</v>
      </c>
      <c r="R274" s="1">
        <v>-51500</v>
      </c>
      <c r="S274" s="2">
        <v>42034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54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215</v>
      </c>
      <c r="AL274" s="1" t="s">
        <v>216</v>
      </c>
      <c r="AM274" s="1">
        <v>2010</v>
      </c>
      <c r="AN274" s="1" t="s">
        <v>83</v>
      </c>
      <c r="AP274">
        <f t="shared" si="11"/>
        <v>0</v>
      </c>
    </row>
    <row r="275" spans="2:42" ht="12.75" x14ac:dyDescent="0.2">
      <c r="B275" s="1">
        <v>394</v>
      </c>
      <c r="C275" s="1">
        <v>57</v>
      </c>
      <c r="D275" s="1">
        <v>395572</v>
      </c>
      <c r="E275" s="2">
        <v>36249</v>
      </c>
      <c r="F275" s="1" t="s">
        <v>84</v>
      </c>
      <c r="G275" s="1" t="s">
        <v>41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</v>
      </c>
      <c r="R275" s="1">
        <v>0</v>
      </c>
      <c r="S275" s="2">
        <v>42029</v>
      </c>
      <c r="T275" s="1" t="s">
        <v>62</v>
      </c>
      <c r="U275" s="1" t="s">
        <v>63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80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110</v>
      </c>
      <c r="AL275" s="1" t="s">
        <v>111</v>
      </c>
      <c r="AM275" s="1">
        <v>1999</v>
      </c>
      <c r="AN275" s="1" t="s">
        <v>83</v>
      </c>
      <c r="AP275">
        <f t="shared" si="11"/>
        <v>0</v>
      </c>
    </row>
    <row r="276" spans="2:42" ht="12.75" x14ac:dyDescent="0.2">
      <c r="B276" s="1">
        <v>246</v>
      </c>
      <c r="C276" s="1">
        <v>45</v>
      </c>
      <c r="D276" s="1">
        <v>889883</v>
      </c>
      <c r="E276" s="2">
        <v>36194</v>
      </c>
      <c r="F276" s="1" t="s">
        <v>84</v>
      </c>
      <c r="G276" s="1" t="s">
        <v>41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</v>
      </c>
      <c r="R276" s="1">
        <v>-33100</v>
      </c>
      <c r="S276" s="2">
        <v>42033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</v>
      </c>
      <c r="AB276" s="1">
        <v>3</v>
      </c>
      <c r="AC276" s="1" t="s">
        <v>63</v>
      </c>
      <c r="AD276" s="1">
        <v>2</v>
      </c>
      <c r="AE276" s="1">
        <v>2</v>
      </c>
      <c r="AF276" s="1" t="s">
        <v>63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116</v>
      </c>
      <c r="AL276" s="1" t="s">
        <v>117</v>
      </c>
      <c r="AM276" s="1">
        <v>2006</v>
      </c>
      <c r="AN276" s="1" t="s">
        <v>57</v>
      </c>
      <c r="AP276">
        <f t="shared" si="11"/>
        <v>0</v>
      </c>
    </row>
    <row r="277" spans="2:42" ht="12.75" x14ac:dyDescent="0.2">
      <c r="B277" s="1">
        <v>35</v>
      </c>
      <c r="C277" s="1">
        <v>29</v>
      </c>
      <c r="D277" s="1">
        <v>818167</v>
      </c>
      <c r="E277" s="2">
        <v>40780</v>
      </c>
      <c r="F277" s="1" t="s">
        <v>58</v>
      </c>
      <c r="G277" s="1" t="s">
        <v>92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</v>
      </c>
      <c r="R277" s="1">
        <v>-46900</v>
      </c>
      <c r="S277" s="2">
        <v>42059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</v>
      </c>
      <c r="AB277" s="1">
        <v>3</v>
      </c>
      <c r="AC277" s="1" t="s">
        <v>80</v>
      </c>
      <c r="AD277" s="1">
        <v>0</v>
      </c>
      <c r="AE277" s="1">
        <v>0</v>
      </c>
      <c r="AF277" s="1" t="s">
        <v>63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188</v>
      </c>
      <c r="AL277" s="1" t="s">
        <v>204</v>
      </c>
      <c r="AM277" s="1">
        <v>2009</v>
      </c>
      <c r="AN277" s="1" t="s">
        <v>83</v>
      </c>
      <c r="AP277">
        <f t="shared" si="11"/>
        <v>0</v>
      </c>
    </row>
    <row r="278" spans="2:42" ht="12.75" x14ac:dyDescent="0.2">
      <c r="B278" s="1">
        <v>156</v>
      </c>
      <c r="C278" s="1">
        <v>37</v>
      </c>
      <c r="D278" s="1">
        <v>277767</v>
      </c>
      <c r="E278" s="2">
        <v>40357</v>
      </c>
      <c r="F278" s="1" t="s">
        <v>40</v>
      </c>
      <c r="G278" s="1" t="s">
        <v>70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</v>
      </c>
      <c r="R278" s="1">
        <v>-61000</v>
      </c>
      <c r="S278" s="2">
        <v>42008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</v>
      </c>
      <c r="AB278" s="1">
        <v>3</v>
      </c>
      <c r="AC278" s="1" t="s">
        <v>54</v>
      </c>
      <c r="AD278" s="1">
        <v>0</v>
      </c>
      <c r="AE278" s="1">
        <v>3</v>
      </c>
      <c r="AF278" s="1" t="s">
        <v>80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105</v>
      </c>
      <c r="AL278" s="1" t="s">
        <v>106</v>
      </c>
      <c r="AM278" s="1">
        <v>2001</v>
      </c>
      <c r="AN278" s="1" t="s">
        <v>83</v>
      </c>
      <c r="AP278">
        <f t="shared" si="11"/>
        <v>0</v>
      </c>
    </row>
    <row r="279" spans="2:42" ht="12.75" x14ac:dyDescent="0.2">
      <c r="B279" s="1">
        <v>195</v>
      </c>
      <c r="C279" s="1">
        <v>36</v>
      </c>
      <c r="D279" s="1">
        <v>842618</v>
      </c>
      <c r="E279" s="2">
        <v>37201</v>
      </c>
      <c r="F279" s="1" t="s">
        <v>58</v>
      </c>
      <c r="G279" s="1" t="s">
        <v>70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</v>
      </c>
      <c r="R279" s="1">
        <v>-53300</v>
      </c>
      <c r="S279" s="2">
        <v>42060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</v>
      </c>
      <c r="AB279" s="1">
        <v>3</v>
      </c>
      <c r="AC279" s="1" t="s">
        <v>54</v>
      </c>
      <c r="AD279" s="1">
        <v>2</v>
      </c>
      <c r="AE279" s="1">
        <v>3</v>
      </c>
      <c r="AF279" s="1" t="s">
        <v>54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90</v>
      </c>
      <c r="AL279" s="1" t="s">
        <v>91</v>
      </c>
      <c r="AM279" s="1">
        <v>2007</v>
      </c>
      <c r="AN279" s="1" t="s">
        <v>83</v>
      </c>
      <c r="AP279">
        <f t="shared" si="11"/>
        <v>0</v>
      </c>
    </row>
    <row r="280" spans="2:42" ht="12.75" x14ac:dyDescent="0.2">
      <c r="B280" s="1">
        <v>369</v>
      </c>
      <c r="C280" s="1">
        <v>55</v>
      </c>
      <c r="D280" s="1">
        <v>577810</v>
      </c>
      <c r="E280" s="2">
        <v>41379</v>
      </c>
      <c r="F280" s="1" t="s">
        <v>40</v>
      </c>
      <c r="G280" s="1" t="s">
        <v>41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</v>
      </c>
      <c r="R280" s="1">
        <v>0</v>
      </c>
      <c r="S280" s="2">
        <v>42031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</v>
      </c>
      <c r="AB280" s="1">
        <v>3</v>
      </c>
      <c r="AC280" s="1" t="s">
        <v>63</v>
      </c>
      <c r="AD280" s="1">
        <v>2</v>
      </c>
      <c r="AE280" s="1">
        <v>0</v>
      </c>
      <c r="AF280" s="1" t="s">
        <v>54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116</v>
      </c>
      <c r="AL280" s="1" t="s">
        <v>141</v>
      </c>
      <c r="AM280" s="1">
        <v>2003</v>
      </c>
      <c r="AN280" s="1" t="s">
        <v>83</v>
      </c>
      <c r="AP280">
        <f t="shared" si="11"/>
        <v>0</v>
      </c>
    </row>
    <row r="281" spans="2:42" ht="12.75" x14ac:dyDescent="0.2">
      <c r="B281" s="1">
        <v>271</v>
      </c>
      <c r="C281" s="1">
        <v>40</v>
      </c>
      <c r="D281" s="1">
        <v>873114</v>
      </c>
      <c r="E281" s="2">
        <v>35040</v>
      </c>
      <c r="F281" s="1" t="s">
        <v>84</v>
      </c>
      <c r="G281" s="1" t="s">
        <v>70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</v>
      </c>
      <c r="R281" s="1">
        <v>0</v>
      </c>
      <c r="S281" s="2">
        <v>42054</v>
      </c>
      <c r="T281" s="1" t="s">
        <v>139</v>
      </c>
      <c r="U281" s="1" t="s">
        <v>63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</v>
      </c>
      <c r="AB281" s="1">
        <v>1</v>
      </c>
      <c r="AC281" s="1" t="s">
        <v>80</v>
      </c>
      <c r="AD281" s="1">
        <v>0</v>
      </c>
      <c r="AE281" s="1">
        <v>0</v>
      </c>
      <c r="AF281" s="1" t="s">
        <v>80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110</v>
      </c>
      <c r="AL281" s="1" t="s">
        <v>135</v>
      </c>
      <c r="AM281" s="1">
        <v>2012</v>
      </c>
      <c r="AN281" s="1" t="s">
        <v>83</v>
      </c>
      <c r="AP281">
        <f t="shared" si="11"/>
        <v>0</v>
      </c>
    </row>
    <row r="282" spans="2:42" ht="12.75" x14ac:dyDescent="0.2">
      <c r="B282" s="1">
        <v>332</v>
      </c>
      <c r="C282" s="1">
        <v>47</v>
      </c>
      <c r="D282" s="1">
        <v>994538</v>
      </c>
      <c r="E282" s="2">
        <v>33543</v>
      </c>
      <c r="F282" s="1" t="s">
        <v>84</v>
      </c>
      <c r="G282" s="1" t="s">
        <v>70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</v>
      </c>
      <c r="R282" s="1">
        <v>0</v>
      </c>
      <c r="S282" s="2">
        <v>42035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</v>
      </c>
      <c r="AB282" s="1">
        <v>4</v>
      </c>
      <c r="AC282" s="1" t="s">
        <v>54</v>
      </c>
      <c r="AD282" s="1">
        <v>2</v>
      </c>
      <c r="AE282" s="1">
        <v>0</v>
      </c>
      <c r="AF282" s="1" t="s">
        <v>63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198</v>
      </c>
      <c r="AL282" s="1" t="s">
        <v>376</v>
      </c>
      <c r="AM282" s="1">
        <v>2010</v>
      </c>
      <c r="AN282" s="1" t="s">
        <v>57</v>
      </c>
      <c r="AP282">
        <f t="shared" si="11"/>
        <v>0</v>
      </c>
    </row>
    <row r="283" spans="2:42" ht="12.75" x14ac:dyDescent="0.2">
      <c r="B283" s="1">
        <v>107</v>
      </c>
      <c r="C283" s="1">
        <v>26</v>
      </c>
      <c r="D283" s="1">
        <v>727792</v>
      </c>
      <c r="E283" s="2">
        <v>41778</v>
      </c>
      <c r="F283" s="1" t="s">
        <v>40</v>
      </c>
      <c r="G283" s="1" t="s">
        <v>70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</v>
      </c>
      <c r="R283" s="1">
        <v>0</v>
      </c>
      <c r="S283" s="2">
        <v>42022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</v>
      </c>
      <c r="AB283" s="1">
        <v>3</v>
      </c>
      <c r="AC283" s="1" t="s">
        <v>63</v>
      </c>
      <c r="AD283" s="1">
        <v>1</v>
      </c>
      <c r="AE283" s="1">
        <v>0</v>
      </c>
      <c r="AF283" s="1" t="s">
        <v>80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105</v>
      </c>
      <c r="AL283" s="1" t="s">
        <v>288</v>
      </c>
      <c r="AM283" s="1">
        <v>2002</v>
      </c>
      <c r="AN283" s="1" t="s">
        <v>83</v>
      </c>
      <c r="AP283">
        <f t="shared" si="11"/>
        <v>0</v>
      </c>
    </row>
    <row r="284" spans="2:42" ht="12.75" x14ac:dyDescent="0.2">
      <c r="B284" s="1">
        <v>217</v>
      </c>
      <c r="C284" s="1">
        <v>39</v>
      </c>
      <c r="D284" s="1">
        <v>522506</v>
      </c>
      <c r="E284" s="2">
        <v>33678</v>
      </c>
      <c r="F284" s="1" t="s">
        <v>84</v>
      </c>
      <c r="G284" s="1" t="s">
        <v>92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</v>
      </c>
      <c r="R284" s="1">
        <v>-19800</v>
      </c>
      <c r="S284" s="2">
        <v>42014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</v>
      </c>
      <c r="AB284" s="1">
        <v>3</v>
      </c>
      <c r="AC284" s="1" t="s">
        <v>80</v>
      </c>
      <c r="AD284" s="1">
        <v>0</v>
      </c>
      <c r="AE284" s="1">
        <v>2</v>
      </c>
      <c r="AF284" s="1" t="s">
        <v>63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130</v>
      </c>
      <c r="AL284" s="1" t="s">
        <v>250</v>
      </c>
      <c r="AM284" s="1">
        <v>1997</v>
      </c>
      <c r="AN284" s="1" t="s">
        <v>83</v>
      </c>
      <c r="AP284">
        <f t="shared" si="11"/>
        <v>0</v>
      </c>
    </row>
    <row r="285" spans="2:42" ht="12.75" x14ac:dyDescent="0.2">
      <c r="B285" s="1">
        <v>243</v>
      </c>
      <c r="C285" s="1">
        <v>43</v>
      </c>
      <c r="D285" s="1">
        <v>367595</v>
      </c>
      <c r="E285" s="2">
        <v>38751</v>
      </c>
      <c r="F285" s="1" t="s">
        <v>58</v>
      </c>
      <c r="G285" s="1" t="s">
        <v>92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</v>
      </c>
      <c r="R285" s="1">
        <v>-75700</v>
      </c>
      <c r="S285" s="2">
        <v>42032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80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198</v>
      </c>
      <c r="AL285" s="1" t="s">
        <v>199</v>
      </c>
      <c r="AM285" s="1">
        <v>2008</v>
      </c>
      <c r="AN285" s="1" t="s">
        <v>83</v>
      </c>
      <c r="AP285">
        <f t="shared" si="11"/>
        <v>0</v>
      </c>
    </row>
    <row r="286" spans="2:42" ht="12.75" x14ac:dyDescent="0.2">
      <c r="B286" s="1">
        <v>296</v>
      </c>
      <c r="C286" s="1">
        <v>42</v>
      </c>
      <c r="D286" s="1">
        <v>586104</v>
      </c>
      <c r="E286" s="2">
        <v>37696</v>
      </c>
      <c r="F286" s="1" t="s">
        <v>58</v>
      </c>
      <c r="G286" s="1" t="s">
        <v>41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</v>
      </c>
      <c r="R286" s="1">
        <v>-63400</v>
      </c>
      <c r="S286" s="2">
        <v>42051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</v>
      </c>
      <c r="AB286" s="1">
        <v>3</v>
      </c>
      <c r="AC286" s="1" t="s">
        <v>54</v>
      </c>
      <c r="AD286" s="1">
        <v>1</v>
      </c>
      <c r="AE286" s="1">
        <v>2</v>
      </c>
      <c r="AF286" s="1" t="s">
        <v>80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55</v>
      </c>
      <c r="AL286" s="1">
        <v>93</v>
      </c>
      <c r="AM286" s="1">
        <v>2012</v>
      </c>
      <c r="AN286" s="1" t="s">
        <v>83</v>
      </c>
      <c r="AP286">
        <f t="shared" si="11"/>
        <v>0</v>
      </c>
    </row>
    <row r="287" spans="2:42" ht="12.75" x14ac:dyDescent="0.2">
      <c r="B287" s="1">
        <v>264</v>
      </c>
      <c r="C287" s="1">
        <v>41</v>
      </c>
      <c r="D287" s="1">
        <v>424862</v>
      </c>
      <c r="E287" s="2">
        <v>37545</v>
      </c>
      <c r="F287" s="1" t="s">
        <v>40</v>
      </c>
      <c r="G287" s="1" t="s">
        <v>70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</v>
      </c>
      <c r="R287" s="1">
        <v>0</v>
      </c>
      <c r="S287" s="2">
        <v>42043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</v>
      </c>
      <c r="AB287" s="1">
        <v>1</v>
      </c>
      <c r="AC287" s="1" t="s">
        <v>80</v>
      </c>
      <c r="AD287" s="1">
        <v>1</v>
      </c>
      <c r="AE287" s="1">
        <v>0</v>
      </c>
      <c r="AF287" s="1" t="s">
        <v>63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188</v>
      </c>
      <c r="AL287" s="1" t="s">
        <v>202</v>
      </c>
      <c r="AM287" s="1">
        <v>2004</v>
      </c>
      <c r="AN287" s="1" t="s">
        <v>57</v>
      </c>
      <c r="AP287">
        <f t="shared" si="11"/>
        <v>0</v>
      </c>
    </row>
    <row r="288" spans="2:42" ht="12.75" x14ac:dyDescent="0.2">
      <c r="B288" s="1">
        <v>108</v>
      </c>
      <c r="C288" s="1">
        <v>33</v>
      </c>
      <c r="D288" s="1">
        <v>512813</v>
      </c>
      <c r="E288" s="2">
        <v>32900</v>
      </c>
      <c r="F288" s="1" t="s">
        <v>84</v>
      </c>
      <c r="G288" s="1" t="s">
        <v>70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</v>
      </c>
      <c r="R288" s="1">
        <v>0</v>
      </c>
      <c r="S288" s="2">
        <v>42024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</v>
      </c>
      <c r="AB288" s="1">
        <v>3</v>
      </c>
      <c r="AC288" s="1" t="s">
        <v>63</v>
      </c>
      <c r="AD288" s="1">
        <v>0</v>
      </c>
      <c r="AE288" s="1">
        <v>1</v>
      </c>
      <c r="AF288" s="1" t="s">
        <v>54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105</v>
      </c>
      <c r="AL288" s="1" t="s">
        <v>106</v>
      </c>
      <c r="AM288" s="1">
        <v>2011</v>
      </c>
      <c r="AN288" s="1" t="s">
        <v>57</v>
      </c>
      <c r="AP288">
        <f t="shared" si="11"/>
        <v>0</v>
      </c>
    </row>
    <row r="289" spans="2:42" ht="12.75" x14ac:dyDescent="0.2">
      <c r="B289" s="1">
        <v>32</v>
      </c>
      <c r="C289" s="1">
        <v>38</v>
      </c>
      <c r="D289" s="1">
        <v>356768</v>
      </c>
      <c r="E289" s="2">
        <v>40248</v>
      </c>
      <c r="F289" s="1" t="s">
        <v>84</v>
      </c>
      <c r="G289" s="1" t="s">
        <v>70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</v>
      </c>
      <c r="R289" s="1">
        <v>0</v>
      </c>
      <c r="S289" s="2">
        <v>42041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</v>
      </c>
      <c r="AB289" s="1">
        <v>3</v>
      </c>
      <c r="AC289" s="1" t="s">
        <v>54</v>
      </c>
      <c r="AD289" s="1">
        <v>2</v>
      </c>
      <c r="AE289" s="1">
        <v>1</v>
      </c>
      <c r="AF289" s="1" t="s">
        <v>54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188</v>
      </c>
      <c r="AL289" s="1" t="s">
        <v>239</v>
      </c>
      <c r="AM289" s="1">
        <v>1997</v>
      </c>
      <c r="AN289" s="1" t="s">
        <v>83</v>
      </c>
      <c r="AP289">
        <f t="shared" si="11"/>
        <v>0</v>
      </c>
    </row>
    <row r="290" spans="2:42" ht="12.75" x14ac:dyDescent="0.2">
      <c r="B290" s="1">
        <v>259</v>
      </c>
      <c r="C290" s="1">
        <v>39</v>
      </c>
      <c r="D290" s="1">
        <v>330506</v>
      </c>
      <c r="E290" s="2">
        <v>34961</v>
      </c>
      <c r="F290" s="1" t="s">
        <v>40</v>
      </c>
      <c r="G290" s="1" t="s">
        <v>41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</v>
      </c>
      <c r="R290" s="1">
        <v>-83900</v>
      </c>
      <c r="S290" s="2">
        <v>42028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</v>
      </c>
      <c r="AB290" s="1">
        <v>3</v>
      </c>
      <c r="AC290" s="1" t="s">
        <v>80</v>
      </c>
      <c r="AD290" s="1">
        <v>1</v>
      </c>
      <c r="AE290" s="1">
        <v>3</v>
      </c>
      <c r="AF290" s="1" t="s">
        <v>63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105</v>
      </c>
      <c r="AL290" s="1" t="s">
        <v>288</v>
      </c>
      <c r="AM290" s="1">
        <v>2012</v>
      </c>
      <c r="AN290" s="1" t="s">
        <v>83</v>
      </c>
      <c r="AP290">
        <f t="shared" si="11"/>
        <v>0</v>
      </c>
    </row>
    <row r="291" spans="2:42" ht="12.75" x14ac:dyDescent="0.2">
      <c r="B291" s="1">
        <v>186</v>
      </c>
      <c r="C291" s="1">
        <v>33</v>
      </c>
      <c r="D291" s="1">
        <v>779075</v>
      </c>
      <c r="E291" s="2">
        <v>40236</v>
      </c>
      <c r="F291" s="1" t="s">
        <v>58</v>
      </c>
      <c r="G291" s="1" t="s">
        <v>70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</v>
      </c>
      <c r="R291" s="1">
        <v>-37600</v>
      </c>
      <c r="S291" s="2">
        <v>42018</v>
      </c>
      <c r="T291" s="1" t="s">
        <v>62</v>
      </c>
      <c r="U291" s="1" t="s">
        <v>63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</v>
      </c>
      <c r="AB291" s="1">
        <v>1</v>
      </c>
      <c r="AC291" s="1" t="s">
        <v>80</v>
      </c>
      <c r="AD291" s="1">
        <v>2</v>
      </c>
      <c r="AE291" s="1">
        <v>1</v>
      </c>
      <c r="AF291" s="1" t="s">
        <v>63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90</v>
      </c>
      <c r="AL291" s="1" t="s">
        <v>246</v>
      </c>
      <c r="AM291" s="1">
        <v>2013</v>
      </c>
      <c r="AN291" s="1" t="s">
        <v>57</v>
      </c>
      <c r="AP291">
        <f t="shared" si="11"/>
        <v>0</v>
      </c>
    </row>
    <row r="292" spans="2:42" ht="12.75" x14ac:dyDescent="0.2">
      <c r="B292" s="1">
        <v>201</v>
      </c>
      <c r="C292" s="1">
        <v>40</v>
      </c>
      <c r="D292" s="1">
        <v>799501</v>
      </c>
      <c r="E292" s="2">
        <v>33600</v>
      </c>
      <c r="F292" s="1" t="s">
        <v>40</v>
      </c>
      <c r="G292" s="1" t="s">
        <v>41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</v>
      </c>
      <c r="R292" s="1">
        <v>0</v>
      </c>
      <c r="S292" s="2">
        <v>42053</v>
      </c>
      <c r="T292" s="1" t="s">
        <v>62</v>
      </c>
      <c r="U292" s="1" t="s">
        <v>63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</v>
      </c>
      <c r="AB292" s="1">
        <v>1</v>
      </c>
      <c r="AC292" s="1" t="s">
        <v>54</v>
      </c>
      <c r="AD292" s="1">
        <v>0</v>
      </c>
      <c r="AE292" s="1">
        <v>0</v>
      </c>
      <c r="AF292" s="1" t="s">
        <v>54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198</v>
      </c>
      <c r="AL292" s="1" t="s">
        <v>376</v>
      </c>
      <c r="AM292" s="1">
        <v>2003</v>
      </c>
      <c r="AN292" s="1" t="s">
        <v>83</v>
      </c>
      <c r="AP292">
        <f t="shared" si="11"/>
        <v>0</v>
      </c>
    </row>
    <row r="293" spans="2:42" ht="12.75" x14ac:dyDescent="0.2">
      <c r="B293" s="1">
        <v>436</v>
      </c>
      <c r="C293" s="1">
        <v>58</v>
      </c>
      <c r="D293" s="1">
        <v>987905</v>
      </c>
      <c r="E293" s="2">
        <v>37376</v>
      </c>
      <c r="F293" s="1" t="s">
        <v>40</v>
      </c>
      <c r="G293" s="1" t="s">
        <v>41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</v>
      </c>
      <c r="R293" s="1">
        <v>-27600</v>
      </c>
      <c r="S293" s="2">
        <v>42014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</v>
      </c>
      <c r="AB293" s="1">
        <v>1</v>
      </c>
      <c r="AC293" s="1" t="s">
        <v>63</v>
      </c>
      <c r="AD293" s="1">
        <v>0</v>
      </c>
      <c r="AE293" s="1">
        <v>2</v>
      </c>
      <c r="AF293" s="1" t="s">
        <v>63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188</v>
      </c>
      <c r="AL293" s="1" t="s">
        <v>204</v>
      </c>
      <c r="AM293" s="1">
        <v>1997</v>
      </c>
      <c r="AN293" s="1" t="s">
        <v>57</v>
      </c>
      <c r="AP293">
        <f t="shared" si="11"/>
        <v>0</v>
      </c>
    </row>
    <row r="294" spans="2:42" ht="12.75" x14ac:dyDescent="0.2">
      <c r="B294" s="1">
        <v>189</v>
      </c>
      <c r="C294" s="1">
        <v>36</v>
      </c>
      <c r="D294" s="1">
        <v>967756</v>
      </c>
      <c r="E294" s="2">
        <v>39200</v>
      </c>
      <c r="F294" s="1" t="s">
        <v>40</v>
      </c>
      <c r="G294" s="1" t="s">
        <v>41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</v>
      </c>
      <c r="R294" s="1">
        <v>-49400</v>
      </c>
      <c r="S294" s="2">
        <v>42048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</v>
      </c>
      <c r="AB294" s="1">
        <v>3</v>
      </c>
      <c r="AC294" s="1" t="s">
        <v>63</v>
      </c>
      <c r="AD294" s="1">
        <v>1</v>
      </c>
      <c r="AE294" s="1">
        <v>3</v>
      </c>
      <c r="AF294" s="1" t="s">
        <v>54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130</v>
      </c>
      <c r="AL294" s="1" t="s">
        <v>173</v>
      </c>
      <c r="AM294" s="1">
        <v>2009</v>
      </c>
      <c r="AN294" s="1" t="s">
        <v>83</v>
      </c>
      <c r="AP294">
        <f t="shared" si="11"/>
        <v>0</v>
      </c>
    </row>
    <row r="295" spans="2:42" ht="12.75" x14ac:dyDescent="0.2">
      <c r="B295" s="1">
        <v>105</v>
      </c>
      <c r="C295" s="1">
        <v>33</v>
      </c>
      <c r="D295" s="1">
        <v>830414</v>
      </c>
      <c r="E295" s="2">
        <v>35254</v>
      </c>
      <c r="F295" s="1" t="s">
        <v>84</v>
      </c>
      <c r="G295" s="1" t="s">
        <v>92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</v>
      </c>
      <c r="R295" s="1">
        <v>-40900</v>
      </c>
      <c r="S295" s="2">
        <v>42052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</v>
      </c>
      <c r="AB295" s="1">
        <v>1</v>
      </c>
      <c r="AC295" s="1" t="s">
        <v>54</v>
      </c>
      <c r="AD295" s="1">
        <v>0</v>
      </c>
      <c r="AE295" s="1">
        <v>1</v>
      </c>
      <c r="AF295" s="1" t="s">
        <v>63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96</v>
      </c>
      <c r="AL295" s="1" t="s">
        <v>149</v>
      </c>
      <c r="AM295" s="1">
        <v>2008</v>
      </c>
      <c r="AN295" s="1" t="s">
        <v>83</v>
      </c>
      <c r="AP295">
        <f t="shared" si="11"/>
        <v>0</v>
      </c>
    </row>
    <row r="296" spans="2:42" ht="12.75" x14ac:dyDescent="0.2">
      <c r="B296" s="1">
        <v>163</v>
      </c>
      <c r="C296" s="1">
        <v>31</v>
      </c>
      <c r="D296" s="1">
        <v>127313</v>
      </c>
      <c r="E296" s="2">
        <v>37347</v>
      </c>
      <c r="F296" s="1" t="s">
        <v>58</v>
      </c>
      <c r="G296" s="1" t="s">
        <v>70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</v>
      </c>
      <c r="R296" s="1">
        <v>0</v>
      </c>
      <c r="S296" s="2">
        <v>42011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</v>
      </c>
      <c r="AB296" s="1">
        <v>3</v>
      </c>
      <c r="AC296" s="1" t="s">
        <v>54</v>
      </c>
      <c r="AD296" s="1">
        <v>2</v>
      </c>
      <c r="AE296" s="1">
        <v>0</v>
      </c>
      <c r="AF296" s="1" t="s">
        <v>80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154</v>
      </c>
      <c r="AL296" s="1" t="s">
        <v>168</v>
      </c>
      <c r="AM296" s="1">
        <v>1999</v>
      </c>
      <c r="AN296" s="1" t="s">
        <v>83</v>
      </c>
      <c r="AP296">
        <f t="shared" si="11"/>
        <v>0</v>
      </c>
    </row>
    <row r="297" spans="2:42" ht="12.75" x14ac:dyDescent="0.2">
      <c r="B297" s="1">
        <v>219</v>
      </c>
      <c r="C297" s="1">
        <v>40</v>
      </c>
      <c r="D297" s="1">
        <v>786957</v>
      </c>
      <c r="E297" s="2">
        <v>39019</v>
      </c>
      <c r="F297" s="1" t="s">
        <v>40</v>
      </c>
      <c r="G297" s="1" t="s">
        <v>70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</v>
      </c>
      <c r="R297" s="1">
        <v>0</v>
      </c>
      <c r="S297" s="2">
        <v>42033</v>
      </c>
      <c r="T297" s="1" t="s">
        <v>62</v>
      </c>
      <c r="U297" s="1" t="s">
        <v>63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</v>
      </c>
      <c r="AB297" s="1">
        <v>1</v>
      </c>
      <c r="AC297" s="1" t="s">
        <v>63</v>
      </c>
      <c r="AD297" s="1">
        <v>1</v>
      </c>
      <c r="AE297" s="1">
        <v>0</v>
      </c>
      <c r="AF297" s="1" t="s">
        <v>80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116</v>
      </c>
      <c r="AL297" s="1" t="s">
        <v>117</v>
      </c>
      <c r="AM297" s="1">
        <v>1997</v>
      </c>
      <c r="AN297" s="1" t="s">
        <v>83</v>
      </c>
      <c r="AP297">
        <f t="shared" si="11"/>
        <v>0</v>
      </c>
    </row>
    <row r="298" spans="2:42" ht="12.75" x14ac:dyDescent="0.2">
      <c r="B298" s="1">
        <v>88</v>
      </c>
      <c r="C298" s="1">
        <v>25</v>
      </c>
      <c r="D298" s="1">
        <v>332892</v>
      </c>
      <c r="E298" s="2">
        <v>39380</v>
      </c>
      <c r="F298" s="1" t="s">
        <v>58</v>
      </c>
      <c r="G298" s="1" t="s">
        <v>41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</v>
      </c>
      <c r="R298" s="1">
        <v>0</v>
      </c>
      <c r="S298" s="2">
        <v>42048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</v>
      </c>
      <c r="AB298" s="1">
        <v>1</v>
      </c>
      <c r="AC298" s="1" t="s">
        <v>54</v>
      </c>
      <c r="AD298" s="1">
        <v>1</v>
      </c>
      <c r="AE298" s="1">
        <v>2</v>
      </c>
      <c r="AF298" s="1" t="s">
        <v>54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130</v>
      </c>
      <c r="AL298" s="1" t="s">
        <v>173</v>
      </c>
      <c r="AM298" s="1">
        <v>2013</v>
      </c>
      <c r="AN298" s="1" t="s">
        <v>57</v>
      </c>
      <c r="AP298">
        <f t="shared" si="11"/>
        <v>0</v>
      </c>
    </row>
    <row r="299" spans="2:42" ht="12.75" x14ac:dyDescent="0.2">
      <c r="B299" s="1">
        <v>40</v>
      </c>
      <c r="C299" s="1">
        <v>39</v>
      </c>
      <c r="D299" s="1">
        <v>448642</v>
      </c>
      <c r="E299" s="2">
        <v>36978</v>
      </c>
      <c r="F299" s="1" t="s">
        <v>58</v>
      </c>
      <c r="G299" s="1" t="s">
        <v>92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</v>
      </c>
      <c r="R299" s="1">
        <v>-33300</v>
      </c>
      <c r="S299" s="2">
        <v>42036</v>
      </c>
      <c r="T299" s="1" t="s">
        <v>139</v>
      </c>
      <c r="U299" s="1" t="s">
        <v>63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</v>
      </c>
      <c r="AB299" s="1">
        <v>1</v>
      </c>
      <c r="AC299" s="1" t="s">
        <v>80</v>
      </c>
      <c r="AD299" s="1">
        <v>0</v>
      </c>
      <c r="AE299" s="1">
        <v>2</v>
      </c>
      <c r="AF299" s="1" t="s">
        <v>63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188</v>
      </c>
      <c r="AL299" s="1" t="s">
        <v>189</v>
      </c>
      <c r="AM299" s="1">
        <v>2013</v>
      </c>
      <c r="AN299" s="1" t="s">
        <v>83</v>
      </c>
      <c r="AP299">
        <f t="shared" si="11"/>
        <v>0</v>
      </c>
    </row>
    <row r="300" spans="2:42" ht="12.75" x14ac:dyDescent="0.2">
      <c r="B300" s="1">
        <v>284</v>
      </c>
      <c r="C300" s="1">
        <v>42</v>
      </c>
      <c r="D300" s="1">
        <v>526039</v>
      </c>
      <c r="E300" s="2">
        <v>34823</v>
      </c>
      <c r="F300" s="1" t="s">
        <v>40</v>
      </c>
      <c r="G300" s="1" t="s">
        <v>70</v>
      </c>
      <c r="H300" s="1">
        <v>500</v>
      </c>
      <c r="I300" s="1">
        <v>1338.54</v>
      </c>
      <c r="J300" s="1">
        <v>-1000000</v>
      </c>
      <c r="K300" s="1">
        <v>438178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</v>
      </c>
      <c r="R300" s="1">
        <v>0</v>
      </c>
      <c r="S300" s="2">
        <v>42033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63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90</v>
      </c>
      <c r="AL300" s="1" t="s">
        <v>246</v>
      </c>
      <c r="AM300" s="1">
        <v>1996</v>
      </c>
      <c r="AN300" s="1" t="s">
        <v>83</v>
      </c>
      <c r="AP300">
        <f t="shared" si="11"/>
        <v>0</v>
      </c>
    </row>
    <row r="301" spans="2:42" ht="12.75" x14ac:dyDescent="0.2">
      <c r="B301" s="1">
        <v>59</v>
      </c>
      <c r="C301" s="1">
        <v>40</v>
      </c>
      <c r="D301" s="1">
        <v>444422</v>
      </c>
      <c r="E301" s="2">
        <v>40814</v>
      </c>
      <c r="F301" s="1" t="s">
        <v>84</v>
      </c>
      <c r="G301" s="1" t="s">
        <v>41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</v>
      </c>
      <c r="R301" s="1">
        <v>-32300</v>
      </c>
      <c r="S301" s="2">
        <v>42041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</v>
      </c>
      <c r="AB301" s="1">
        <v>3</v>
      </c>
      <c r="AC301" s="1" t="s">
        <v>63</v>
      </c>
      <c r="AD301" s="1">
        <v>0</v>
      </c>
      <c r="AE301" s="1">
        <v>2</v>
      </c>
      <c r="AF301" s="1" t="s">
        <v>80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188</v>
      </c>
      <c r="AL301" s="1" t="s">
        <v>204</v>
      </c>
      <c r="AM301" s="1">
        <v>2010</v>
      </c>
      <c r="AN301" s="1" t="s">
        <v>83</v>
      </c>
      <c r="AP301">
        <f t="shared" si="11"/>
        <v>0</v>
      </c>
    </row>
    <row r="302" spans="2:42" ht="12.75" x14ac:dyDescent="0.2">
      <c r="B302" s="1">
        <v>39</v>
      </c>
      <c r="C302" s="1">
        <v>31</v>
      </c>
      <c r="D302" s="1">
        <v>689500</v>
      </c>
      <c r="E302" s="2">
        <v>37649</v>
      </c>
      <c r="F302" s="1" t="s">
        <v>84</v>
      </c>
      <c r="G302" s="1" t="s">
        <v>41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</v>
      </c>
      <c r="R302" s="1">
        <v>-15700</v>
      </c>
      <c r="S302" s="2">
        <v>42032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</v>
      </c>
      <c r="AB302" s="1">
        <v>3</v>
      </c>
      <c r="AC302" s="1" t="s">
        <v>63</v>
      </c>
      <c r="AD302" s="1">
        <v>1</v>
      </c>
      <c r="AE302" s="1">
        <v>0</v>
      </c>
      <c r="AF302" s="1" t="s">
        <v>80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188</v>
      </c>
      <c r="AL302" s="1" t="s">
        <v>239</v>
      </c>
      <c r="AM302" s="1">
        <v>2014</v>
      </c>
      <c r="AN302" s="1" t="s">
        <v>57</v>
      </c>
      <c r="AP302">
        <f t="shared" si="11"/>
        <v>0</v>
      </c>
    </row>
    <row r="303" spans="2:42" ht="12.75" x14ac:dyDescent="0.2">
      <c r="B303" s="1">
        <v>147</v>
      </c>
      <c r="C303" s="1">
        <v>34</v>
      </c>
      <c r="D303" s="1">
        <v>806081</v>
      </c>
      <c r="E303" s="2">
        <v>40575</v>
      </c>
      <c r="F303" s="1" t="s">
        <v>84</v>
      </c>
      <c r="G303" s="1" t="s">
        <v>92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</v>
      </c>
      <c r="R303" s="1">
        <v>-48300</v>
      </c>
      <c r="S303" s="2">
        <v>42025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</v>
      </c>
      <c r="AB303" s="1">
        <v>1</v>
      </c>
      <c r="AC303" s="1" t="s">
        <v>54</v>
      </c>
      <c r="AD303" s="1">
        <v>2</v>
      </c>
      <c r="AE303" s="1">
        <v>2</v>
      </c>
      <c r="AF303" s="1" t="s">
        <v>63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68</v>
      </c>
      <c r="AL303" s="1" t="s">
        <v>272</v>
      </c>
      <c r="AM303" s="1">
        <v>1998</v>
      </c>
      <c r="AN303" s="1" t="s">
        <v>83</v>
      </c>
      <c r="AP303">
        <f t="shared" si="11"/>
        <v>0</v>
      </c>
    </row>
    <row r="304" spans="2:42" ht="12.75" x14ac:dyDescent="0.2">
      <c r="B304" s="1">
        <v>156</v>
      </c>
      <c r="C304" s="1">
        <v>37</v>
      </c>
      <c r="D304" s="1">
        <v>384618</v>
      </c>
      <c r="E304" s="2">
        <v>34009</v>
      </c>
      <c r="F304" s="1" t="s">
        <v>58</v>
      </c>
      <c r="G304" s="1" t="s">
        <v>41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</v>
      </c>
      <c r="R304" s="1">
        <v>-51800</v>
      </c>
      <c r="S304" s="2">
        <v>42020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</v>
      </c>
      <c r="AB304" s="1">
        <v>4</v>
      </c>
      <c r="AC304" s="1" t="s">
        <v>63</v>
      </c>
      <c r="AD304" s="1">
        <v>1</v>
      </c>
      <c r="AE304" s="1">
        <v>2</v>
      </c>
      <c r="AF304" s="1" t="s">
        <v>54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210</v>
      </c>
      <c r="AL304" s="1" t="s">
        <v>211</v>
      </c>
      <c r="AM304" s="1">
        <v>2010</v>
      </c>
      <c r="AN304" s="1" t="s">
        <v>57</v>
      </c>
      <c r="AP304">
        <f t="shared" si="11"/>
        <v>0</v>
      </c>
    </row>
    <row r="305" spans="2:42" ht="12.75" x14ac:dyDescent="0.2">
      <c r="B305" s="1">
        <v>123</v>
      </c>
      <c r="C305" s="1">
        <v>31</v>
      </c>
      <c r="D305" s="1">
        <v>756459</v>
      </c>
      <c r="E305" s="2">
        <v>38569</v>
      </c>
      <c r="F305" s="1" t="s">
        <v>58</v>
      </c>
      <c r="G305" s="1" t="s">
        <v>41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</v>
      </c>
      <c r="R305" s="1">
        <v>-54600</v>
      </c>
      <c r="S305" s="2">
        <v>42052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</v>
      </c>
      <c r="AB305" s="1">
        <v>1</v>
      </c>
      <c r="AC305" s="1" t="s">
        <v>63</v>
      </c>
      <c r="AD305" s="1">
        <v>1</v>
      </c>
      <c r="AE305" s="1">
        <v>2</v>
      </c>
      <c r="AF305" s="1" t="s">
        <v>80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68</v>
      </c>
      <c r="AL305" s="1" t="s">
        <v>272</v>
      </c>
      <c r="AM305" s="1">
        <v>2009</v>
      </c>
      <c r="AN305" s="1" t="s">
        <v>83</v>
      </c>
      <c r="AP305">
        <f t="shared" si="11"/>
        <v>0</v>
      </c>
    </row>
    <row r="306" spans="2:42" ht="12.75" x14ac:dyDescent="0.2">
      <c r="B306" s="1">
        <v>231</v>
      </c>
      <c r="C306" s="1">
        <v>43</v>
      </c>
      <c r="D306" s="1">
        <v>655787</v>
      </c>
      <c r="E306" s="2">
        <v>38885</v>
      </c>
      <c r="F306" s="1" t="s">
        <v>84</v>
      </c>
      <c r="G306" s="1" t="s">
        <v>41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</v>
      </c>
      <c r="R306" s="1">
        <v>-58100</v>
      </c>
      <c r="S306" s="2">
        <v>42036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</v>
      </c>
      <c r="AB306" s="1">
        <v>3</v>
      </c>
      <c r="AC306" s="1" t="s">
        <v>54</v>
      </c>
      <c r="AD306" s="1">
        <v>2</v>
      </c>
      <c r="AE306" s="1">
        <v>2</v>
      </c>
      <c r="AF306" s="1" t="s">
        <v>54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110</v>
      </c>
      <c r="AL306" s="1" t="s">
        <v>135</v>
      </c>
      <c r="AM306" s="1">
        <v>2010</v>
      </c>
      <c r="AN306" s="1" t="s">
        <v>83</v>
      </c>
      <c r="AP306">
        <f t="shared" si="11"/>
        <v>0</v>
      </c>
    </row>
    <row r="307" spans="2:42" ht="12.75" x14ac:dyDescent="0.2">
      <c r="B307" s="1">
        <v>247</v>
      </c>
      <c r="C307" s="1">
        <v>39</v>
      </c>
      <c r="D307" s="1">
        <v>419954</v>
      </c>
      <c r="E307" s="2">
        <v>34310</v>
      </c>
      <c r="F307" s="1" t="s">
        <v>84</v>
      </c>
      <c r="G307" s="1" t="s">
        <v>70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</v>
      </c>
      <c r="R307" s="1">
        <v>0</v>
      </c>
      <c r="S307" s="2">
        <v>42060</v>
      </c>
      <c r="T307" s="1" t="s">
        <v>139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</v>
      </c>
      <c r="AB307" s="1">
        <v>1</v>
      </c>
      <c r="AC307" s="1" t="s">
        <v>63</v>
      </c>
      <c r="AD307" s="1">
        <v>2</v>
      </c>
      <c r="AE307" s="1">
        <v>3</v>
      </c>
      <c r="AF307" s="1" t="s">
        <v>63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81</v>
      </c>
      <c r="AL307" s="1" t="s">
        <v>82</v>
      </c>
      <c r="AM307" s="1">
        <v>2003</v>
      </c>
      <c r="AN307" s="1" t="s">
        <v>83</v>
      </c>
      <c r="AP307">
        <f t="shared" si="11"/>
        <v>0</v>
      </c>
    </row>
    <row r="308" spans="2:42" ht="12.75" x14ac:dyDescent="0.2">
      <c r="B308" s="1">
        <v>194</v>
      </c>
      <c r="C308" s="1">
        <v>35</v>
      </c>
      <c r="D308" s="1">
        <v>275092</v>
      </c>
      <c r="E308" s="2">
        <v>40982</v>
      </c>
      <c r="F308" s="1" t="s">
        <v>84</v>
      </c>
      <c r="G308" s="1" t="s">
        <v>92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</v>
      </c>
      <c r="R308" s="1">
        <v>0</v>
      </c>
      <c r="S308" s="2">
        <v>42061</v>
      </c>
      <c r="T308" s="1" t="s">
        <v>139</v>
      </c>
      <c r="U308" s="1" t="s">
        <v>63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</v>
      </c>
      <c r="AB308" s="1">
        <v>1</v>
      </c>
      <c r="AC308" s="1" t="s">
        <v>54</v>
      </c>
      <c r="AD308" s="1">
        <v>1</v>
      </c>
      <c r="AE308" s="1">
        <v>0</v>
      </c>
      <c r="AF308" s="1" t="s">
        <v>63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105</v>
      </c>
      <c r="AL308" s="1" t="s">
        <v>106</v>
      </c>
      <c r="AM308" s="1">
        <v>2003</v>
      </c>
      <c r="AN308" s="1" t="s">
        <v>83</v>
      </c>
      <c r="AP308">
        <f t="shared" si="11"/>
        <v>0</v>
      </c>
    </row>
    <row r="309" spans="2:42" ht="12.75" x14ac:dyDescent="0.2">
      <c r="B309" s="1">
        <v>119</v>
      </c>
      <c r="C309" s="1">
        <v>27</v>
      </c>
      <c r="D309" s="1">
        <v>515698</v>
      </c>
      <c r="E309" s="2">
        <v>35647</v>
      </c>
      <c r="F309" s="1" t="s">
        <v>58</v>
      </c>
      <c r="G309" s="1" t="s">
        <v>41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</v>
      </c>
      <c r="R309" s="1">
        <v>0</v>
      </c>
      <c r="S309" s="2">
        <v>42041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</v>
      </c>
      <c r="AB309" s="1">
        <v>2</v>
      </c>
      <c r="AC309" s="1" t="s">
        <v>80</v>
      </c>
      <c r="AD309" s="1">
        <v>1</v>
      </c>
      <c r="AE309" s="1">
        <v>0</v>
      </c>
      <c r="AF309" s="1" t="s">
        <v>63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96</v>
      </c>
      <c r="AL309" s="1" t="s">
        <v>159</v>
      </c>
      <c r="AM309" s="1">
        <v>2006</v>
      </c>
      <c r="AN309" s="1" t="s">
        <v>83</v>
      </c>
      <c r="AP309">
        <f t="shared" si="11"/>
        <v>0</v>
      </c>
    </row>
    <row r="310" spans="2:42" ht="12.75" x14ac:dyDescent="0.2">
      <c r="B310" s="1">
        <v>259</v>
      </c>
      <c r="C310" s="1">
        <v>43</v>
      </c>
      <c r="D310" s="1">
        <v>132871</v>
      </c>
      <c r="E310" s="2">
        <v>39999</v>
      </c>
      <c r="F310" s="1" t="s">
        <v>84</v>
      </c>
      <c r="G310" s="1" t="s">
        <v>70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</v>
      </c>
      <c r="R310" s="1">
        <v>-39300</v>
      </c>
      <c r="S310" s="2">
        <v>42038</v>
      </c>
      <c r="T310" s="1" t="s">
        <v>62</v>
      </c>
      <c r="U310" s="1" t="s">
        <v>63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</v>
      </c>
      <c r="AB310" s="1">
        <v>1</v>
      </c>
      <c r="AC310" s="1" t="s">
        <v>80</v>
      </c>
      <c r="AD310" s="1">
        <v>1</v>
      </c>
      <c r="AE310" s="1">
        <v>3</v>
      </c>
      <c r="AF310" s="1" t="s">
        <v>80</v>
      </c>
      <c r="AH310" s="1">
        <v>1280</v>
      </c>
      <c r="AI310" s="1">
        <v>640</v>
      </c>
      <c r="AJ310" s="1">
        <v>5760</v>
      </c>
      <c r="AK310" s="1" t="s">
        <v>110</v>
      </c>
      <c r="AL310" s="1" t="s">
        <v>111</v>
      </c>
      <c r="AM310" s="1">
        <v>2008</v>
      </c>
      <c r="AN310" s="1" t="s">
        <v>83</v>
      </c>
      <c r="AP310">
        <f t="shared" si="11"/>
        <v>1</v>
      </c>
    </row>
    <row r="311" spans="2:42" ht="12.75" x14ac:dyDescent="0.2">
      <c r="B311" s="1">
        <v>107</v>
      </c>
      <c r="C311" s="1">
        <v>31</v>
      </c>
      <c r="D311" s="1">
        <v>714929</v>
      </c>
      <c r="E311" s="2">
        <v>34663</v>
      </c>
      <c r="F311" s="1" t="s">
        <v>84</v>
      </c>
      <c r="G311" s="1" t="s">
        <v>70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</v>
      </c>
      <c r="R311" s="1">
        <v>-82700</v>
      </c>
      <c r="S311" s="2">
        <v>42031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</v>
      </c>
      <c r="AB311" s="1">
        <v>3</v>
      </c>
      <c r="AC311" s="1" t="s">
        <v>54</v>
      </c>
      <c r="AD311" s="1">
        <v>1</v>
      </c>
      <c r="AE311" s="1">
        <v>2</v>
      </c>
      <c r="AF311" s="1" t="s">
        <v>63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210</v>
      </c>
      <c r="AL311" s="1" t="s">
        <v>226</v>
      </c>
      <c r="AM311" s="1">
        <v>2001</v>
      </c>
      <c r="AN311" s="1" t="s">
        <v>83</v>
      </c>
      <c r="AP311">
        <f t="shared" si="11"/>
        <v>0</v>
      </c>
    </row>
    <row r="312" spans="2:42" ht="12.75" x14ac:dyDescent="0.2">
      <c r="B312" s="1">
        <v>48</v>
      </c>
      <c r="C312" s="1">
        <v>44</v>
      </c>
      <c r="D312" s="1">
        <v>297816</v>
      </c>
      <c r="E312" s="2">
        <v>35464</v>
      </c>
      <c r="F312" s="1" t="s">
        <v>84</v>
      </c>
      <c r="G312" s="1" t="s">
        <v>70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</v>
      </c>
      <c r="R312" s="1">
        <v>-55600</v>
      </c>
      <c r="S312" s="2">
        <v>42025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</v>
      </c>
      <c r="AB312" s="1">
        <v>3</v>
      </c>
      <c r="AC312" s="1" t="s">
        <v>54</v>
      </c>
      <c r="AD312" s="1">
        <v>0</v>
      </c>
      <c r="AE312" s="1">
        <v>2</v>
      </c>
      <c r="AF312" s="1" t="s">
        <v>63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198</v>
      </c>
      <c r="AL312" s="1" t="s">
        <v>199</v>
      </c>
      <c r="AM312" s="1">
        <v>2013</v>
      </c>
      <c r="AN312" s="1" t="s">
        <v>83</v>
      </c>
      <c r="AP312">
        <f t="shared" si="11"/>
        <v>0</v>
      </c>
    </row>
    <row r="313" spans="2:42" ht="12.75" x14ac:dyDescent="0.2">
      <c r="B313" s="1">
        <v>267</v>
      </c>
      <c r="C313" s="1">
        <v>40</v>
      </c>
      <c r="D313" s="1">
        <v>426708</v>
      </c>
      <c r="E313" s="2">
        <v>40095</v>
      </c>
      <c r="F313" s="1" t="s">
        <v>84</v>
      </c>
      <c r="G313" s="1" t="s">
        <v>41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</v>
      </c>
      <c r="R313" s="1">
        <v>-35200</v>
      </c>
      <c r="S313" s="2">
        <v>42028</v>
      </c>
      <c r="T313" s="1" t="s">
        <v>139</v>
      </c>
      <c r="U313" s="1" t="s">
        <v>63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</v>
      </c>
      <c r="AB313" s="1">
        <v>1</v>
      </c>
      <c r="AC313" s="1" t="s">
        <v>63</v>
      </c>
      <c r="AD313" s="1">
        <v>0</v>
      </c>
      <c r="AE313" s="1">
        <v>2</v>
      </c>
      <c r="AF313" s="1" t="s">
        <v>80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130</v>
      </c>
      <c r="AL313" s="1" t="s">
        <v>131</v>
      </c>
      <c r="AM313" s="1">
        <v>1997</v>
      </c>
      <c r="AN313" s="1" t="s">
        <v>83</v>
      </c>
      <c r="AP313">
        <f t="shared" si="11"/>
        <v>0</v>
      </c>
    </row>
    <row r="314" spans="2:42" ht="12.75" x14ac:dyDescent="0.2">
      <c r="B314" s="1">
        <v>286</v>
      </c>
      <c r="C314" s="1">
        <v>47</v>
      </c>
      <c r="D314" s="1">
        <v>615047</v>
      </c>
      <c r="E314" s="2">
        <v>37580</v>
      </c>
      <c r="F314" s="1" t="s">
        <v>58</v>
      </c>
      <c r="G314" s="1" t="s">
        <v>41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</v>
      </c>
      <c r="R314" s="1">
        <v>-77600</v>
      </c>
      <c r="S314" s="2">
        <v>42021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</v>
      </c>
      <c r="AB314" s="1">
        <v>3</v>
      </c>
      <c r="AC314" s="1" t="s">
        <v>54</v>
      </c>
      <c r="AD314" s="1">
        <v>0</v>
      </c>
      <c r="AE314" s="1">
        <v>0</v>
      </c>
      <c r="AF314" s="1" t="s">
        <v>80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96</v>
      </c>
      <c r="AL314" s="1" t="s">
        <v>159</v>
      </c>
      <c r="AM314" s="1">
        <v>2001</v>
      </c>
      <c r="AN314" s="1" t="s">
        <v>83</v>
      </c>
      <c r="AP314">
        <f t="shared" si="11"/>
        <v>0</v>
      </c>
    </row>
    <row r="315" spans="2:42" ht="12.75" x14ac:dyDescent="0.2">
      <c r="B315" s="1">
        <v>175</v>
      </c>
      <c r="C315" s="1">
        <v>34</v>
      </c>
      <c r="D315" s="1">
        <v>771236</v>
      </c>
      <c r="E315" s="2">
        <v>34848</v>
      </c>
      <c r="F315" s="1" t="s">
        <v>40</v>
      </c>
      <c r="G315" s="1" t="s">
        <v>70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</v>
      </c>
      <c r="R315" s="1">
        <v>-57100</v>
      </c>
      <c r="S315" s="2">
        <v>42058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</v>
      </c>
      <c r="AB315" s="1">
        <v>1</v>
      </c>
      <c r="AC315" s="1" t="s">
        <v>63</v>
      </c>
      <c r="AD315" s="1">
        <v>2</v>
      </c>
      <c r="AE315" s="1">
        <v>1</v>
      </c>
      <c r="AF315" s="1" t="s">
        <v>54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210</v>
      </c>
      <c r="AL315" s="1" t="s">
        <v>232</v>
      </c>
      <c r="AM315" s="1">
        <v>2009</v>
      </c>
      <c r="AN315" s="1" t="s">
        <v>57</v>
      </c>
      <c r="AP315">
        <f t="shared" si="11"/>
        <v>0</v>
      </c>
    </row>
    <row r="316" spans="2:42" ht="12.75" x14ac:dyDescent="0.2">
      <c r="B316" s="1">
        <v>111</v>
      </c>
      <c r="C316" s="1">
        <v>29</v>
      </c>
      <c r="D316" s="1">
        <v>235869</v>
      </c>
      <c r="E316" s="2">
        <v>40565</v>
      </c>
      <c r="F316" s="1" t="s">
        <v>84</v>
      </c>
      <c r="G316" s="1" t="s">
        <v>41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</v>
      </c>
      <c r="R316" s="1">
        <v>0</v>
      </c>
      <c r="S316" s="2">
        <v>42013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</v>
      </c>
      <c r="AB316" s="1">
        <v>1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68</v>
      </c>
      <c r="AL316" s="1" t="s">
        <v>272</v>
      </c>
      <c r="AM316" s="1">
        <v>1996</v>
      </c>
      <c r="AN316" s="1" t="s">
        <v>57</v>
      </c>
      <c r="AP316">
        <f t="shared" si="11"/>
        <v>0</v>
      </c>
    </row>
    <row r="317" spans="2:42" ht="12.75" x14ac:dyDescent="0.2">
      <c r="B317" s="1">
        <v>151</v>
      </c>
      <c r="C317" s="1">
        <v>37</v>
      </c>
      <c r="D317" s="1">
        <v>931625</v>
      </c>
      <c r="E317" s="2">
        <v>41200</v>
      </c>
      <c r="F317" s="1" t="s">
        <v>58</v>
      </c>
      <c r="G317" s="1" t="s">
        <v>41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</v>
      </c>
      <c r="R317" s="1">
        <v>0</v>
      </c>
      <c r="S317" s="2">
        <v>42050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</v>
      </c>
      <c r="AB317" s="1">
        <v>3</v>
      </c>
      <c r="AC317" s="1" t="s">
        <v>80</v>
      </c>
      <c r="AD317" s="1">
        <v>1</v>
      </c>
      <c r="AE317" s="1">
        <v>2</v>
      </c>
      <c r="AF317" s="1" t="s">
        <v>54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105</v>
      </c>
      <c r="AL317" s="1" t="s">
        <v>152</v>
      </c>
      <c r="AM317" s="1">
        <v>1998</v>
      </c>
      <c r="AN317" s="1" t="s">
        <v>57</v>
      </c>
      <c r="AP317">
        <f t="shared" si="11"/>
        <v>0</v>
      </c>
    </row>
    <row r="318" spans="2:42" ht="12.75" x14ac:dyDescent="0.2">
      <c r="B318" s="1">
        <v>156</v>
      </c>
      <c r="C318" s="1">
        <v>37</v>
      </c>
      <c r="D318" s="1">
        <v>371635</v>
      </c>
      <c r="E318" s="2">
        <v>33524</v>
      </c>
      <c r="F318" s="1" t="s">
        <v>40</v>
      </c>
      <c r="G318" s="1" t="s">
        <v>92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</v>
      </c>
      <c r="R318" s="1">
        <v>-53800</v>
      </c>
      <c r="S318" s="2">
        <v>42020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</v>
      </c>
      <c r="AB318" s="1">
        <v>3</v>
      </c>
      <c r="AC318" s="1" t="s">
        <v>63</v>
      </c>
      <c r="AD318" s="1">
        <v>1</v>
      </c>
      <c r="AE318" s="1">
        <v>1</v>
      </c>
      <c r="AF318" s="1" t="s">
        <v>54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154</v>
      </c>
      <c r="AL318" s="1" t="s">
        <v>155</v>
      </c>
      <c r="AM318" s="1">
        <v>1999</v>
      </c>
      <c r="AN318" s="1" t="s">
        <v>83</v>
      </c>
      <c r="AP318">
        <f t="shared" si="11"/>
        <v>0</v>
      </c>
    </row>
    <row r="319" spans="2:42" ht="12.75" x14ac:dyDescent="0.2">
      <c r="B319" s="1">
        <v>165</v>
      </c>
      <c r="C319" s="1">
        <v>36</v>
      </c>
      <c r="D319" s="1">
        <v>427199</v>
      </c>
      <c r="E319" s="2">
        <v>40452</v>
      </c>
      <c r="F319" s="1" t="s">
        <v>84</v>
      </c>
      <c r="G319" s="1" t="s">
        <v>41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</v>
      </c>
      <c r="R319" s="1">
        <v>-39700</v>
      </c>
      <c r="S319" s="2">
        <v>42018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80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188</v>
      </c>
      <c r="AL319" s="1" t="s">
        <v>189</v>
      </c>
      <c r="AM319" s="1">
        <v>2008</v>
      </c>
      <c r="AN319" s="1" t="s">
        <v>83</v>
      </c>
      <c r="AP319">
        <f t="shared" si="11"/>
        <v>0</v>
      </c>
    </row>
    <row r="320" spans="2:42" ht="12.75" x14ac:dyDescent="0.2">
      <c r="B320" s="1">
        <v>253</v>
      </c>
      <c r="C320" s="1">
        <v>41</v>
      </c>
      <c r="D320" s="1">
        <v>261315</v>
      </c>
      <c r="E320" s="2">
        <v>41374</v>
      </c>
      <c r="F320" s="1" t="s">
        <v>40</v>
      </c>
      <c r="G320" s="1" t="s">
        <v>70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</v>
      </c>
      <c r="R320" s="1">
        <v>0</v>
      </c>
      <c r="S320" s="2">
        <v>42005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54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116</v>
      </c>
      <c r="AL320" s="1" t="s">
        <v>117</v>
      </c>
      <c r="AM320" s="1">
        <v>2014</v>
      </c>
      <c r="AN320" s="1" t="s">
        <v>57</v>
      </c>
      <c r="AP320">
        <f t="shared" si="11"/>
        <v>0</v>
      </c>
    </row>
    <row r="321" spans="2:42" ht="12.75" x14ac:dyDescent="0.2">
      <c r="B321" s="1">
        <v>10</v>
      </c>
      <c r="C321" s="1">
        <v>26</v>
      </c>
      <c r="D321" s="1">
        <v>582973</v>
      </c>
      <c r="E321" s="2">
        <v>39610</v>
      </c>
      <c r="F321" s="1" t="s">
        <v>58</v>
      </c>
      <c r="G321" s="1" t="s">
        <v>70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</v>
      </c>
      <c r="R321" s="1">
        <v>-22200</v>
      </c>
      <c r="S321" s="2">
        <v>42051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</v>
      </c>
      <c r="AB321" s="1">
        <v>3</v>
      </c>
      <c r="AC321" s="1" t="s">
        <v>63</v>
      </c>
      <c r="AD321" s="1">
        <v>0</v>
      </c>
      <c r="AE321" s="1">
        <v>3</v>
      </c>
      <c r="AF321" s="1" t="s">
        <v>63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210</v>
      </c>
      <c r="AL321" s="1" t="s">
        <v>232</v>
      </c>
      <c r="AM321" s="1">
        <v>2001</v>
      </c>
      <c r="AN321" s="1" t="s">
        <v>57</v>
      </c>
      <c r="AP321">
        <f t="shared" si="11"/>
        <v>0</v>
      </c>
    </row>
    <row r="322" spans="2:42" ht="12.75" x14ac:dyDescent="0.2">
      <c r="B322" s="1">
        <v>158</v>
      </c>
      <c r="C322" s="1">
        <v>33</v>
      </c>
      <c r="D322" s="1">
        <v>278091</v>
      </c>
      <c r="E322" s="2">
        <v>41612</v>
      </c>
      <c r="F322" s="1" t="s">
        <v>40</v>
      </c>
      <c r="G322" s="1" t="s">
        <v>70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</v>
      </c>
      <c r="R322" s="1">
        <v>-38600</v>
      </c>
      <c r="S322" s="2">
        <v>42008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</v>
      </c>
      <c r="AB322" s="1">
        <v>1</v>
      </c>
      <c r="AC322" s="1" t="s">
        <v>63</v>
      </c>
      <c r="AD322" s="1">
        <v>0</v>
      </c>
      <c r="AE322" s="1">
        <v>0</v>
      </c>
      <c r="AF322" s="1" t="s">
        <v>63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154</v>
      </c>
      <c r="AL322" s="1" t="s">
        <v>155</v>
      </c>
      <c r="AM322" s="1">
        <v>2012</v>
      </c>
      <c r="AN322" s="1" t="s">
        <v>83</v>
      </c>
      <c r="AP322">
        <f t="shared" si="11"/>
        <v>0</v>
      </c>
    </row>
    <row r="323" spans="2:42" ht="12.75" x14ac:dyDescent="0.2">
      <c r="B323" s="1">
        <v>436</v>
      </c>
      <c r="C323" s="1">
        <v>59</v>
      </c>
      <c r="D323" s="1">
        <v>153154</v>
      </c>
      <c r="E323" s="2">
        <v>40411</v>
      </c>
      <c r="F323" s="1" t="s">
        <v>40</v>
      </c>
      <c r="G323" s="1" t="s">
        <v>92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</v>
      </c>
      <c r="R323" s="1">
        <v>0</v>
      </c>
      <c r="S323" s="2">
        <v>42016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</v>
      </c>
      <c r="AB323" s="1">
        <v>3</v>
      </c>
      <c r="AC323" s="1" t="s">
        <v>63</v>
      </c>
      <c r="AD323" s="1">
        <v>2</v>
      </c>
      <c r="AE323" s="1">
        <v>2</v>
      </c>
      <c r="AF323" s="1" t="s">
        <v>80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116</v>
      </c>
      <c r="AL323" s="1" t="s">
        <v>184</v>
      </c>
      <c r="AM323" s="1">
        <v>2014</v>
      </c>
      <c r="AN323" s="1" t="s">
        <v>83</v>
      </c>
      <c r="AP323">
        <f t="shared" si="11"/>
        <v>0</v>
      </c>
    </row>
    <row r="324" spans="2:42" ht="12.75" x14ac:dyDescent="0.2">
      <c r="B324" s="1">
        <v>91</v>
      </c>
      <c r="C324" s="1">
        <v>30</v>
      </c>
      <c r="D324" s="1">
        <v>515217</v>
      </c>
      <c r="E324" s="2">
        <v>40347</v>
      </c>
      <c r="F324" s="1" t="s">
        <v>84</v>
      </c>
      <c r="G324" s="1" t="s">
        <v>41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</v>
      </c>
      <c r="R324" s="1">
        <v>0</v>
      </c>
      <c r="S324" s="2">
        <v>42012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</v>
      </c>
      <c r="AB324" s="1">
        <v>3</v>
      </c>
      <c r="AC324" s="1" t="s">
        <v>54</v>
      </c>
      <c r="AD324" s="1">
        <v>2</v>
      </c>
      <c r="AE324" s="1">
        <v>0</v>
      </c>
      <c r="AF324" s="1" t="s">
        <v>63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188</v>
      </c>
      <c r="AL324" s="1" t="s">
        <v>239</v>
      </c>
      <c r="AM324" s="1">
        <v>2009</v>
      </c>
      <c r="AN324" s="1" t="s">
        <v>83</v>
      </c>
      <c r="AP324">
        <f t="shared" si="11"/>
        <v>0</v>
      </c>
    </row>
    <row r="325" spans="2:42" ht="12.75" x14ac:dyDescent="0.2">
      <c r="B325" s="1">
        <v>256</v>
      </c>
      <c r="C325" s="1">
        <v>42</v>
      </c>
      <c r="D325" s="1">
        <v>860497</v>
      </c>
      <c r="E325" s="2">
        <v>33704</v>
      </c>
      <c r="F325" s="1" t="s">
        <v>84</v>
      </c>
      <c r="G325" s="1" t="s">
        <v>92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</v>
      </c>
      <c r="R325" s="1">
        <v>-39500</v>
      </c>
      <c r="S325" s="2">
        <v>42026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</v>
      </c>
      <c r="AB325" s="1">
        <v>1</v>
      </c>
      <c r="AC325" s="1" t="s">
        <v>80</v>
      </c>
      <c r="AD325" s="1">
        <v>2</v>
      </c>
      <c r="AE325" s="1">
        <v>1</v>
      </c>
      <c r="AF325" s="1" t="s">
        <v>63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105</v>
      </c>
      <c r="AL325" s="1" t="s">
        <v>288</v>
      </c>
      <c r="AM325" s="1">
        <v>1998</v>
      </c>
      <c r="AN325" s="1" t="s">
        <v>83</v>
      </c>
      <c r="AP325">
        <f t="shared" si="11"/>
        <v>0</v>
      </c>
    </row>
    <row r="326" spans="2:42" ht="12.75" x14ac:dyDescent="0.2">
      <c r="B326" s="1">
        <v>274</v>
      </c>
      <c r="C326" s="1">
        <v>46</v>
      </c>
      <c r="D326" s="1">
        <v>351741</v>
      </c>
      <c r="E326" s="2">
        <v>35464</v>
      </c>
      <c r="F326" s="1" t="s">
        <v>40</v>
      </c>
      <c r="G326" s="1" t="s">
        <v>92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</v>
      </c>
      <c r="R326" s="1">
        <v>0</v>
      </c>
      <c r="S326" s="2">
        <v>42017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</v>
      </c>
      <c r="AB326" s="1">
        <v>3</v>
      </c>
      <c r="AC326" s="1" t="s">
        <v>80</v>
      </c>
      <c r="AD326" s="1">
        <v>1</v>
      </c>
      <c r="AE326" s="1">
        <v>3</v>
      </c>
      <c r="AF326" s="1" t="s">
        <v>63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188</v>
      </c>
      <c r="AL326" s="1" t="s">
        <v>204</v>
      </c>
      <c r="AM326" s="1">
        <v>2009</v>
      </c>
      <c r="AN326" s="1" t="s">
        <v>83</v>
      </c>
      <c r="AP326">
        <f t="shared" si="11"/>
        <v>0</v>
      </c>
    </row>
    <row r="327" spans="2:42" ht="12.75" x14ac:dyDescent="0.2">
      <c r="B327" s="1">
        <v>275</v>
      </c>
      <c r="C327" s="1">
        <v>45</v>
      </c>
      <c r="D327" s="1">
        <v>403737</v>
      </c>
      <c r="E327" s="2">
        <v>33578</v>
      </c>
      <c r="F327" s="1" t="s">
        <v>58</v>
      </c>
      <c r="G327" s="1" t="s">
        <v>92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</v>
      </c>
      <c r="R327" s="1">
        <v>-63900</v>
      </c>
      <c r="S327" s="2">
        <v>42022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</v>
      </c>
      <c r="AB327" s="1">
        <v>3</v>
      </c>
      <c r="AC327" s="1" t="s">
        <v>54</v>
      </c>
      <c r="AD327" s="1">
        <v>1</v>
      </c>
      <c r="AE327" s="1">
        <v>1</v>
      </c>
      <c r="AF327" s="1" t="s">
        <v>63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96</v>
      </c>
      <c r="AL327" s="1" t="s">
        <v>149</v>
      </c>
      <c r="AM327" s="1">
        <v>1998</v>
      </c>
      <c r="AN327" s="1" t="s">
        <v>83</v>
      </c>
      <c r="AP327">
        <f t="shared" si="11"/>
        <v>0</v>
      </c>
    </row>
    <row r="328" spans="2:42" ht="12.75" x14ac:dyDescent="0.2">
      <c r="B328" s="1">
        <v>1</v>
      </c>
      <c r="C328" s="1">
        <v>33</v>
      </c>
      <c r="D328" s="1">
        <v>162004</v>
      </c>
      <c r="E328" s="2">
        <v>34961</v>
      </c>
      <c r="F328" s="1" t="s">
        <v>84</v>
      </c>
      <c r="G328" s="1" t="s">
        <v>41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</v>
      </c>
      <c r="R328" s="1">
        <v>0</v>
      </c>
      <c r="S328" s="2">
        <v>42023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</v>
      </c>
      <c r="AB328" s="1">
        <v>3</v>
      </c>
      <c r="AC328" s="1" t="s">
        <v>63</v>
      </c>
      <c r="AD328" s="1">
        <v>1</v>
      </c>
      <c r="AE328" s="1">
        <v>0</v>
      </c>
      <c r="AF328" s="1" t="s">
        <v>63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116</v>
      </c>
      <c r="AL328" s="1" t="s">
        <v>141</v>
      </c>
      <c r="AM328" s="1">
        <v>2006</v>
      </c>
      <c r="AN328" s="1" t="s">
        <v>83</v>
      </c>
      <c r="AP328">
        <f t="shared" si="11"/>
        <v>0</v>
      </c>
    </row>
    <row r="329" spans="2:42" ht="12.75" x14ac:dyDescent="0.2">
      <c r="B329" s="1">
        <v>85</v>
      </c>
      <c r="C329" s="1">
        <v>30</v>
      </c>
      <c r="D329" s="1">
        <v>740384</v>
      </c>
      <c r="E329" s="2">
        <v>34271</v>
      </c>
      <c r="F329" s="1" t="s">
        <v>58</v>
      </c>
      <c r="G329" s="1" t="s">
        <v>92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</v>
      </c>
      <c r="R329" s="1">
        <v>-73900</v>
      </c>
      <c r="S329" s="2">
        <v>42035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</v>
      </c>
      <c r="AB329" s="1">
        <v>1</v>
      </c>
      <c r="AC329" s="1" t="s">
        <v>54</v>
      </c>
      <c r="AD329" s="1">
        <v>0</v>
      </c>
      <c r="AE329" s="1">
        <v>1</v>
      </c>
      <c r="AF329" s="1" t="s">
        <v>54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154</v>
      </c>
      <c r="AL329" s="1" t="s">
        <v>168</v>
      </c>
      <c r="AM329" s="1">
        <v>2006</v>
      </c>
      <c r="AN329" s="1" t="s">
        <v>57</v>
      </c>
      <c r="AP329">
        <f t="shared" si="11"/>
        <v>0</v>
      </c>
    </row>
    <row r="330" spans="2:42" ht="12.75" x14ac:dyDescent="0.2">
      <c r="B330" s="1">
        <v>233</v>
      </c>
      <c r="C330" s="1">
        <v>37</v>
      </c>
      <c r="D330" s="1">
        <v>876714</v>
      </c>
      <c r="E330" s="2">
        <v>33545</v>
      </c>
      <c r="F330" s="1" t="s">
        <v>84</v>
      </c>
      <c r="G330" s="1" t="s">
        <v>70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</v>
      </c>
      <c r="R330" s="1">
        <v>-30200</v>
      </c>
      <c r="S330" s="2">
        <v>42041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</v>
      </c>
      <c r="AB330" s="1">
        <v>1</v>
      </c>
      <c r="AC330" s="1" t="s">
        <v>54</v>
      </c>
      <c r="AD330" s="1">
        <v>0</v>
      </c>
      <c r="AE330" s="1">
        <v>2</v>
      </c>
      <c r="AF330" s="1" t="s">
        <v>54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116</v>
      </c>
      <c r="AL330" s="1" t="s">
        <v>184</v>
      </c>
      <c r="AM330" s="1">
        <v>2005</v>
      </c>
      <c r="AN330" s="1" t="s">
        <v>83</v>
      </c>
      <c r="AP330">
        <f t="shared" si="11"/>
        <v>0</v>
      </c>
    </row>
    <row r="331" spans="2:42" ht="12.75" x14ac:dyDescent="0.2">
      <c r="B331" s="1">
        <v>142</v>
      </c>
      <c r="C331" s="1">
        <v>30</v>
      </c>
      <c r="D331" s="1">
        <v>951543</v>
      </c>
      <c r="E331" s="2">
        <v>37446</v>
      </c>
      <c r="F331" s="1" t="s">
        <v>58</v>
      </c>
      <c r="G331" s="1" t="s">
        <v>41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</v>
      </c>
      <c r="R331" s="1">
        <v>-46800</v>
      </c>
      <c r="S331" s="2">
        <v>42039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</v>
      </c>
      <c r="AB331" s="1">
        <v>3</v>
      </c>
      <c r="AC331" s="1" t="s">
        <v>54</v>
      </c>
      <c r="AD331" s="1">
        <v>0</v>
      </c>
      <c r="AE331" s="1">
        <v>3</v>
      </c>
      <c r="AF331" s="1" t="s">
        <v>54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81</v>
      </c>
      <c r="AL331" s="1" t="s">
        <v>82</v>
      </c>
      <c r="AM331" s="1">
        <v>2010</v>
      </c>
      <c r="AN331" s="1" t="s">
        <v>83</v>
      </c>
      <c r="AP331">
        <f t="shared" ref="AP331:AP394" si="12">COUNTBLANK(B331:AN331)</f>
        <v>0</v>
      </c>
    </row>
    <row r="332" spans="2:42" ht="12.75" x14ac:dyDescent="0.2">
      <c r="B332" s="1">
        <v>266</v>
      </c>
      <c r="C332" s="1">
        <v>44</v>
      </c>
      <c r="D332" s="1">
        <v>576723</v>
      </c>
      <c r="E332" s="2">
        <v>36501</v>
      </c>
      <c r="F332" s="1" t="s">
        <v>84</v>
      </c>
      <c r="G332" s="1" t="s">
        <v>41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</v>
      </c>
      <c r="R332" s="1">
        <v>0</v>
      </c>
      <c r="S332" s="2">
        <v>42006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</v>
      </c>
      <c r="AB332" s="1">
        <v>1</v>
      </c>
      <c r="AC332" s="1" t="s">
        <v>63</v>
      </c>
      <c r="AD332" s="1">
        <v>1</v>
      </c>
      <c r="AE332" s="1">
        <v>2</v>
      </c>
      <c r="AF332" s="1" t="s">
        <v>54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188</v>
      </c>
      <c r="AL332" s="1" t="s">
        <v>189</v>
      </c>
      <c r="AM332" s="1">
        <v>2012</v>
      </c>
      <c r="AN332" s="1" t="s">
        <v>83</v>
      </c>
      <c r="AP332">
        <f t="shared" si="12"/>
        <v>0</v>
      </c>
    </row>
    <row r="333" spans="2:42" ht="12.75" x14ac:dyDescent="0.2">
      <c r="B333" s="1">
        <v>350</v>
      </c>
      <c r="C333" s="1">
        <v>50</v>
      </c>
      <c r="D333" s="1">
        <v>391003</v>
      </c>
      <c r="E333" s="2">
        <v>38534</v>
      </c>
      <c r="F333" s="1" t="s">
        <v>40</v>
      </c>
      <c r="G333" s="1" t="s">
        <v>92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</v>
      </c>
      <c r="R333" s="1">
        <v>0</v>
      </c>
      <c r="S333" s="2">
        <v>42061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</v>
      </c>
      <c r="AB333" s="1">
        <v>3</v>
      </c>
      <c r="AC333" s="1" t="s">
        <v>80</v>
      </c>
      <c r="AD333" s="1">
        <v>0</v>
      </c>
      <c r="AE333" s="1">
        <v>2</v>
      </c>
      <c r="AF333" s="1" t="s">
        <v>80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110</v>
      </c>
      <c r="AL333" s="1" t="s">
        <v>135</v>
      </c>
      <c r="AM333" s="1">
        <v>2015</v>
      </c>
      <c r="AN333" s="1" t="s">
        <v>83</v>
      </c>
      <c r="AP333">
        <f t="shared" si="12"/>
        <v>0</v>
      </c>
    </row>
    <row r="334" spans="2:42" ht="12.75" x14ac:dyDescent="0.2">
      <c r="B334" s="1">
        <v>97</v>
      </c>
      <c r="C334" s="1">
        <v>26</v>
      </c>
      <c r="D334" s="1">
        <v>225865</v>
      </c>
      <c r="E334" s="2">
        <v>33546</v>
      </c>
      <c r="F334" s="1" t="s">
        <v>84</v>
      </c>
      <c r="G334" s="1" t="s">
        <v>41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</v>
      </c>
      <c r="R334" s="1">
        <v>0</v>
      </c>
      <c r="S334" s="2">
        <v>42043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</v>
      </c>
      <c r="AB334" s="1">
        <v>2</v>
      </c>
      <c r="AC334" s="1" t="s">
        <v>54</v>
      </c>
      <c r="AD334" s="1">
        <v>2</v>
      </c>
      <c r="AE334" s="1">
        <v>2</v>
      </c>
      <c r="AF334" s="1" t="s">
        <v>80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210</v>
      </c>
      <c r="AL334" s="1" t="s">
        <v>226</v>
      </c>
      <c r="AM334" s="1">
        <v>2000</v>
      </c>
      <c r="AN334" s="1" t="s">
        <v>57</v>
      </c>
      <c r="AP334">
        <f t="shared" si="12"/>
        <v>0</v>
      </c>
    </row>
    <row r="335" spans="2:42" ht="12.75" x14ac:dyDescent="0.2">
      <c r="B335" s="1">
        <v>399</v>
      </c>
      <c r="C335" s="1">
        <v>55</v>
      </c>
      <c r="D335" s="1">
        <v>984948</v>
      </c>
      <c r="E335" s="2">
        <v>34073</v>
      </c>
      <c r="F335" s="1" t="s">
        <v>84</v>
      </c>
      <c r="G335" s="1" t="s">
        <v>92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</v>
      </c>
      <c r="R335" s="1">
        <v>-65400</v>
      </c>
      <c r="S335" s="2">
        <v>42042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</v>
      </c>
      <c r="AB335" s="1">
        <v>3</v>
      </c>
      <c r="AC335" s="1" t="s">
        <v>54</v>
      </c>
      <c r="AD335" s="1">
        <v>1</v>
      </c>
      <c r="AE335" s="1">
        <v>1</v>
      </c>
      <c r="AF335" s="1" t="s">
        <v>54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105</v>
      </c>
      <c r="AL335" s="1" t="s">
        <v>106</v>
      </c>
      <c r="AM335" s="1">
        <v>2010</v>
      </c>
      <c r="AN335" s="1" t="s">
        <v>83</v>
      </c>
      <c r="AP335">
        <f t="shared" si="12"/>
        <v>0</v>
      </c>
    </row>
    <row r="336" spans="2:42" ht="12.75" x14ac:dyDescent="0.2">
      <c r="B336" s="1">
        <v>305</v>
      </c>
      <c r="C336" s="1">
        <v>49</v>
      </c>
      <c r="D336" s="1">
        <v>890328</v>
      </c>
      <c r="E336" s="2">
        <v>40048</v>
      </c>
      <c r="F336" s="1" t="s">
        <v>84</v>
      </c>
      <c r="G336" s="1" t="s">
        <v>70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</v>
      </c>
      <c r="R336" s="1">
        <v>-42100</v>
      </c>
      <c r="S336" s="2">
        <v>42052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</v>
      </c>
      <c r="AB336" s="1">
        <v>3</v>
      </c>
      <c r="AC336" s="1" t="s">
        <v>54</v>
      </c>
      <c r="AD336" s="1">
        <v>0</v>
      </c>
      <c r="AE336" s="1">
        <v>2</v>
      </c>
      <c r="AF336" s="1" t="s">
        <v>63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215</v>
      </c>
      <c r="AL336" s="1" t="s">
        <v>259</v>
      </c>
      <c r="AM336" s="1">
        <v>2003</v>
      </c>
      <c r="AN336" s="1" t="s">
        <v>83</v>
      </c>
      <c r="AP336">
        <f t="shared" si="12"/>
        <v>0</v>
      </c>
    </row>
    <row r="337" spans="2:42" ht="12.75" x14ac:dyDescent="0.2">
      <c r="B337" s="1">
        <v>276</v>
      </c>
      <c r="C337" s="1">
        <v>47</v>
      </c>
      <c r="D337" s="1">
        <v>803294</v>
      </c>
      <c r="E337" s="2">
        <v>34138</v>
      </c>
      <c r="F337" s="1" t="s">
        <v>58</v>
      </c>
      <c r="G337" s="1" t="s">
        <v>70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</v>
      </c>
      <c r="R337" s="1">
        <v>0</v>
      </c>
      <c r="S337" s="2">
        <v>42016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</v>
      </c>
      <c r="AB337" s="1">
        <v>3</v>
      </c>
      <c r="AC337" s="1" t="s">
        <v>54</v>
      </c>
      <c r="AD337" s="1">
        <v>0</v>
      </c>
      <c r="AE337" s="1">
        <v>0</v>
      </c>
      <c r="AF337" s="1" t="s">
        <v>63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90</v>
      </c>
      <c r="AL337" s="1" t="s">
        <v>91</v>
      </c>
      <c r="AM337" s="1">
        <v>2014</v>
      </c>
      <c r="AN337" s="1" t="s">
        <v>83</v>
      </c>
      <c r="AP337">
        <f t="shared" si="12"/>
        <v>0</v>
      </c>
    </row>
    <row r="338" spans="2:42" ht="12.75" x14ac:dyDescent="0.2">
      <c r="B338" s="1">
        <v>257</v>
      </c>
      <c r="C338" s="1">
        <v>40</v>
      </c>
      <c r="D338" s="1">
        <v>414913</v>
      </c>
      <c r="E338" s="2">
        <v>41107</v>
      </c>
      <c r="F338" s="1" t="s">
        <v>58</v>
      </c>
      <c r="G338" s="1" t="s">
        <v>41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</v>
      </c>
      <c r="R338" s="1">
        <v>0</v>
      </c>
      <c r="S338" s="2">
        <v>42036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</v>
      </c>
      <c r="AB338" s="1">
        <v>3</v>
      </c>
      <c r="AC338" s="1" t="s">
        <v>63</v>
      </c>
      <c r="AD338" s="1">
        <v>0</v>
      </c>
      <c r="AE338" s="1">
        <v>2</v>
      </c>
      <c r="AF338" s="1" t="s">
        <v>54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110</v>
      </c>
      <c r="AL338" s="1" t="s">
        <v>135</v>
      </c>
      <c r="AM338" s="1">
        <v>2002</v>
      </c>
      <c r="AN338" s="1" t="s">
        <v>57</v>
      </c>
      <c r="AP338">
        <f t="shared" si="12"/>
        <v>0</v>
      </c>
    </row>
    <row r="339" spans="2:42" ht="12.75" x14ac:dyDescent="0.2">
      <c r="B339" s="1">
        <v>78</v>
      </c>
      <c r="C339" s="1">
        <v>31</v>
      </c>
      <c r="D339" s="1">
        <v>414519</v>
      </c>
      <c r="E339" s="2">
        <v>36185</v>
      </c>
      <c r="F339" s="1" t="s">
        <v>58</v>
      </c>
      <c r="G339" s="1" t="s">
        <v>41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</v>
      </c>
      <c r="R339" s="1">
        <v>-27900</v>
      </c>
      <c r="S339" s="2">
        <v>42038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</v>
      </c>
      <c r="AB339" s="1">
        <v>1</v>
      </c>
      <c r="AC339" s="1" t="s">
        <v>80</v>
      </c>
      <c r="AD339" s="1">
        <v>1</v>
      </c>
      <c r="AE339" s="1">
        <v>0</v>
      </c>
      <c r="AF339" s="1" t="s">
        <v>80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210</v>
      </c>
      <c r="AL339" s="1" t="s">
        <v>226</v>
      </c>
      <c r="AM339" s="1">
        <v>2009</v>
      </c>
      <c r="AN339" s="1" t="s">
        <v>57</v>
      </c>
      <c r="AP339">
        <f t="shared" si="12"/>
        <v>0</v>
      </c>
    </row>
    <row r="340" spans="2:42" ht="12.75" x14ac:dyDescent="0.2">
      <c r="B340" s="1">
        <v>129</v>
      </c>
      <c r="C340" s="1">
        <v>28</v>
      </c>
      <c r="D340" s="1">
        <v>818413</v>
      </c>
      <c r="E340" s="2">
        <v>32927</v>
      </c>
      <c r="F340" s="1" t="s">
        <v>40</v>
      </c>
      <c r="G340" s="1" t="s">
        <v>92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</v>
      </c>
      <c r="R340" s="1">
        <v>0</v>
      </c>
      <c r="S340" s="2">
        <v>42056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</v>
      </c>
      <c r="AB340" s="1">
        <v>1</v>
      </c>
      <c r="AC340" s="1" t="s">
        <v>63</v>
      </c>
      <c r="AD340" s="1">
        <v>2</v>
      </c>
      <c r="AE340" s="1">
        <v>3</v>
      </c>
      <c r="AF340" s="1" t="s">
        <v>63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116</v>
      </c>
      <c r="AL340" s="1" t="s">
        <v>117</v>
      </c>
      <c r="AM340" s="1">
        <v>2005</v>
      </c>
      <c r="AN340" s="1" t="s">
        <v>83</v>
      </c>
      <c r="AP340">
        <f t="shared" si="12"/>
        <v>0</v>
      </c>
    </row>
    <row r="341" spans="2:42" ht="12.75" x14ac:dyDescent="0.2">
      <c r="B341" s="1">
        <v>283</v>
      </c>
      <c r="C341" s="1">
        <v>46</v>
      </c>
      <c r="D341" s="1">
        <v>487356</v>
      </c>
      <c r="E341" s="2">
        <v>36768</v>
      </c>
      <c r="F341" s="1" t="s">
        <v>84</v>
      </c>
      <c r="G341" s="1" t="s">
        <v>92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</v>
      </c>
      <c r="R341" s="1">
        <v>-73600</v>
      </c>
      <c r="S341" s="2">
        <v>42013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</v>
      </c>
      <c r="AB341" s="1">
        <v>3</v>
      </c>
      <c r="AC341" s="1" t="s">
        <v>63</v>
      </c>
      <c r="AD341" s="1">
        <v>1</v>
      </c>
      <c r="AE341" s="1">
        <v>3</v>
      </c>
      <c r="AF341" s="1" t="s">
        <v>80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105</v>
      </c>
      <c r="AL341" s="1" t="s">
        <v>152</v>
      </c>
      <c r="AM341" s="1">
        <v>2004</v>
      </c>
      <c r="AN341" s="1" t="s">
        <v>57</v>
      </c>
      <c r="AP341">
        <f t="shared" si="12"/>
        <v>0</v>
      </c>
    </row>
    <row r="342" spans="2:42" ht="12.75" x14ac:dyDescent="0.2">
      <c r="B342" s="1">
        <v>85</v>
      </c>
      <c r="C342" s="1">
        <v>25</v>
      </c>
      <c r="D342" s="1">
        <v>159768</v>
      </c>
      <c r="E342" s="2">
        <v>39694</v>
      </c>
      <c r="F342" s="1" t="s">
        <v>58</v>
      </c>
      <c r="G342" s="1" t="s">
        <v>41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</v>
      </c>
      <c r="R342" s="1">
        <v>-53600</v>
      </c>
      <c r="S342" s="2">
        <v>42051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</v>
      </c>
      <c r="AB342" s="1">
        <v>1</v>
      </c>
      <c r="AC342" s="1" t="s">
        <v>80</v>
      </c>
      <c r="AD342" s="1">
        <v>2</v>
      </c>
      <c r="AE342" s="1">
        <v>2</v>
      </c>
      <c r="AF342" s="1" t="s">
        <v>63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105</v>
      </c>
      <c r="AL342" s="1" t="s">
        <v>288</v>
      </c>
      <c r="AM342" s="1">
        <v>2005</v>
      </c>
      <c r="AN342" s="1" t="s">
        <v>83</v>
      </c>
      <c r="AP342">
        <f t="shared" si="12"/>
        <v>0</v>
      </c>
    </row>
    <row r="343" spans="2:42" ht="12.75" x14ac:dyDescent="0.2">
      <c r="B343" s="1">
        <v>101</v>
      </c>
      <c r="C343" s="1">
        <v>26</v>
      </c>
      <c r="D343" s="1">
        <v>865839</v>
      </c>
      <c r="E343" s="2">
        <v>33452</v>
      </c>
      <c r="F343" s="1" t="s">
        <v>84</v>
      </c>
      <c r="G343" s="1" t="s">
        <v>92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</v>
      </c>
      <c r="R343" s="1">
        <v>0</v>
      </c>
      <c r="S343" s="2">
        <v>42039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</v>
      </c>
      <c r="AB343" s="1">
        <v>1</v>
      </c>
      <c r="AC343" s="1" t="s">
        <v>63</v>
      </c>
      <c r="AD343" s="1">
        <v>2</v>
      </c>
      <c r="AE343" s="1">
        <v>2</v>
      </c>
      <c r="AF343" s="1" t="s">
        <v>63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154</v>
      </c>
      <c r="AL343" s="1" t="s">
        <v>155</v>
      </c>
      <c r="AM343" s="1">
        <v>1995</v>
      </c>
      <c r="AN343" s="1" t="s">
        <v>83</v>
      </c>
      <c r="AP343">
        <f t="shared" si="12"/>
        <v>0</v>
      </c>
    </row>
    <row r="344" spans="2:42" ht="12.75" x14ac:dyDescent="0.2">
      <c r="B344" s="1">
        <v>96</v>
      </c>
      <c r="C344" s="1">
        <v>30</v>
      </c>
      <c r="D344" s="1">
        <v>406567</v>
      </c>
      <c r="E344" s="2">
        <v>37159</v>
      </c>
      <c r="F344" s="1" t="s">
        <v>40</v>
      </c>
      <c r="G344" s="1" t="s">
        <v>70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</v>
      </c>
      <c r="R344" s="1">
        <v>-48700</v>
      </c>
      <c r="S344" s="2">
        <v>42059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</v>
      </c>
      <c r="AB344" s="1">
        <v>1</v>
      </c>
      <c r="AC344" s="1" t="s">
        <v>63</v>
      </c>
      <c r="AD344" s="1">
        <v>0</v>
      </c>
      <c r="AE344" s="1">
        <v>0</v>
      </c>
      <c r="AF344" s="1" t="s">
        <v>54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130</v>
      </c>
      <c r="AL344" s="1" t="s">
        <v>173</v>
      </c>
      <c r="AM344" s="1">
        <v>2004</v>
      </c>
      <c r="AN344" s="1" t="s">
        <v>83</v>
      </c>
      <c r="AP344">
        <f t="shared" si="12"/>
        <v>0</v>
      </c>
    </row>
    <row r="345" spans="2:42" ht="12.75" x14ac:dyDescent="0.2">
      <c r="B345" s="1">
        <v>121</v>
      </c>
      <c r="C345" s="1">
        <v>31</v>
      </c>
      <c r="D345" s="1">
        <v>623032</v>
      </c>
      <c r="E345" s="2">
        <v>39152</v>
      </c>
      <c r="F345" s="1" t="s">
        <v>84</v>
      </c>
      <c r="G345" s="1" t="s">
        <v>92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</v>
      </c>
      <c r="R345" s="1">
        <v>0</v>
      </c>
      <c r="S345" s="2">
        <v>42036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</v>
      </c>
      <c r="AB345" s="1">
        <v>1</v>
      </c>
      <c r="AC345" s="1" t="s">
        <v>80</v>
      </c>
      <c r="AD345" s="1">
        <v>0</v>
      </c>
      <c r="AE345" s="1">
        <v>1</v>
      </c>
      <c r="AF345" s="1" t="s">
        <v>54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188</v>
      </c>
      <c r="AL345" s="1" t="s">
        <v>189</v>
      </c>
      <c r="AM345" s="1">
        <v>2002</v>
      </c>
      <c r="AN345" s="1" t="s">
        <v>83</v>
      </c>
      <c r="AP345">
        <f t="shared" si="12"/>
        <v>0</v>
      </c>
    </row>
    <row r="346" spans="2:42" ht="12.75" x14ac:dyDescent="0.2">
      <c r="B346" s="1">
        <v>176</v>
      </c>
      <c r="C346" s="1">
        <v>39</v>
      </c>
      <c r="D346" s="1">
        <v>935442</v>
      </c>
      <c r="E346" s="2">
        <v>40502</v>
      </c>
      <c r="F346" s="1" t="s">
        <v>40</v>
      </c>
      <c r="G346" s="1" t="s">
        <v>41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</v>
      </c>
      <c r="R346" s="1">
        <v>-56600</v>
      </c>
      <c r="S346" s="2">
        <v>42040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</v>
      </c>
      <c r="AB346" s="1">
        <v>3</v>
      </c>
      <c r="AC346" s="1" t="s">
        <v>80</v>
      </c>
      <c r="AD346" s="1">
        <v>2</v>
      </c>
      <c r="AE346" s="1">
        <v>1</v>
      </c>
      <c r="AF346" s="1" t="s">
        <v>80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90</v>
      </c>
      <c r="AL346" s="1" t="s">
        <v>224</v>
      </c>
      <c r="AM346" s="1">
        <v>2008</v>
      </c>
      <c r="AN346" s="1" t="s">
        <v>83</v>
      </c>
      <c r="AP346">
        <f t="shared" si="12"/>
        <v>0</v>
      </c>
    </row>
    <row r="347" spans="2:42" ht="12.75" x14ac:dyDescent="0.2">
      <c r="B347" s="1">
        <v>159</v>
      </c>
      <c r="C347" s="1">
        <v>37</v>
      </c>
      <c r="D347" s="1">
        <v>106873</v>
      </c>
      <c r="E347" s="2">
        <v>36035</v>
      </c>
      <c r="F347" s="1" t="s">
        <v>84</v>
      </c>
      <c r="G347" s="1" t="s">
        <v>92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</v>
      </c>
      <c r="R347" s="1">
        <v>-53700</v>
      </c>
      <c r="S347" s="2">
        <v>42011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</v>
      </c>
      <c r="AB347" s="1">
        <v>1</v>
      </c>
      <c r="AC347" s="1" t="s">
        <v>54</v>
      </c>
      <c r="AD347" s="1">
        <v>2</v>
      </c>
      <c r="AE347" s="1">
        <v>0</v>
      </c>
      <c r="AF347" s="1" t="s">
        <v>80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81</v>
      </c>
      <c r="AL347" s="1" t="s">
        <v>82</v>
      </c>
      <c r="AM347" s="1">
        <v>1999</v>
      </c>
      <c r="AN347" s="1" t="s">
        <v>83</v>
      </c>
      <c r="AP347">
        <f t="shared" si="12"/>
        <v>0</v>
      </c>
    </row>
    <row r="348" spans="2:42" ht="12.75" x14ac:dyDescent="0.2">
      <c r="B348" s="1">
        <v>120</v>
      </c>
      <c r="C348" s="1">
        <v>30</v>
      </c>
      <c r="D348" s="1">
        <v>563878</v>
      </c>
      <c r="E348" s="2">
        <v>37453</v>
      </c>
      <c r="F348" s="1" t="s">
        <v>58</v>
      </c>
      <c r="G348" s="1" t="s">
        <v>41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</v>
      </c>
      <c r="R348" s="1">
        <v>-64300</v>
      </c>
      <c r="S348" s="2">
        <v>42041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</v>
      </c>
      <c r="AB348" s="1">
        <v>1</v>
      </c>
      <c r="AC348" s="1" t="s">
        <v>63</v>
      </c>
      <c r="AD348" s="1">
        <v>1</v>
      </c>
      <c r="AE348" s="1">
        <v>1</v>
      </c>
      <c r="AF348" s="1" t="s">
        <v>54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55</v>
      </c>
      <c r="AL348" s="1" t="s">
        <v>56</v>
      </c>
      <c r="AM348" s="1">
        <v>2000</v>
      </c>
      <c r="AN348" s="1" t="s">
        <v>83</v>
      </c>
      <c r="AP348">
        <f t="shared" si="12"/>
        <v>0</v>
      </c>
    </row>
    <row r="349" spans="2:42" ht="12.75" x14ac:dyDescent="0.2">
      <c r="B349" s="1">
        <v>212</v>
      </c>
      <c r="C349" s="1">
        <v>35</v>
      </c>
      <c r="D349" s="1">
        <v>620855</v>
      </c>
      <c r="E349" s="2">
        <v>32992</v>
      </c>
      <c r="F349" s="1" t="s">
        <v>58</v>
      </c>
      <c r="G349" s="1" t="s">
        <v>92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</v>
      </c>
      <c r="R349" s="1">
        <v>-49200</v>
      </c>
      <c r="S349" s="2">
        <v>42025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</v>
      </c>
      <c r="AB349" s="1">
        <v>3</v>
      </c>
      <c r="AC349" s="1" t="s">
        <v>63</v>
      </c>
      <c r="AD349" s="1">
        <v>1</v>
      </c>
      <c r="AE349" s="1">
        <v>3</v>
      </c>
      <c r="AF349" s="1" t="s">
        <v>63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154</v>
      </c>
      <c r="AL349" s="1" t="s">
        <v>168</v>
      </c>
      <c r="AM349" s="1">
        <v>1996</v>
      </c>
      <c r="AN349" s="1" t="s">
        <v>83</v>
      </c>
      <c r="AP349">
        <f t="shared" si="12"/>
        <v>0</v>
      </c>
    </row>
    <row r="350" spans="2:42" ht="12.75" x14ac:dyDescent="0.2">
      <c r="B350" s="1">
        <v>290</v>
      </c>
      <c r="C350" s="1">
        <v>45</v>
      </c>
      <c r="D350" s="1">
        <v>583169</v>
      </c>
      <c r="E350" s="2">
        <v>35827</v>
      </c>
      <c r="F350" s="1" t="s">
        <v>84</v>
      </c>
      <c r="G350" s="1" t="s">
        <v>70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</v>
      </c>
      <c r="R350" s="1">
        <v>-61000</v>
      </c>
      <c r="S350" s="2">
        <v>42064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</v>
      </c>
      <c r="AB350" s="1">
        <v>3</v>
      </c>
      <c r="AC350" s="1" t="s">
        <v>54</v>
      </c>
      <c r="AD350" s="1">
        <v>2</v>
      </c>
      <c r="AE350" s="1">
        <v>2</v>
      </c>
      <c r="AF350" s="1" t="s">
        <v>80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110</v>
      </c>
      <c r="AL350" s="1" t="s">
        <v>135</v>
      </c>
      <c r="AM350" s="1">
        <v>2014</v>
      </c>
      <c r="AN350" s="1" t="s">
        <v>57</v>
      </c>
      <c r="AP350">
        <f t="shared" si="12"/>
        <v>0</v>
      </c>
    </row>
    <row r="351" spans="2:42" ht="12.75" x14ac:dyDescent="0.2">
      <c r="B351" s="1">
        <v>299</v>
      </c>
      <c r="C351" s="1">
        <v>42</v>
      </c>
      <c r="D351" s="1">
        <v>337677</v>
      </c>
      <c r="E351" s="2">
        <v>39649</v>
      </c>
      <c r="F351" s="1" t="s">
        <v>40</v>
      </c>
      <c r="G351" s="1" t="s">
        <v>70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</v>
      </c>
      <c r="R351" s="1">
        <v>0</v>
      </c>
      <c r="S351" s="2">
        <v>42059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</v>
      </c>
      <c r="AB351" s="1">
        <v>1</v>
      </c>
      <c r="AC351" s="1" t="s">
        <v>54</v>
      </c>
      <c r="AD351" s="1">
        <v>1</v>
      </c>
      <c r="AE351" s="1">
        <v>3</v>
      </c>
      <c r="AF351" s="1" t="s">
        <v>80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188</v>
      </c>
      <c r="AL351" s="1" t="s">
        <v>189</v>
      </c>
      <c r="AM351" s="1">
        <v>2000</v>
      </c>
      <c r="AN351" s="1" t="s">
        <v>83</v>
      </c>
      <c r="AP351">
        <f t="shared" si="12"/>
        <v>0</v>
      </c>
    </row>
    <row r="352" spans="2:42" ht="12.75" x14ac:dyDescent="0.2">
      <c r="B352" s="1">
        <v>66</v>
      </c>
      <c r="C352" s="1">
        <v>26</v>
      </c>
      <c r="D352" s="1">
        <v>445973</v>
      </c>
      <c r="E352" s="2">
        <v>36112</v>
      </c>
      <c r="F352" s="1" t="s">
        <v>84</v>
      </c>
      <c r="G352" s="1" t="s">
        <v>41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</v>
      </c>
      <c r="R352" s="1">
        <v>0</v>
      </c>
      <c r="S352" s="2">
        <v>42037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</v>
      </c>
      <c r="AB352" s="1">
        <v>1</v>
      </c>
      <c r="AC352" s="1" t="s">
        <v>63</v>
      </c>
      <c r="AD352" s="1">
        <v>2</v>
      </c>
      <c r="AE352" s="1">
        <v>2</v>
      </c>
      <c r="AF352" s="1" t="s">
        <v>54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154</v>
      </c>
      <c r="AL352" s="1" t="s">
        <v>164</v>
      </c>
      <c r="AM352" s="1">
        <v>2008</v>
      </c>
      <c r="AN352" s="1" t="s">
        <v>57</v>
      </c>
      <c r="AP352">
        <f t="shared" si="12"/>
        <v>0</v>
      </c>
    </row>
    <row r="353" spans="2:42" ht="12.75" x14ac:dyDescent="0.2">
      <c r="B353" s="1">
        <v>334</v>
      </c>
      <c r="C353" s="1">
        <v>47</v>
      </c>
      <c r="D353" s="1">
        <v>156694</v>
      </c>
      <c r="E353" s="2">
        <v>37035</v>
      </c>
      <c r="F353" s="1" t="s">
        <v>84</v>
      </c>
      <c r="G353" s="1" t="s">
        <v>92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</v>
      </c>
      <c r="R353" s="1">
        <v>0</v>
      </c>
      <c r="S353" s="2">
        <v>42035</v>
      </c>
      <c r="T353" s="1" t="s">
        <v>62</v>
      </c>
      <c r="U353" s="1" t="s">
        <v>63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</v>
      </c>
      <c r="AB353" s="1">
        <v>1</v>
      </c>
      <c r="AC353" s="1" t="s">
        <v>63</v>
      </c>
      <c r="AD353" s="1">
        <v>0</v>
      </c>
      <c r="AE353" s="1">
        <v>3</v>
      </c>
      <c r="AF353" s="1" t="s">
        <v>80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130</v>
      </c>
      <c r="AL353" s="1" t="s">
        <v>250</v>
      </c>
      <c r="AM353" s="1">
        <v>2011</v>
      </c>
      <c r="AN353" s="1" t="s">
        <v>83</v>
      </c>
      <c r="AP353">
        <f t="shared" si="12"/>
        <v>0</v>
      </c>
    </row>
    <row r="354" spans="2:42" ht="12.75" x14ac:dyDescent="0.2">
      <c r="B354" s="1">
        <v>216</v>
      </c>
      <c r="C354" s="1">
        <v>38</v>
      </c>
      <c r="D354" s="1">
        <v>421940</v>
      </c>
      <c r="E354" s="2">
        <v>41793</v>
      </c>
      <c r="F354" s="1" t="s">
        <v>58</v>
      </c>
      <c r="G354" s="1" t="s">
        <v>70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</v>
      </c>
      <c r="R354" s="1">
        <v>0</v>
      </c>
      <c r="S354" s="2">
        <v>42013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</v>
      </c>
      <c r="AB354" s="1">
        <v>1</v>
      </c>
      <c r="AC354" s="1" t="s">
        <v>63</v>
      </c>
      <c r="AD354" s="1">
        <v>2</v>
      </c>
      <c r="AE354" s="1">
        <v>3</v>
      </c>
      <c r="AF354" s="1" t="s">
        <v>80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198</v>
      </c>
      <c r="AL354" s="1" t="s">
        <v>376</v>
      </c>
      <c r="AM354" s="1">
        <v>2012</v>
      </c>
      <c r="AN354" s="1" t="s">
        <v>57</v>
      </c>
      <c r="AP354">
        <f t="shared" si="12"/>
        <v>0</v>
      </c>
    </row>
    <row r="355" spans="2:42" ht="12.75" x14ac:dyDescent="0.2">
      <c r="B355" s="1">
        <v>86</v>
      </c>
      <c r="C355" s="1">
        <v>28</v>
      </c>
      <c r="D355" s="1">
        <v>613226</v>
      </c>
      <c r="E355" s="2">
        <v>33472</v>
      </c>
      <c r="F355" s="1" t="s">
        <v>58</v>
      </c>
      <c r="G355" s="1" t="s">
        <v>70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</v>
      </c>
      <c r="R355" s="1">
        <v>0</v>
      </c>
      <c r="S355" s="2">
        <v>42058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</v>
      </c>
      <c r="AB355" s="1">
        <v>1</v>
      </c>
      <c r="AC355" s="1" t="s">
        <v>54</v>
      </c>
      <c r="AD355" s="1">
        <v>0</v>
      </c>
      <c r="AE355" s="1">
        <v>2</v>
      </c>
      <c r="AF355" s="1" t="s">
        <v>54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198</v>
      </c>
      <c r="AL355" s="1" t="s">
        <v>199</v>
      </c>
      <c r="AM355" s="1">
        <v>2002</v>
      </c>
      <c r="AN355" s="1" t="s">
        <v>83</v>
      </c>
      <c r="AP355">
        <f t="shared" si="12"/>
        <v>0</v>
      </c>
    </row>
    <row r="356" spans="2:42" ht="12.75" x14ac:dyDescent="0.2">
      <c r="B356" s="1">
        <v>429</v>
      </c>
      <c r="C356" s="1">
        <v>56</v>
      </c>
      <c r="D356" s="1">
        <v>804410</v>
      </c>
      <c r="E356" s="2">
        <v>36141</v>
      </c>
      <c r="F356" s="1" t="s">
        <v>40</v>
      </c>
      <c r="G356" s="1" t="s">
        <v>41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</v>
      </c>
      <c r="R356" s="1">
        <v>-43800</v>
      </c>
      <c r="S356" s="2">
        <v>42032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</v>
      </c>
      <c r="AB356" s="1">
        <v>1</v>
      </c>
      <c r="AC356" s="1" t="s">
        <v>54</v>
      </c>
      <c r="AD356" s="1">
        <v>2</v>
      </c>
      <c r="AE356" s="1">
        <v>0</v>
      </c>
      <c r="AF356" s="1" t="s">
        <v>54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154</v>
      </c>
      <c r="AL356" s="1" t="s">
        <v>168</v>
      </c>
      <c r="AM356" s="1">
        <v>2002</v>
      </c>
      <c r="AN356" s="1" t="s">
        <v>83</v>
      </c>
      <c r="AP356">
        <f t="shared" si="12"/>
        <v>0</v>
      </c>
    </row>
    <row r="357" spans="2:42" ht="12.75" x14ac:dyDescent="0.2">
      <c r="B357" s="1">
        <v>257</v>
      </c>
      <c r="C357" s="1">
        <v>43</v>
      </c>
      <c r="D357" s="1">
        <v>553565</v>
      </c>
      <c r="E357" s="2">
        <v>36209</v>
      </c>
      <c r="F357" s="1" t="s">
        <v>58</v>
      </c>
      <c r="G357" s="1" t="s">
        <v>92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</v>
      </c>
      <c r="R357" s="1">
        <v>-74300</v>
      </c>
      <c r="S357" s="2">
        <v>42018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</v>
      </c>
      <c r="AB357" s="1">
        <v>1</v>
      </c>
      <c r="AC357" s="1" t="s">
        <v>63</v>
      </c>
      <c r="AD357" s="1">
        <v>2</v>
      </c>
      <c r="AE357" s="1">
        <v>2</v>
      </c>
      <c r="AF357" s="1" t="s">
        <v>54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68</v>
      </c>
      <c r="AL357" s="1" t="s">
        <v>69</v>
      </c>
      <c r="AM357" s="1">
        <v>2005</v>
      </c>
      <c r="AN357" s="1" t="s">
        <v>83</v>
      </c>
      <c r="AP357">
        <f t="shared" si="12"/>
        <v>0</v>
      </c>
    </row>
    <row r="358" spans="2:42" ht="12.75" x14ac:dyDescent="0.2">
      <c r="B358" s="1">
        <v>15</v>
      </c>
      <c r="C358" s="1">
        <v>34</v>
      </c>
      <c r="D358" s="1">
        <v>399524</v>
      </c>
      <c r="E358" s="2">
        <v>35733</v>
      </c>
      <c r="F358" s="1" t="s">
        <v>84</v>
      </c>
      <c r="G358" s="1" t="s">
        <v>70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</v>
      </c>
      <c r="R358" s="1">
        <v>0</v>
      </c>
      <c r="S358" s="2">
        <v>42038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</v>
      </c>
      <c r="AB358" s="1">
        <v>3</v>
      </c>
      <c r="AC358" s="1" t="s">
        <v>54</v>
      </c>
      <c r="AD358" s="1">
        <v>1</v>
      </c>
      <c r="AE358" s="1">
        <v>0</v>
      </c>
      <c r="AF358" s="1" t="s">
        <v>63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110</v>
      </c>
      <c r="AL358" s="1" t="s">
        <v>111</v>
      </c>
      <c r="AM358" s="1">
        <v>2009</v>
      </c>
      <c r="AN358" s="1" t="s">
        <v>83</v>
      </c>
      <c r="AP358">
        <f t="shared" si="12"/>
        <v>0</v>
      </c>
    </row>
    <row r="359" spans="2:42" ht="12.75" x14ac:dyDescent="0.2">
      <c r="B359" s="1">
        <v>230</v>
      </c>
      <c r="C359" s="1">
        <v>39</v>
      </c>
      <c r="D359" s="1">
        <v>331595</v>
      </c>
      <c r="E359" s="2">
        <v>36493</v>
      </c>
      <c r="F359" s="1" t="s">
        <v>84</v>
      </c>
      <c r="G359" s="1" t="s">
        <v>70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</v>
      </c>
      <c r="R359" s="1">
        <v>-22300</v>
      </c>
      <c r="S359" s="2">
        <v>42052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</v>
      </c>
      <c r="AB359" s="1">
        <v>1</v>
      </c>
      <c r="AC359" s="1" t="s">
        <v>63</v>
      </c>
      <c r="AD359" s="1">
        <v>1</v>
      </c>
      <c r="AE359" s="1">
        <v>3</v>
      </c>
      <c r="AF359" s="1" t="s">
        <v>80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96</v>
      </c>
      <c r="AL359" s="1" t="s">
        <v>159</v>
      </c>
      <c r="AM359" s="1">
        <v>2002</v>
      </c>
      <c r="AN359" s="1" t="s">
        <v>57</v>
      </c>
      <c r="AP359">
        <f t="shared" si="12"/>
        <v>0</v>
      </c>
    </row>
    <row r="360" spans="2:42" ht="12.75" x14ac:dyDescent="0.2">
      <c r="B360" s="1">
        <v>250</v>
      </c>
      <c r="C360" s="1">
        <v>43</v>
      </c>
      <c r="D360" s="1">
        <v>380067</v>
      </c>
      <c r="E360" s="2">
        <v>41462</v>
      </c>
      <c r="F360" s="1" t="s">
        <v>40</v>
      </c>
      <c r="G360" s="1" t="s">
        <v>92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</v>
      </c>
      <c r="R360" s="1">
        <v>-73400</v>
      </c>
      <c r="S360" s="2">
        <v>42034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</v>
      </c>
      <c r="AB360" s="1">
        <v>1</v>
      </c>
      <c r="AC360" s="1" t="s">
        <v>54</v>
      </c>
      <c r="AD360" s="1">
        <v>1</v>
      </c>
      <c r="AE360" s="1">
        <v>3</v>
      </c>
      <c r="AF360" s="1" t="s">
        <v>80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215</v>
      </c>
      <c r="AL360" s="1" t="s">
        <v>259</v>
      </c>
      <c r="AM360" s="1">
        <v>2011</v>
      </c>
      <c r="AN360" s="1" t="s">
        <v>83</v>
      </c>
      <c r="AP360">
        <f t="shared" si="12"/>
        <v>0</v>
      </c>
    </row>
    <row r="361" spans="2:42" ht="12.75" x14ac:dyDescent="0.2">
      <c r="B361" s="1">
        <v>270</v>
      </c>
      <c r="C361" s="1">
        <v>44</v>
      </c>
      <c r="D361" s="1">
        <v>701521</v>
      </c>
      <c r="E361" s="2">
        <v>37807</v>
      </c>
      <c r="F361" s="1" t="s">
        <v>84</v>
      </c>
      <c r="G361" s="1" t="s">
        <v>92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</v>
      </c>
      <c r="R361" s="1">
        <v>0</v>
      </c>
      <c r="S361" s="2">
        <v>42038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</v>
      </c>
      <c r="AB361" s="1">
        <v>3</v>
      </c>
      <c r="AC361" s="1" t="s">
        <v>63</v>
      </c>
      <c r="AD361" s="1">
        <v>1</v>
      </c>
      <c r="AE361" s="1">
        <v>0</v>
      </c>
      <c r="AF361" s="1" t="s">
        <v>80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110</v>
      </c>
      <c r="AL361" s="1" t="s">
        <v>135</v>
      </c>
      <c r="AM361" s="1">
        <v>2007</v>
      </c>
      <c r="AN361" s="1" t="s">
        <v>57</v>
      </c>
      <c r="AP361">
        <f t="shared" si="12"/>
        <v>0</v>
      </c>
    </row>
    <row r="362" spans="2:42" ht="12.75" x14ac:dyDescent="0.2">
      <c r="B362" s="1">
        <v>65</v>
      </c>
      <c r="C362" s="1">
        <v>26</v>
      </c>
      <c r="D362" s="1">
        <v>360770</v>
      </c>
      <c r="E362" s="2">
        <v>38616</v>
      </c>
      <c r="F362" s="1" t="s">
        <v>58</v>
      </c>
      <c r="G362" s="1" t="s">
        <v>70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</v>
      </c>
      <c r="R362" s="1">
        <v>-41500</v>
      </c>
      <c r="S362" s="2">
        <v>42038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</v>
      </c>
      <c r="AB362" s="1">
        <v>1</v>
      </c>
      <c r="AC362" s="1" t="s">
        <v>80</v>
      </c>
      <c r="AD362" s="1">
        <v>1</v>
      </c>
      <c r="AE362" s="1">
        <v>3</v>
      </c>
      <c r="AF362" s="1" t="s">
        <v>63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210</v>
      </c>
      <c r="AL362" s="1" t="s">
        <v>226</v>
      </c>
      <c r="AM362" s="1">
        <v>2011</v>
      </c>
      <c r="AN362" s="1" t="s">
        <v>83</v>
      </c>
      <c r="AP362">
        <f t="shared" si="12"/>
        <v>0</v>
      </c>
    </row>
    <row r="363" spans="2:42" ht="12.75" x14ac:dyDescent="0.2">
      <c r="B363" s="1">
        <v>475</v>
      </c>
      <c r="C363" s="1">
        <v>57</v>
      </c>
      <c r="D363" s="1">
        <v>958785</v>
      </c>
      <c r="E363" s="2">
        <v>34748</v>
      </c>
      <c r="F363" s="1" t="s">
        <v>40</v>
      </c>
      <c r="G363" s="1" t="s">
        <v>70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</v>
      </c>
      <c r="R363" s="1">
        <v>-83200</v>
      </c>
      <c r="S363" s="2">
        <v>42035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</v>
      </c>
      <c r="AB363" s="1">
        <v>1</v>
      </c>
      <c r="AC363" s="1" t="s">
        <v>63</v>
      </c>
      <c r="AD363" s="1">
        <v>0</v>
      </c>
      <c r="AE363" s="1">
        <v>2</v>
      </c>
      <c r="AF363" s="1" t="s">
        <v>80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154</v>
      </c>
      <c r="AL363" s="1" t="s">
        <v>168</v>
      </c>
      <c r="AM363" s="1">
        <v>2000</v>
      </c>
      <c r="AN363" s="1" t="s">
        <v>83</v>
      </c>
      <c r="AP363">
        <f t="shared" si="12"/>
        <v>0</v>
      </c>
    </row>
    <row r="364" spans="2:42" ht="12.75" x14ac:dyDescent="0.2">
      <c r="B364" s="1">
        <v>77</v>
      </c>
      <c r="C364" s="1">
        <v>27</v>
      </c>
      <c r="D364" s="1">
        <v>797934</v>
      </c>
      <c r="E364" s="2">
        <v>36257</v>
      </c>
      <c r="F364" s="1" t="s">
        <v>58</v>
      </c>
      <c r="G364" s="1" t="s">
        <v>92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</v>
      </c>
      <c r="R364" s="1">
        <v>-32800</v>
      </c>
      <c r="S364" s="2">
        <v>42041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</v>
      </c>
      <c r="AB364" s="1">
        <v>3</v>
      </c>
      <c r="AC364" s="1" t="s">
        <v>54</v>
      </c>
      <c r="AD364" s="1">
        <v>0</v>
      </c>
      <c r="AE364" s="1">
        <v>0</v>
      </c>
      <c r="AF364" s="1" t="s">
        <v>63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215</v>
      </c>
      <c r="AL364" s="1" t="s">
        <v>216</v>
      </c>
      <c r="AM364" s="1">
        <v>1995</v>
      </c>
      <c r="AN364" s="1" t="s">
        <v>83</v>
      </c>
      <c r="AP364">
        <f t="shared" si="12"/>
        <v>0</v>
      </c>
    </row>
    <row r="365" spans="2:42" ht="12.75" x14ac:dyDescent="0.2">
      <c r="B365" s="1">
        <v>256</v>
      </c>
      <c r="C365" s="1">
        <v>43</v>
      </c>
      <c r="D365" s="1">
        <v>883980</v>
      </c>
      <c r="E365" s="2">
        <v>41986</v>
      </c>
      <c r="F365" s="1" t="s">
        <v>40</v>
      </c>
      <c r="G365" s="1" t="s">
        <v>70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</v>
      </c>
      <c r="R365" s="1">
        <v>-65600</v>
      </c>
      <c r="S365" s="2">
        <v>42041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</v>
      </c>
      <c r="AB365" s="1">
        <v>1</v>
      </c>
      <c r="AC365" s="1" t="s">
        <v>80</v>
      </c>
      <c r="AD365" s="1">
        <v>0</v>
      </c>
      <c r="AE365" s="1">
        <v>0</v>
      </c>
      <c r="AF365" s="1" t="s">
        <v>63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105</v>
      </c>
      <c r="AL365" s="1" t="s">
        <v>288</v>
      </c>
      <c r="AM365" s="1">
        <v>1997</v>
      </c>
      <c r="AN365" s="1" t="s">
        <v>83</v>
      </c>
      <c r="AP365">
        <f t="shared" si="12"/>
        <v>0</v>
      </c>
    </row>
    <row r="366" spans="2:42" ht="12.75" x14ac:dyDescent="0.2">
      <c r="B366" s="1">
        <v>229</v>
      </c>
      <c r="C366" s="1">
        <v>37</v>
      </c>
      <c r="D366" s="1">
        <v>340614</v>
      </c>
      <c r="E366" s="2">
        <v>35582</v>
      </c>
      <c r="F366" s="1" t="s">
        <v>84</v>
      </c>
      <c r="G366" s="1" t="s">
        <v>41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</v>
      </c>
      <c r="R366" s="1">
        <v>0</v>
      </c>
      <c r="S366" s="2">
        <v>42033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</v>
      </c>
      <c r="AB366" s="1">
        <v>3</v>
      </c>
      <c r="AC366" s="1" t="s">
        <v>54</v>
      </c>
      <c r="AD366" s="1">
        <v>1</v>
      </c>
      <c r="AE366" s="1">
        <v>1</v>
      </c>
      <c r="AF366" s="1" t="s">
        <v>54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130</v>
      </c>
      <c r="AL366" s="1" t="s">
        <v>250</v>
      </c>
      <c r="AM366" s="1">
        <v>1995</v>
      </c>
      <c r="AN366" s="1" t="s">
        <v>83</v>
      </c>
      <c r="AP366">
        <f t="shared" si="12"/>
        <v>0</v>
      </c>
    </row>
    <row r="367" spans="2:42" ht="12.75" x14ac:dyDescent="0.2">
      <c r="B367" s="1">
        <v>110</v>
      </c>
      <c r="C367" s="1">
        <v>28</v>
      </c>
      <c r="D367" s="1">
        <v>435784</v>
      </c>
      <c r="E367" s="2">
        <v>41468</v>
      </c>
      <c r="F367" s="1" t="s">
        <v>40</v>
      </c>
      <c r="G367" s="1" t="s">
        <v>41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</v>
      </c>
      <c r="R367" s="1">
        <v>0</v>
      </c>
      <c r="S367" s="2">
        <v>42011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</v>
      </c>
      <c r="AB367" s="1">
        <v>3</v>
      </c>
      <c r="AC367" s="1" t="s">
        <v>54</v>
      </c>
      <c r="AD367" s="1">
        <v>0</v>
      </c>
      <c r="AE367" s="1">
        <v>2</v>
      </c>
      <c r="AF367" s="1" t="s">
        <v>63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154</v>
      </c>
      <c r="AL367" s="1" t="s">
        <v>164</v>
      </c>
      <c r="AM367" s="1">
        <v>2010</v>
      </c>
      <c r="AN367" s="1" t="s">
        <v>83</v>
      </c>
      <c r="AP367">
        <f t="shared" si="12"/>
        <v>0</v>
      </c>
    </row>
    <row r="368" spans="2:42" ht="12.75" x14ac:dyDescent="0.2">
      <c r="B368" s="1">
        <v>177</v>
      </c>
      <c r="C368" s="1">
        <v>33</v>
      </c>
      <c r="D368" s="1">
        <v>563837</v>
      </c>
      <c r="E368" s="2">
        <v>37620</v>
      </c>
      <c r="F368" s="1" t="s">
        <v>84</v>
      </c>
      <c r="G368" s="1" t="s">
        <v>70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</v>
      </c>
      <c r="R368" s="1">
        <v>-13200</v>
      </c>
      <c r="S368" s="2">
        <v>42024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</v>
      </c>
      <c r="AB368" s="1">
        <v>1</v>
      </c>
      <c r="AC368" s="1" t="s">
        <v>63</v>
      </c>
      <c r="AD368" s="1">
        <v>1</v>
      </c>
      <c r="AE368" s="1">
        <v>3</v>
      </c>
      <c r="AF368" s="1" t="s">
        <v>63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198</v>
      </c>
      <c r="AL368" s="1" t="s">
        <v>376</v>
      </c>
      <c r="AM368" s="1">
        <v>2004</v>
      </c>
      <c r="AN368" s="1" t="s">
        <v>57</v>
      </c>
      <c r="AP368">
        <f t="shared" si="12"/>
        <v>0</v>
      </c>
    </row>
    <row r="369" spans="2:42" ht="12.75" x14ac:dyDescent="0.2">
      <c r="B369" s="1">
        <v>292</v>
      </c>
      <c r="C369" s="1">
        <v>44</v>
      </c>
      <c r="D369" s="1">
        <v>200827</v>
      </c>
      <c r="E369" s="2">
        <v>35489</v>
      </c>
      <c r="F369" s="1" t="s">
        <v>40</v>
      </c>
      <c r="G369" s="1" t="s">
        <v>92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</v>
      </c>
      <c r="R369" s="1">
        <v>0</v>
      </c>
      <c r="S369" s="2">
        <v>42063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</v>
      </c>
      <c r="AB369" s="1">
        <v>1</v>
      </c>
      <c r="AC369" s="1" t="s">
        <v>80</v>
      </c>
      <c r="AD369" s="1">
        <v>1</v>
      </c>
      <c r="AE369" s="1">
        <v>0</v>
      </c>
      <c r="AF369" s="1" t="s">
        <v>54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55</v>
      </c>
      <c r="AL369" s="1">
        <v>93</v>
      </c>
      <c r="AM369" s="1">
        <v>2005</v>
      </c>
      <c r="AN369" s="1" t="s">
        <v>83</v>
      </c>
      <c r="AP369">
        <f t="shared" si="12"/>
        <v>0</v>
      </c>
    </row>
    <row r="370" spans="2:42" ht="12.75" x14ac:dyDescent="0.2">
      <c r="B370" s="1">
        <v>451</v>
      </c>
      <c r="C370" s="1">
        <v>61</v>
      </c>
      <c r="D370" s="1">
        <v>533941</v>
      </c>
      <c r="E370" s="2">
        <v>35964</v>
      </c>
      <c r="F370" s="1" t="s">
        <v>58</v>
      </c>
      <c r="G370" s="1" t="s">
        <v>41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</v>
      </c>
      <c r="R370" s="1">
        <v>-42600</v>
      </c>
      <c r="S370" s="2">
        <v>42039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54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90</v>
      </c>
      <c r="AL370" s="1" t="s">
        <v>91</v>
      </c>
      <c r="AM370" s="1">
        <v>1997</v>
      </c>
      <c r="AN370" s="1" t="s">
        <v>57</v>
      </c>
      <c r="AP370">
        <f t="shared" si="12"/>
        <v>0</v>
      </c>
    </row>
    <row r="371" spans="2:42" ht="12.75" x14ac:dyDescent="0.2">
      <c r="B371" s="1">
        <v>61</v>
      </c>
      <c r="C371" s="1">
        <v>24</v>
      </c>
      <c r="D371" s="1">
        <v>265026</v>
      </c>
      <c r="E371" s="2">
        <v>35103</v>
      </c>
      <c r="F371" s="1" t="s">
        <v>58</v>
      </c>
      <c r="G371" s="1" t="s">
        <v>70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</v>
      </c>
      <c r="R371" s="1">
        <v>0</v>
      </c>
      <c r="S371" s="2">
        <v>42016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63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116</v>
      </c>
      <c r="AL371" s="1" t="s">
        <v>141</v>
      </c>
      <c r="AM371" s="1">
        <v>2011</v>
      </c>
      <c r="AN371" s="1" t="s">
        <v>57</v>
      </c>
      <c r="AP371">
        <f t="shared" si="12"/>
        <v>0</v>
      </c>
    </row>
    <row r="372" spans="2:42" ht="12.75" x14ac:dyDescent="0.2">
      <c r="B372" s="1">
        <v>150</v>
      </c>
      <c r="C372" s="1">
        <v>30</v>
      </c>
      <c r="D372" s="1">
        <v>354481</v>
      </c>
      <c r="E372" s="2">
        <v>38308</v>
      </c>
      <c r="F372" s="1" t="s">
        <v>58</v>
      </c>
      <c r="G372" s="1" t="s">
        <v>70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</v>
      </c>
      <c r="R372" s="1">
        <v>0</v>
      </c>
      <c r="S372" s="2">
        <v>42063</v>
      </c>
      <c r="T372" s="1" t="s">
        <v>139</v>
      </c>
      <c r="U372" s="1" t="s">
        <v>63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</v>
      </c>
      <c r="AB372" s="1">
        <v>1</v>
      </c>
      <c r="AC372" s="1" t="s">
        <v>54</v>
      </c>
      <c r="AD372" s="1">
        <v>0</v>
      </c>
      <c r="AE372" s="1">
        <v>2</v>
      </c>
      <c r="AF372" s="1" t="s">
        <v>80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55</v>
      </c>
      <c r="AL372" s="1">
        <v>93</v>
      </c>
      <c r="AM372" s="1">
        <v>1999</v>
      </c>
      <c r="AN372" s="1" t="s">
        <v>83</v>
      </c>
      <c r="AP372">
        <f t="shared" si="12"/>
        <v>0</v>
      </c>
    </row>
    <row r="373" spans="2:42" ht="12.75" x14ac:dyDescent="0.2">
      <c r="B373" s="1">
        <v>283</v>
      </c>
      <c r="C373" s="1">
        <v>41</v>
      </c>
      <c r="D373" s="1">
        <v>566720</v>
      </c>
      <c r="E373" s="2">
        <v>41207</v>
      </c>
      <c r="F373" s="1" t="s">
        <v>40</v>
      </c>
      <c r="G373" s="1" t="s">
        <v>70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</v>
      </c>
      <c r="R373" s="1">
        <v>-54300</v>
      </c>
      <c r="S373" s="2">
        <v>42012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</v>
      </c>
      <c r="AB373" s="1">
        <v>3</v>
      </c>
      <c r="AC373" s="1" t="s">
        <v>80</v>
      </c>
      <c r="AD373" s="1">
        <v>0</v>
      </c>
      <c r="AE373" s="1">
        <v>2</v>
      </c>
      <c r="AF373" s="1" t="s">
        <v>63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68</v>
      </c>
      <c r="AL373" s="1" t="s">
        <v>272</v>
      </c>
      <c r="AM373" s="1">
        <v>2011</v>
      </c>
      <c r="AN373" s="1" t="s">
        <v>57</v>
      </c>
      <c r="AP373">
        <f t="shared" si="12"/>
        <v>0</v>
      </c>
    </row>
    <row r="374" spans="2:42" ht="12.75" x14ac:dyDescent="0.2">
      <c r="B374" s="1">
        <v>291</v>
      </c>
      <c r="C374" s="1">
        <v>46</v>
      </c>
      <c r="D374" s="1">
        <v>832746</v>
      </c>
      <c r="E374" s="2">
        <v>38820</v>
      </c>
      <c r="F374" s="1" t="s">
        <v>40</v>
      </c>
      <c r="G374" s="1" t="s">
        <v>92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</v>
      </c>
      <c r="R374" s="1">
        <v>-55300</v>
      </c>
      <c r="S374" s="2">
        <v>42029</v>
      </c>
      <c r="T374" s="1" t="s">
        <v>139</v>
      </c>
      <c r="U374" s="1" t="s">
        <v>63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</v>
      </c>
      <c r="AB374" s="1">
        <v>1</v>
      </c>
      <c r="AC374" s="1" t="s">
        <v>80</v>
      </c>
      <c r="AD374" s="1">
        <v>2</v>
      </c>
      <c r="AE374" s="1">
        <v>2</v>
      </c>
      <c r="AF374" s="1" t="s">
        <v>54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215</v>
      </c>
      <c r="AL374" s="1" t="s">
        <v>216</v>
      </c>
      <c r="AM374" s="1">
        <v>2005</v>
      </c>
      <c r="AN374" s="1" t="s">
        <v>57</v>
      </c>
      <c r="AP374">
        <f t="shared" si="12"/>
        <v>0</v>
      </c>
    </row>
    <row r="375" spans="2:42" ht="12.75" x14ac:dyDescent="0.2">
      <c r="B375" s="1">
        <v>162</v>
      </c>
      <c r="C375" s="1">
        <v>31</v>
      </c>
      <c r="D375" s="1">
        <v>386690</v>
      </c>
      <c r="E375" s="2">
        <v>38769</v>
      </c>
      <c r="F375" s="1" t="s">
        <v>58</v>
      </c>
      <c r="G375" s="1" t="s">
        <v>70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</v>
      </c>
      <c r="R375" s="1">
        <v>0</v>
      </c>
      <c r="S375" s="2">
        <v>42061</v>
      </c>
      <c r="T375" s="1" t="s">
        <v>139</v>
      </c>
      <c r="U375" s="1" t="s">
        <v>63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</v>
      </c>
      <c r="AB375" s="1">
        <v>1</v>
      </c>
      <c r="AC375" s="1" t="s">
        <v>63</v>
      </c>
      <c r="AD375" s="1">
        <v>0</v>
      </c>
      <c r="AE375" s="1">
        <v>0</v>
      </c>
      <c r="AF375" s="1" t="s">
        <v>80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188</v>
      </c>
      <c r="AL375" s="1" t="s">
        <v>204</v>
      </c>
      <c r="AM375" s="1">
        <v>2013</v>
      </c>
      <c r="AN375" s="1" t="s">
        <v>57</v>
      </c>
      <c r="AP375">
        <f t="shared" si="12"/>
        <v>0</v>
      </c>
    </row>
    <row r="376" spans="2:42" ht="12.75" x14ac:dyDescent="0.2">
      <c r="B376" s="1">
        <v>154</v>
      </c>
      <c r="C376" s="1">
        <v>36</v>
      </c>
      <c r="D376" s="1">
        <v>979285</v>
      </c>
      <c r="E376" s="2">
        <v>37972</v>
      </c>
      <c r="F376" s="1" t="s">
        <v>84</v>
      </c>
      <c r="G376" s="1" t="s">
        <v>41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</v>
      </c>
      <c r="R376" s="1">
        <v>0</v>
      </c>
      <c r="S376" s="2">
        <v>42038</v>
      </c>
      <c r="T376" s="1" t="s">
        <v>62</v>
      </c>
      <c r="U376" s="1" t="s">
        <v>63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</v>
      </c>
      <c r="AB376" s="1">
        <v>1</v>
      </c>
      <c r="AC376" s="1" t="s">
        <v>63</v>
      </c>
      <c r="AD376" s="1">
        <v>2</v>
      </c>
      <c r="AE376" s="1">
        <v>0</v>
      </c>
      <c r="AF376" s="1" t="s">
        <v>63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215</v>
      </c>
      <c r="AL376" s="1" t="s">
        <v>216</v>
      </c>
      <c r="AM376" s="1">
        <v>2015</v>
      </c>
      <c r="AN376" s="1" t="s">
        <v>83</v>
      </c>
      <c r="AP376">
        <f t="shared" si="12"/>
        <v>0</v>
      </c>
    </row>
    <row r="377" spans="2:42" ht="12.75" x14ac:dyDescent="0.2">
      <c r="B377" s="1">
        <v>289</v>
      </c>
      <c r="C377" s="1">
        <v>47</v>
      </c>
      <c r="D377" s="1">
        <v>594722</v>
      </c>
      <c r="E377" s="2">
        <v>36372</v>
      </c>
      <c r="F377" s="1" t="s">
        <v>40</v>
      </c>
      <c r="G377" s="1" t="s">
        <v>92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</v>
      </c>
      <c r="R377" s="1">
        <v>-37900</v>
      </c>
      <c r="S377" s="2">
        <v>42035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</v>
      </c>
      <c r="AB377" s="1">
        <v>1</v>
      </c>
      <c r="AC377" s="1" t="s">
        <v>80</v>
      </c>
      <c r="AD377" s="1">
        <v>1</v>
      </c>
      <c r="AE377" s="1">
        <v>0</v>
      </c>
      <c r="AF377" s="1" t="s">
        <v>54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116</v>
      </c>
      <c r="AL377" s="1" t="s">
        <v>141</v>
      </c>
      <c r="AM377" s="1">
        <v>1996</v>
      </c>
      <c r="AN377" s="1" t="s">
        <v>83</v>
      </c>
      <c r="AP377">
        <f t="shared" si="12"/>
        <v>0</v>
      </c>
    </row>
    <row r="378" spans="2:42" ht="12.75" x14ac:dyDescent="0.2">
      <c r="B378" s="1">
        <v>10</v>
      </c>
      <c r="C378" s="1">
        <v>19</v>
      </c>
      <c r="D378" s="1">
        <v>216738</v>
      </c>
      <c r="E378" s="2">
        <v>41856</v>
      </c>
      <c r="F378" s="1" t="s">
        <v>58</v>
      </c>
      <c r="G378" s="1" t="s">
        <v>41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</v>
      </c>
      <c r="R378" s="1">
        <v>-60700</v>
      </c>
      <c r="S378" s="2">
        <v>42036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</v>
      </c>
      <c r="AB378" s="1">
        <v>1</v>
      </c>
      <c r="AC378" s="1" t="s">
        <v>63</v>
      </c>
      <c r="AD378" s="1">
        <v>0</v>
      </c>
      <c r="AE378" s="1">
        <v>2</v>
      </c>
      <c r="AF378" s="1" t="s">
        <v>63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96</v>
      </c>
      <c r="AL378" s="1" t="s">
        <v>159</v>
      </c>
      <c r="AM378" s="1">
        <v>2011</v>
      </c>
      <c r="AN378" s="1" t="s">
        <v>57</v>
      </c>
      <c r="AP378">
        <f t="shared" si="12"/>
        <v>0</v>
      </c>
    </row>
    <row r="379" spans="2:42" ht="12.75" x14ac:dyDescent="0.2">
      <c r="B379" s="1">
        <v>309</v>
      </c>
      <c r="C379" s="1">
        <v>47</v>
      </c>
      <c r="D379" s="1">
        <v>369048</v>
      </c>
      <c r="E379" s="2">
        <v>40699</v>
      </c>
      <c r="F379" s="1" t="s">
        <v>84</v>
      </c>
      <c r="G379" s="1" t="s">
        <v>92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</v>
      </c>
      <c r="R379" s="1">
        <v>0</v>
      </c>
      <c r="S379" s="2">
        <v>42056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</v>
      </c>
      <c r="AB379" s="1">
        <v>4</v>
      </c>
      <c r="AC379" s="1" t="s">
        <v>54</v>
      </c>
      <c r="AD379" s="1">
        <v>0</v>
      </c>
      <c r="AE379" s="1">
        <v>1</v>
      </c>
      <c r="AF379" s="1" t="s">
        <v>63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81</v>
      </c>
      <c r="AL379" s="1" t="s">
        <v>82</v>
      </c>
      <c r="AM379" s="1">
        <v>2002</v>
      </c>
      <c r="AN379" s="1" t="s">
        <v>83</v>
      </c>
      <c r="AP379">
        <f t="shared" si="12"/>
        <v>0</v>
      </c>
    </row>
    <row r="380" spans="2:42" ht="12.75" x14ac:dyDescent="0.2">
      <c r="B380" s="1">
        <v>396</v>
      </c>
      <c r="C380" s="1">
        <v>57</v>
      </c>
      <c r="D380" s="1">
        <v>514424</v>
      </c>
      <c r="E380" s="2">
        <v>33888</v>
      </c>
      <c r="F380" s="1" t="s">
        <v>58</v>
      </c>
      <c r="G380" s="1" t="s">
        <v>70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</v>
      </c>
      <c r="R380" s="1">
        <v>-22400</v>
      </c>
      <c r="S380" s="2">
        <v>42034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</v>
      </c>
      <c r="AB380" s="1">
        <v>3</v>
      </c>
      <c r="AC380" s="1" t="s">
        <v>54</v>
      </c>
      <c r="AD380" s="1">
        <v>2</v>
      </c>
      <c r="AE380" s="1">
        <v>1</v>
      </c>
      <c r="AF380" s="1" t="s">
        <v>80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55</v>
      </c>
      <c r="AL380" s="1">
        <v>93</v>
      </c>
      <c r="AM380" s="1">
        <v>1995</v>
      </c>
      <c r="AN380" s="1" t="s">
        <v>83</v>
      </c>
      <c r="AP380">
        <f t="shared" si="12"/>
        <v>0</v>
      </c>
    </row>
    <row r="381" spans="2:42" ht="12.75" x14ac:dyDescent="0.2">
      <c r="B381" s="1">
        <v>273</v>
      </c>
      <c r="C381" s="1">
        <v>41</v>
      </c>
      <c r="D381" s="1">
        <v>954191</v>
      </c>
      <c r="E381" s="2">
        <v>40226</v>
      </c>
      <c r="F381" s="1" t="s">
        <v>40</v>
      </c>
      <c r="G381" s="1" t="s">
        <v>92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</v>
      </c>
      <c r="R381" s="1">
        <v>0</v>
      </c>
      <c r="S381" s="2">
        <v>42035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</v>
      </c>
      <c r="AB381" s="1">
        <v>2</v>
      </c>
      <c r="AC381" s="1" t="s">
        <v>63</v>
      </c>
      <c r="AD381" s="1">
        <v>1</v>
      </c>
      <c r="AE381" s="1">
        <v>2</v>
      </c>
      <c r="AF381" s="1" t="s">
        <v>54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210</v>
      </c>
      <c r="AL381" s="1" t="s">
        <v>232</v>
      </c>
      <c r="AM381" s="1">
        <v>2015</v>
      </c>
      <c r="AN381" s="1" t="s">
        <v>83</v>
      </c>
      <c r="AP381">
        <f t="shared" si="12"/>
        <v>0</v>
      </c>
    </row>
    <row r="382" spans="2:42" ht="12.75" x14ac:dyDescent="0.2">
      <c r="B382" s="1">
        <v>129</v>
      </c>
      <c r="C382" s="1">
        <v>30</v>
      </c>
      <c r="D382" s="1">
        <v>150181</v>
      </c>
      <c r="E382" s="2">
        <v>39208</v>
      </c>
      <c r="F382" s="1" t="s">
        <v>84</v>
      </c>
      <c r="G382" s="1" t="s">
        <v>92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</v>
      </c>
      <c r="R382" s="1">
        <v>0</v>
      </c>
      <c r="S382" s="2">
        <v>42017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</v>
      </c>
      <c r="AB382" s="1">
        <v>1</v>
      </c>
      <c r="AC382" s="1" t="s">
        <v>80</v>
      </c>
      <c r="AD382" s="1">
        <v>1</v>
      </c>
      <c r="AE382" s="1">
        <v>3</v>
      </c>
      <c r="AF382" s="1" t="s">
        <v>63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154</v>
      </c>
      <c r="AL382" s="1" t="s">
        <v>168</v>
      </c>
      <c r="AM382" s="1">
        <v>2009</v>
      </c>
      <c r="AN382" s="1" t="s">
        <v>83</v>
      </c>
      <c r="AP382">
        <f t="shared" si="12"/>
        <v>0</v>
      </c>
    </row>
    <row r="383" spans="2:42" ht="12.75" x14ac:dyDescent="0.2">
      <c r="B383" s="1">
        <v>140</v>
      </c>
      <c r="C383" s="1">
        <v>31</v>
      </c>
      <c r="D383" s="1">
        <v>388671</v>
      </c>
      <c r="E383" s="2">
        <v>35551</v>
      </c>
      <c r="F383" s="1" t="s">
        <v>40</v>
      </c>
      <c r="G383" s="1" t="s">
        <v>41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</v>
      </c>
      <c r="R383" s="1">
        <v>0</v>
      </c>
      <c r="S383" s="2">
        <v>42051</v>
      </c>
      <c r="T383" s="1" t="s">
        <v>139</v>
      </c>
      <c r="U383" s="1" t="s">
        <v>63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</v>
      </c>
      <c r="AB383" s="1">
        <v>1</v>
      </c>
      <c r="AC383" s="1" t="s">
        <v>54</v>
      </c>
      <c r="AD383" s="1">
        <v>1</v>
      </c>
      <c r="AE383" s="1">
        <v>2</v>
      </c>
      <c r="AF383" s="1" t="s">
        <v>63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210</v>
      </c>
      <c r="AL383" s="1" t="s">
        <v>211</v>
      </c>
      <c r="AM383" s="1">
        <v>2002</v>
      </c>
      <c r="AN383" s="1" t="s">
        <v>57</v>
      </c>
      <c r="AP383">
        <f t="shared" si="12"/>
        <v>0</v>
      </c>
    </row>
    <row r="384" spans="2:42" ht="12.75" x14ac:dyDescent="0.2">
      <c r="B384" s="1">
        <v>419</v>
      </c>
      <c r="C384" s="1">
        <v>53</v>
      </c>
      <c r="D384" s="1">
        <v>457244</v>
      </c>
      <c r="E384" s="2">
        <v>35823</v>
      </c>
      <c r="F384" s="1" t="s">
        <v>84</v>
      </c>
      <c r="G384" s="1" t="s">
        <v>92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</v>
      </c>
      <c r="R384" s="1">
        <v>0</v>
      </c>
      <c r="S384" s="2">
        <v>42039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</v>
      </c>
      <c r="AB384" s="1">
        <v>4</v>
      </c>
      <c r="AC384" s="1" t="s">
        <v>63</v>
      </c>
      <c r="AD384" s="1">
        <v>0</v>
      </c>
      <c r="AE384" s="1">
        <v>0</v>
      </c>
      <c r="AF384" s="1" t="s">
        <v>54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154</v>
      </c>
      <c r="AL384" s="1" t="s">
        <v>168</v>
      </c>
      <c r="AM384" s="1">
        <v>2012</v>
      </c>
      <c r="AN384" s="1" t="s">
        <v>83</v>
      </c>
      <c r="AP384">
        <f t="shared" si="12"/>
        <v>0</v>
      </c>
    </row>
    <row r="385" spans="2:42" ht="12.75" x14ac:dyDescent="0.2">
      <c r="B385" s="1">
        <v>315</v>
      </c>
      <c r="C385" s="1">
        <v>44</v>
      </c>
      <c r="D385" s="1">
        <v>206667</v>
      </c>
      <c r="E385" s="2">
        <v>34094</v>
      </c>
      <c r="F385" s="1" t="s">
        <v>84</v>
      </c>
      <c r="G385" s="1" t="s">
        <v>41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</v>
      </c>
      <c r="R385" s="1">
        <v>-56800</v>
      </c>
      <c r="S385" s="2">
        <v>42042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</v>
      </c>
      <c r="AB385" s="1">
        <v>3</v>
      </c>
      <c r="AC385" s="1" t="s">
        <v>63</v>
      </c>
      <c r="AD385" s="1">
        <v>1</v>
      </c>
      <c r="AE385" s="1">
        <v>0</v>
      </c>
      <c r="AF385" s="1" t="s">
        <v>54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215</v>
      </c>
      <c r="AL385" s="1" t="s">
        <v>259</v>
      </c>
      <c r="AM385" s="1">
        <v>2006</v>
      </c>
      <c r="AN385" s="1" t="s">
        <v>83</v>
      </c>
      <c r="AP385">
        <f t="shared" si="12"/>
        <v>0</v>
      </c>
    </row>
    <row r="386" spans="2:42" ht="12.75" x14ac:dyDescent="0.2">
      <c r="B386" s="1">
        <v>72</v>
      </c>
      <c r="C386" s="1">
        <v>29</v>
      </c>
      <c r="D386" s="1">
        <v>745200</v>
      </c>
      <c r="E386" s="2">
        <v>34552</v>
      </c>
      <c r="F386" s="1" t="s">
        <v>40</v>
      </c>
      <c r="G386" s="1" t="s">
        <v>92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</v>
      </c>
      <c r="R386" s="1">
        <v>-85900</v>
      </c>
      <c r="S386" s="2">
        <v>42020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</v>
      </c>
      <c r="AB386" s="1">
        <v>1</v>
      </c>
      <c r="AC386" s="1" t="s">
        <v>63</v>
      </c>
      <c r="AD386" s="1">
        <v>1</v>
      </c>
      <c r="AE386" s="1">
        <v>0</v>
      </c>
      <c r="AF386" s="1" t="s">
        <v>80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81</v>
      </c>
      <c r="AL386" s="1" t="s">
        <v>145</v>
      </c>
      <c r="AM386" s="1">
        <v>2013</v>
      </c>
      <c r="AN386" s="1" t="s">
        <v>83</v>
      </c>
      <c r="AP386">
        <f t="shared" si="12"/>
        <v>0</v>
      </c>
    </row>
    <row r="387" spans="2:42" ht="12.75" x14ac:dyDescent="0.2">
      <c r="B387" s="1">
        <v>32</v>
      </c>
      <c r="C387" s="1">
        <v>26</v>
      </c>
      <c r="D387" s="1">
        <v>412703</v>
      </c>
      <c r="E387" s="2">
        <v>41957</v>
      </c>
      <c r="F387" s="1" t="s">
        <v>40</v>
      </c>
      <c r="G387" s="1" t="s">
        <v>70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</v>
      </c>
      <c r="R387" s="1">
        <v>-79800</v>
      </c>
      <c r="S387" s="2">
        <v>42063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</v>
      </c>
      <c r="AB387" s="1">
        <v>1</v>
      </c>
      <c r="AC387" s="1" t="s">
        <v>63</v>
      </c>
      <c r="AD387" s="1">
        <v>1</v>
      </c>
      <c r="AE387" s="1">
        <v>2</v>
      </c>
      <c r="AF387" s="1" t="s">
        <v>63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116</v>
      </c>
      <c r="AL387" s="1" t="s">
        <v>184</v>
      </c>
      <c r="AM387" s="1">
        <v>2009</v>
      </c>
      <c r="AN387" s="1" t="s">
        <v>83</v>
      </c>
      <c r="AP387">
        <f t="shared" si="12"/>
        <v>0</v>
      </c>
    </row>
    <row r="388" spans="2:42" ht="12.75" x14ac:dyDescent="0.2">
      <c r="B388" s="1">
        <v>230</v>
      </c>
      <c r="C388" s="1">
        <v>41</v>
      </c>
      <c r="D388" s="1">
        <v>736771</v>
      </c>
      <c r="E388" s="2">
        <v>33586</v>
      </c>
      <c r="F388" s="1" t="s">
        <v>58</v>
      </c>
      <c r="G388" s="1" t="s">
        <v>70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</v>
      </c>
      <c r="R388" s="1">
        <v>0</v>
      </c>
      <c r="S388" s="2">
        <v>42043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</v>
      </c>
      <c r="AB388" s="1">
        <v>3</v>
      </c>
      <c r="AC388" s="1" t="s">
        <v>63</v>
      </c>
      <c r="AD388" s="1">
        <v>2</v>
      </c>
      <c r="AE388" s="1">
        <v>0</v>
      </c>
      <c r="AF388" s="1" t="s">
        <v>63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110</v>
      </c>
      <c r="AL388" s="1" t="s">
        <v>135</v>
      </c>
      <c r="AM388" s="1">
        <v>2006</v>
      </c>
      <c r="AN388" s="1" t="s">
        <v>83</v>
      </c>
      <c r="AP388">
        <f t="shared" si="12"/>
        <v>0</v>
      </c>
    </row>
    <row r="389" spans="2:42" ht="12.75" x14ac:dyDescent="0.2">
      <c r="B389" s="1">
        <v>157</v>
      </c>
      <c r="C389" s="1">
        <v>32</v>
      </c>
      <c r="D389" s="1">
        <v>347984</v>
      </c>
      <c r="E389" s="2">
        <v>40107</v>
      </c>
      <c r="F389" s="1" t="s">
        <v>40</v>
      </c>
      <c r="G389" s="1" t="s">
        <v>70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</v>
      </c>
      <c r="R389" s="1">
        <v>-54100</v>
      </c>
      <c r="S389" s="2">
        <v>42006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</v>
      </c>
      <c r="AB389" s="1">
        <v>3</v>
      </c>
      <c r="AC389" s="1" t="s">
        <v>63</v>
      </c>
      <c r="AD389" s="1">
        <v>1</v>
      </c>
      <c r="AE389" s="1">
        <v>2</v>
      </c>
      <c r="AF389" s="1" t="s">
        <v>80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68</v>
      </c>
      <c r="AL389" s="1" t="s">
        <v>69</v>
      </c>
      <c r="AM389" s="1">
        <v>2013</v>
      </c>
      <c r="AN389" s="1" t="s">
        <v>57</v>
      </c>
      <c r="AP389">
        <f t="shared" si="12"/>
        <v>0</v>
      </c>
    </row>
    <row r="390" spans="2:42" ht="12.75" x14ac:dyDescent="0.2">
      <c r="B390" s="1">
        <v>265</v>
      </c>
      <c r="C390" s="1">
        <v>41</v>
      </c>
      <c r="D390" s="1">
        <v>626074</v>
      </c>
      <c r="E390" s="2">
        <v>35702</v>
      </c>
      <c r="F390" s="1" t="s">
        <v>58</v>
      </c>
      <c r="G390" s="1" t="s">
        <v>41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</v>
      </c>
      <c r="R390" s="1">
        <v>0</v>
      </c>
      <c r="S390" s="2">
        <v>42017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</v>
      </c>
      <c r="AB390" s="1">
        <v>3</v>
      </c>
      <c r="AC390" s="1" t="s">
        <v>63</v>
      </c>
      <c r="AD390" s="1">
        <v>1</v>
      </c>
      <c r="AE390" s="1">
        <v>3</v>
      </c>
      <c r="AF390" s="1" t="s">
        <v>63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110</v>
      </c>
      <c r="AL390" s="1" t="s">
        <v>111</v>
      </c>
      <c r="AM390" s="1">
        <v>2014</v>
      </c>
      <c r="AN390" s="1" t="s">
        <v>83</v>
      </c>
      <c r="AP390">
        <f t="shared" si="12"/>
        <v>0</v>
      </c>
    </row>
    <row r="391" spans="2:42" ht="12.75" x14ac:dyDescent="0.2">
      <c r="B391" s="1">
        <v>47</v>
      </c>
      <c r="C391" s="1">
        <v>34</v>
      </c>
      <c r="D391" s="1">
        <v>218109</v>
      </c>
      <c r="E391" s="2">
        <v>37986</v>
      </c>
      <c r="F391" s="1" t="s">
        <v>84</v>
      </c>
      <c r="G391" s="1" t="s">
        <v>92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</v>
      </c>
      <c r="R391" s="1">
        <v>-24300</v>
      </c>
      <c r="S391" s="2">
        <v>42011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</v>
      </c>
      <c r="AB391" s="1">
        <v>1</v>
      </c>
      <c r="AC391" s="1" t="s">
        <v>54</v>
      </c>
      <c r="AD391" s="1">
        <v>1</v>
      </c>
      <c r="AE391" s="1">
        <v>3</v>
      </c>
      <c r="AF391" s="1" t="s">
        <v>63</v>
      </c>
      <c r="AH391" s="1">
        <v>11440</v>
      </c>
      <c r="AI391" s="1">
        <v>5720</v>
      </c>
      <c r="AJ391" s="1">
        <v>45760</v>
      </c>
      <c r="AK391" s="1" t="s">
        <v>90</v>
      </c>
      <c r="AL391" s="1" t="s">
        <v>246</v>
      </c>
      <c r="AM391" s="1">
        <v>2012</v>
      </c>
      <c r="AN391" s="1" t="s">
        <v>83</v>
      </c>
      <c r="AP391">
        <f t="shared" si="12"/>
        <v>1</v>
      </c>
    </row>
    <row r="392" spans="2:42" ht="12.75" x14ac:dyDescent="0.2">
      <c r="B392" s="1">
        <v>113</v>
      </c>
      <c r="C392" s="1">
        <v>29</v>
      </c>
      <c r="D392" s="1">
        <v>999435</v>
      </c>
      <c r="E392" s="2">
        <v>39448</v>
      </c>
      <c r="F392" s="1" t="s">
        <v>40</v>
      </c>
      <c r="G392" s="1" t="s">
        <v>41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</v>
      </c>
      <c r="R392" s="1">
        <v>-42300</v>
      </c>
      <c r="S392" s="2">
        <v>42009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</v>
      </c>
      <c r="AB392" s="1">
        <v>3</v>
      </c>
      <c r="AC392" s="1" t="s">
        <v>63</v>
      </c>
      <c r="AD392" s="1">
        <v>0</v>
      </c>
      <c r="AE392" s="1">
        <v>2</v>
      </c>
      <c r="AF392" s="1" t="s">
        <v>54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105</v>
      </c>
      <c r="AL392" s="1" t="s">
        <v>288</v>
      </c>
      <c r="AM392" s="1">
        <v>2004</v>
      </c>
      <c r="AN392" s="1" t="s">
        <v>57</v>
      </c>
      <c r="AP392">
        <f t="shared" si="12"/>
        <v>0</v>
      </c>
    </row>
    <row r="393" spans="2:42" ht="12.75" x14ac:dyDescent="0.2">
      <c r="B393" s="1">
        <v>289</v>
      </c>
      <c r="C393" s="1">
        <v>46</v>
      </c>
      <c r="D393" s="1">
        <v>858060</v>
      </c>
      <c r="E393" s="2">
        <v>38138</v>
      </c>
      <c r="F393" s="1" t="s">
        <v>84</v>
      </c>
      <c r="G393" s="1" t="s">
        <v>41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</v>
      </c>
      <c r="R393" s="1">
        <v>0</v>
      </c>
      <c r="S393" s="2">
        <v>42063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</v>
      </c>
      <c r="AB393" s="1">
        <v>1</v>
      </c>
      <c r="AC393" s="1" t="s">
        <v>54</v>
      </c>
      <c r="AD393" s="1">
        <v>0</v>
      </c>
      <c r="AE393" s="1">
        <v>1</v>
      </c>
      <c r="AF393" s="1" t="s">
        <v>54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188</v>
      </c>
      <c r="AL393" s="1" t="s">
        <v>189</v>
      </c>
      <c r="AM393" s="1">
        <v>1995</v>
      </c>
      <c r="AN393" s="1" t="s">
        <v>57</v>
      </c>
      <c r="AP393">
        <f t="shared" si="12"/>
        <v>0</v>
      </c>
    </row>
    <row r="394" spans="2:42" ht="12.75" x14ac:dyDescent="0.2">
      <c r="B394" s="1">
        <v>254</v>
      </c>
      <c r="C394" s="1">
        <v>41</v>
      </c>
      <c r="D394" s="1">
        <v>500384</v>
      </c>
      <c r="E394" s="2">
        <v>41626</v>
      </c>
      <c r="F394" s="1" t="s">
        <v>84</v>
      </c>
      <c r="G394" s="1" t="s">
        <v>41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</v>
      </c>
      <c r="R394" s="1">
        <v>0</v>
      </c>
      <c r="S394" s="2">
        <v>42008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</v>
      </c>
      <c r="AB394" s="1">
        <v>1</v>
      </c>
      <c r="AC394" s="1" t="s">
        <v>80</v>
      </c>
      <c r="AD394" s="1">
        <v>2</v>
      </c>
      <c r="AE394" s="1">
        <v>2</v>
      </c>
      <c r="AF394" s="1" t="s">
        <v>54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110</v>
      </c>
      <c r="AL394" s="1" t="s">
        <v>111</v>
      </c>
      <c r="AM394" s="1">
        <v>2014</v>
      </c>
      <c r="AN394" s="1" t="s">
        <v>83</v>
      </c>
      <c r="AP394">
        <f t="shared" si="12"/>
        <v>0</v>
      </c>
    </row>
    <row r="395" spans="2:42" ht="12.75" x14ac:dyDescent="0.2">
      <c r="B395" s="1">
        <v>115</v>
      </c>
      <c r="C395" s="1">
        <v>30</v>
      </c>
      <c r="D395" s="1">
        <v>903785</v>
      </c>
      <c r="E395" s="2">
        <v>36762</v>
      </c>
      <c r="F395" s="1" t="s">
        <v>40</v>
      </c>
      <c r="G395" s="1" t="s">
        <v>92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</v>
      </c>
      <c r="R395" s="1">
        <v>0</v>
      </c>
      <c r="S395" s="2">
        <v>42037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</v>
      </c>
      <c r="AB395" s="1">
        <v>3</v>
      </c>
      <c r="AC395" s="1" t="s">
        <v>80</v>
      </c>
      <c r="AD395" s="1">
        <v>1</v>
      </c>
      <c r="AE395" s="1">
        <v>0</v>
      </c>
      <c r="AF395" s="1" t="s">
        <v>54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130</v>
      </c>
      <c r="AL395" s="1" t="s">
        <v>131</v>
      </c>
      <c r="AM395" s="1">
        <v>2007</v>
      </c>
      <c r="AN395" s="1" t="s">
        <v>83</v>
      </c>
      <c r="AP395">
        <f t="shared" ref="AP395:AP458" si="13">COUNTBLANK(B395:AN395)</f>
        <v>0</v>
      </c>
    </row>
    <row r="396" spans="2:42" ht="12.75" x14ac:dyDescent="0.2">
      <c r="B396" s="1">
        <v>236</v>
      </c>
      <c r="C396" s="1">
        <v>38</v>
      </c>
      <c r="D396" s="1">
        <v>873859</v>
      </c>
      <c r="E396" s="2">
        <v>33891</v>
      </c>
      <c r="F396" s="1" t="s">
        <v>40</v>
      </c>
      <c r="G396" s="1" t="s">
        <v>41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</v>
      </c>
      <c r="R396" s="1">
        <v>-62500</v>
      </c>
      <c r="S396" s="2">
        <v>42058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</v>
      </c>
      <c r="AB396" s="1">
        <v>1</v>
      </c>
      <c r="AC396" s="1" t="s">
        <v>80</v>
      </c>
      <c r="AD396" s="1">
        <v>0</v>
      </c>
      <c r="AE396" s="1">
        <v>1</v>
      </c>
      <c r="AF396" s="1" t="s">
        <v>63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68</v>
      </c>
      <c r="AL396" s="1" t="s">
        <v>69</v>
      </c>
      <c r="AM396" s="1">
        <v>2014</v>
      </c>
      <c r="AN396" s="1" t="s">
        <v>83</v>
      </c>
      <c r="AP396">
        <f t="shared" si="13"/>
        <v>0</v>
      </c>
    </row>
    <row r="397" spans="2:42" ht="12.75" x14ac:dyDescent="0.2">
      <c r="B397" s="1">
        <v>7</v>
      </c>
      <c r="C397" s="1">
        <v>21</v>
      </c>
      <c r="D397" s="1">
        <v>204294</v>
      </c>
      <c r="E397" s="2">
        <v>33558</v>
      </c>
      <c r="F397" s="1" t="s">
        <v>58</v>
      </c>
      <c r="G397" s="1" t="s">
        <v>92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</v>
      </c>
      <c r="R397" s="1">
        <v>-45300</v>
      </c>
      <c r="S397" s="2">
        <v>42045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</v>
      </c>
      <c r="AB397" s="1">
        <v>1</v>
      </c>
      <c r="AC397" s="1" t="s">
        <v>63</v>
      </c>
      <c r="AD397" s="1">
        <v>1</v>
      </c>
      <c r="AE397" s="1">
        <v>2</v>
      </c>
      <c r="AF397" s="1" t="s">
        <v>63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210</v>
      </c>
      <c r="AL397" s="1" t="s">
        <v>232</v>
      </c>
      <c r="AM397" s="1">
        <v>2003</v>
      </c>
      <c r="AN397" s="1" t="s">
        <v>83</v>
      </c>
      <c r="AP397">
        <f t="shared" si="13"/>
        <v>0</v>
      </c>
    </row>
    <row r="398" spans="2:42" ht="12.75" x14ac:dyDescent="0.2">
      <c r="B398" s="1">
        <v>208</v>
      </c>
      <c r="C398" s="1">
        <v>36</v>
      </c>
      <c r="D398" s="1">
        <v>467106</v>
      </c>
      <c r="E398" s="2">
        <v>34980</v>
      </c>
      <c r="F398" s="1" t="s">
        <v>40</v>
      </c>
      <c r="G398" s="1" t="s">
        <v>70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</v>
      </c>
      <c r="R398" s="1">
        <v>0</v>
      </c>
      <c r="S398" s="2">
        <v>42051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</v>
      </c>
      <c r="AB398" s="1">
        <v>3</v>
      </c>
      <c r="AC398" s="1" t="s">
        <v>54</v>
      </c>
      <c r="AD398" s="1">
        <v>0</v>
      </c>
      <c r="AE398" s="1">
        <v>1</v>
      </c>
      <c r="AF398" s="1" t="s">
        <v>63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105</v>
      </c>
      <c r="AL398" s="1" t="s">
        <v>288</v>
      </c>
      <c r="AM398" s="1">
        <v>1999</v>
      </c>
      <c r="AN398" s="1" t="s">
        <v>83</v>
      </c>
      <c r="AP398">
        <f t="shared" si="13"/>
        <v>0</v>
      </c>
    </row>
    <row r="399" spans="2:42" ht="12.75" x14ac:dyDescent="0.2">
      <c r="B399" s="1">
        <v>126</v>
      </c>
      <c r="C399" s="1">
        <v>33</v>
      </c>
      <c r="D399" s="1">
        <v>357713</v>
      </c>
      <c r="E399" s="2">
        <v>39383</v>
      </c>
      <c r="F399" s="1" t="s">
        <v>40</v>
      </c>
      <c r="G399" s="1" t="s">
        <v>92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</v>
      </c>
      <c r="R399" s="1">
        <v>-73400</v>
      </c>
      <c r="S399" s="2">
        <v>42008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</v>
      </c>
      <c r="AB399" s="1">
        <v>1</v>
      </c>
      <c r="AC399" s="1" t="s">
        <v>54</v>
      </c>
      <c r="AD399" s="1">
        <v>1</v>
      </c>
      <c r="AE399" s="1">
        <v>2</v>
      </c>
      <c r="AF399" s="1" t="s">
        <v>63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154</v>
      </c>
      <c r="AL399" s="1" t="s">
        <v>155</v>
      </c>
      <c r="AM399" s="1">
        <v>2009</v>
      </c>
      <c r="AN399" s="1" t="s">
        <v>83</v>
      </c>
      <c r="AP399">
        <f t="shared" si="13"/>
        <v>0</v>
      </c>
    </row>
    <row r="400" spans="2:42" ht="12.75" x14ac:dyDescent="0.2">
      <c r="B400" s="1">
        <v>48</v>
      </c>
      <c r="C400" s="1">
        <v>35</v>
      </c>
      <c r="D400" s="1">
        <v>890026</v>
      </c>
      <c r="E400" s="2">
        <v>39584</v>
      </c>
      <c r="F400" s="1" t="s">
        <v>84</v>
      </c>
      <c r="G400" s="1" t="s">
        <v>70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</v>
      </c>
      <c r="R400" s="1">
        <v>-51000</v>
      </c>
      <c r="S400" s="2">
        <v>42034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</v>
      </c>
      <c r="AB400" s="1">
        <v>1</v>
      </c>
      <c r="AC400" s="1" t="s">
        <v>54</v>
      </c>
      <c r="AD400" s="1">
        <v>0</v>
      </c>
      <c r="AE400" s="1">
        <v>2</v>
      </c>
      <c r="AF400" s="1" t="s">
        <v>80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55</v>
      </c>
      <c r="AL400" s="1" t="s">
        <v>56</v>
      </c>
      <c r="AM400" s="1">
        <v>2005</v>
      </c>
      <c r="AN400" s="1" t="s">
        <v>83</v>
      </c>
      <c r="AP400">
        <f t="shared" si="13"/>
        <v>0</v>
      </c>
    </row>
    <row r="401" spans="2:42" ht="12.75" x14ac:dyDescent="0.2">
      <c r="B401" s="1">
        <v>297</v>
      </c>
      <c r="C401" s="1">
        <v>48</v>
      </c>
      <c r="D401" s="1">
        <v>751612</v>
      </c>
      <c r="E401" s="2">
        <v>39986</v>
      </c>
      <c r="F401" s="1" t="s">
        <v>58</v>
      </c>
      <c r="G401" s="1" t="s">
        <v>41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</v>
      </c>
      <c r="R401" s="1">
        <v>-36700</v>
      </c>
      <c r="S401" s="2">
        <v>42029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</v>
      </c>
      <c r="AB401" s="1">
        <v>3</v>
      </c>
      <c r="AC401" s="1" t="s">
        <v>63</v>
      </c>
      <c r="AD401" s="1">
        <v>0</v>
      </c>
      <c r="AE401" s="1">
        <v>0</v>
      </c>
      <c r="AF401" s="1" t="s">
        <v>80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116</v>
      </c>
      <c r="AL401" s="1" t="s">
        <v>141</v>
      </c>
      <c r="AM401" s="1">
        <v>2013</v>
      </c>
      <c r="AN401" s="1" t="s">
        <v>83</v>
      </c>
      <c r="AP401">
        <f t="shared" si="13"/>
        <v>0</v>
      </c>
    </row>
    <row r="402" spans="2:42" ht="12.75" x14ac:dyDescent="0.2">
      <c r="B402" s="1">
        <v>160</v>
      </c>
      <c r="C402" s="1">
        <v>36</v>
      </c>
      <c r="D402" s="1">
        <v>876680</v>
      </c>
      <c r="E402" s="2">
        <v>41039</v>
      </c>
      <c r="F402" s="1" t="s">
        <v>40</v>
      </c>
      <c r="G402" s="1" t="s">
        <v>70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</v>
      </c>
      <c r="R402" s="1">
        <v>-36600</v>
      </c>
      <c r="S402" s="2">
        <v>42026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</v>
      </c>
      <c r="AB402" s="1">
        <v>3</v>
      </c>
      <c r="AC402" s="1" t="s">
        <v>80</v>
      </c>
      <c r="AD402" s="1">
        <v>2</v>
      </c>
      <c r="AE402" s="1">
        <v>1</v>
      </c>
      <c r="AF402" s="1" t="s">
        <v>80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55</v>
      </c>
      <c r="AL402" s="1">
        <v>95</v>
      </c>
      <c r="AM402" s="1">
        <v>2003</v>
      </c>
      <c r="AN402" s="1" t="s">
        <v>83</v>
      </c>
      <c r="AP402">
        <f t="shared" si="13"/>
        <v>0</v>
      </c>
    </row>
    <row r="403" spans="2:42" ht="12.75" x14ac:dyDescent="0.2">
      <c r="B403" s="1">
        <v>406</v>
      </c>
      <c r="C403" s="1">
        <v>58</v>
      </c>
      <c r="D403" s="1">
        <v>756981</v>
      </c>
      <c r="E403" s="2">
        <v>37896</v>
      </c>
      <c r="F403" s="1" t="s">
        <v>40</v>
      </c>
      <c r="G403" s="1" t="s">
        <v>41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</v>
      </c>
      <c r="R403" s="1">
        <v>-42700</v>
      </c>
      <c r="S403" s="2">
        <v>42005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</v>
      </c>
      <c r="AB403" s="1">
        <v>3</v>
      </c>
      <c r="AC403" s="1" t="s">
        <v>63</v>
      </c>
      <c r="AD403" s="1">
        <v>1</v>
      </c>
      <c r="AE403" s="1">
        <v>2</v>
      </c>
      <c r="AF403" s="1" t="s">
        <v>63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215</v>
      </c>
      <c r="AL403" s="1" t="s">
        <v>259</v>
      </c>
      <c r="AM403" s="1">
        <v>2009</v>
      </c>
      <c r="AN403" s="1" t="s">
        <v>83</v>
      </c>
      <c r="AP403">
        <f t="shared" si="13"/>
        <v>0</v>
      </c>
    </row>
    <row r="404" spans="2:42" ht="12.75" x14ac:dyDescent="0.2">
      <c r="B404" s="1">
        <v>157</v>
      </c>
      <c r="C404" s="1">
        <v>31</v>
      </c>
      <c r="D404" s="1">
        <v>121439</v>
      </c>
      <c r="E404" s="2">
        <v>33087</v>
      </c>
      <c r="F404" s="1" t="s">
        <v>58</v>
      </c>
      <c r="G404" s="1" t="s">
        <v>92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</v>
      </c>
      <c r="R404" s="1">
        <v>-41600</v>
      </c>
      <c r="S404" s="2">
        <v>42049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</v>
      </c>
      <c r="AB404" s="1">
        <v>4</v>
      </c>
      <c r="AC404" s="1" t="s">
        <v>80</v>
      </c>
      <c r="AD404" s="1">
        <v>2</v>
      </c>
      <c r="AE404" s="1">
        <v>2</v>
      </c>
      <c r="AF404" s="1" t="s">
        <v>80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96</v>
      </c>
      <c r="AL404" s="1" t="s">
        <v>159</v>
      </c>
      <c r="AM404" s="1">
        <v>2011</v>
      </c>
      <c r="AN404" s="1" t="s">
        <v>57</v>
      </c>
      <c r="AP404">
        <f t="shared" si="13"/>
        <v>0</v>
      </c>
    </row>
    <row r="405" spans="2:42" ht="12.75" x14ac:dyDescent="0.2">
      <c r="B405" s="1">
        <v>146</v>
      </c>
      <c r="C405" s="1">
        <v>31</v>
      </c>
      <c r="D405" s="1">
        <v>411289</v>
      </c>
      <c r="E405" s="2">
        <v>35689</v>
      </c>
      <c r="F405" s="1" t="s">
        <v>40</v>
      </c>
      <c r="G405" s="1" t="s">
        <v>41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</v>
      </c>
      <c r="R405" s="1">
        <v>-57500</v>
      </c>
      <c r="S405" s="2">
        <v>42019</v>
      </c>
      <c r="T405" s="1" t="s">
        <v>62</v>
      </c>
      <c r="U405" s="1" t="s">
        <v>63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</v>
      </c>
      <c r="AB405" s="1">
        <v>1</v>
      </c>
      <c r="AC405" s="1" t="s">
        <v>54</v>
      </c>
      <c r="AD405" s="1">
        <v>2</v>
      </c>
      <c r="AE405" s="1">
        <v>0</v>
      </c>
      <c r="AF405" s="1" t="s">
        <v>80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96</v>
      </c>
      <c r="AL405" s="1" t="s">
        <v>149</v>
      </c>
      <c r="AM405" s="1">
        <v>2015</v>
      </c>
      <c r="AN405" s="1" t="s">
        <v>83</v>
      </c>
      <c r="AP405">
        <f t="shared" si="13"/>
        <v>0</v>
      </c>
    </row>
    <row r="406" spans="2:42" ht="12.75" x14ac:dyDescent="0.2">
      <c r="B406" s="1">
        <v>409</v>
      </c>
      <c r="C406" s="1">
        <v>57</v>
      </c>
      <c r="D406" s="1">
        <v>538466</v>
      </c>
      <c r="E406" s="2">
        <v>34909</v>
      </c>
      <c r="F406" s="1" t="s">
        <v>58</v>
      </c>
      <c r="G406" s="1" t="s">
        <v>70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</v>
      </c>
      <c r="R406" s="1">
        <v>0</v>
      </c>
      <c r="S406" s="2">
        <v>42010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63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130</v>
      </c>
      <c r="AL406" s="1" t="s">
        <v>250</v>
      </c>
      <c r="AM406" s="1">
        <v>2012</v>
      </c>
      <c r="AN406" s="1" t="s">
        <v>83</v>
      </c>
      <c r="AP406">
        <f t="shared" si="13"/>
        <v>0</v>
      </c>
    </row>
    <row r="407" spans="2:42" ht="12.75" x14ac:dyDescent="0.2">
      <c r="B407" s="1">
        <v>252</v>
      </c>
      <c r="C407" s="1">
        <v>46</v>
      </c>
      <c r="D407" s="1">
        <v>932097</v>
      </c>
      <c r="E407" s="2">
        <v>38601</v>
      </c>
      <c r="F407" s="1" t="s">
        <v>58</v>
      </c>
      <c r="G407" s="1" t="s">
        <v>70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</v>
      </c>
      <c r="R407" s="1">
        <v>-28800</v>
      </c>
      <c r="S407" s="2">
        <v>42043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</v>
      </c>
      <c r="AB407" s="1">
        <v>1</v>
      </c>
      <c r="AC407" s="1" t="s">
        <v>54</v>
      </c>
      <c r="AD407" s="1">
        <v>0</v>
      </c>
      <c r="AE407" s="1">
        <v>2</v>
      </c>
      <c r="AF407" s="1" t="s">
        <v>54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198</v>
      </c>
      <c r="AL407" s="1" t="s">
        <v>376</v>
      </c>
      <c r="AM407" s="1">
        <v>2003</v>
      </c>
      <c r="AN407" s="1" t="s">
        <v>83</v>
      </c>
      <c r="AP407">
        <f t="shared" si="13"/>
        <v>0</v>
      </c>
    </row>
    <row r="408" spans="2:42" ht="12.75" x14ac:dyDescent="0.2">
      <c r="B408" s="1">
        <v>6</v>
      </c>
      <c r="C408" s="1">
        <v>27</v>
      </c>
      <c r="D408" s="1">
        <v>463727</v>
      </c>
      <c r="E408" s="2">
        <v>33821</v>
      </c>
      <c r="F408" s="1" t="s">
        <v>40</v>
      </c>
      <c r="G408" s="1" t="s">
        <v>41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</v>
      </c>
      <c r="R408" s="1">
        <v>-47400</v>
      </c>
      <c r="S408" s="2">
        <v>42052</v>
      </c>
      <c r="T408" s="1" t="s">
        <v>62</v>
      </c>
      <c r="U408" s="1" t="s">
        <v>63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</v>
      </c>
      <c r="AB408" s="1">
        <v>1</v>
      </c>
      <c r="AC408" s="1" t="s">
        <v>63</v>
      </c>
      <c r="AD408" s="1">
        <v>0</v>
      </c>
      <c r="AE408" s="1">
        <v>1</v>
      </c>
      <c r="AF408" s="1" t="s">
        <v>54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55</v>
      </c>
      <c r="AL408" s="1">
        <v>95</v>
      </c>
      <c r="AM408" s="1">
        <v>2015</v>
      </c>
      <c r="AN408" s="1" t="s">
        <v>83</v>
      </c>
      <c r="AP408">
        <f t="shared" si="13"/>
        <v>0</v>
      </c>
    </row>
    <row r="409" spans="2:42" ht="12.75" x14ac:dyDescent="0.2">
      <c r="B409" s="1">
        <v>103</v>
      </c>
      <c r="C409" s="1">
        <v>33</v>
      </c>
      <c r="D409" s="1">
        <v>552618</v>
      </c>
      <c r="E409" s="2">
        <v>33991</v>
      </c>
      <c r="F409" s="1" t="s">
        <v>58</v>
      </c>
      <c r="G409" s="1" t="s">
        <v>70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</v>
      </c>
      <c r="R409" s="1">
        <v>0</v>
      </c>
      <c r="S409" s="2">
        <v>42025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</v>
      </c>
      <c r="AB409" s="1">
        <v>1</v>
      </c>
      <c r="AC409" s="1" t="s">
        <v>80</v>
      </c>
      <c r="AD409" s="1">
        <v>1</v>
      </c>
      <c r="AE409" s="1">
        <v>0</v>
      </c>
      <c r="AF409" s="1" t="s">
        <v>54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90</v>
      </c>
      <c r="AL409" s="1" t="s">
        <v>246</v>
      </c>
      <c r="AM409" s="1">
        <v>2002</v>
      </c>
      <c r="AN409" s="1" t="s">
        <v>83</v>
      </c>
      <c r="AP409">
        <f t="shared" si="13"/>
        <v>0</v>
      </c>
    </row>
    <row r="410" spans="2:42" ht="12.75" x14ac:dyDescent="0.2">
      <c r="B410" s="1">
        <v>369</v>
      </c>
      <c r="C410" s="1">
        <v>53</v>
      </c>
      <c r="D410" s="1">
        <v>936638</v>
      </c>
      <c r="E410" s="2">
        <v>34839</v>
      </c>
      <c r="F410" s="1" t="s">
        <v>40</v>
      </c>
      <c r="G410" s="1" t="s">
        <v>41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</v>
      </c>
      <c r="R410" s="1">
        <v>0</v>
      </c>
      <c r="S410" s="2">
        <v>42044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</v>
      </c>
      <c r="AB410" s="1">
        <v>2</v>
      </c>
      <c r="AC410" s="1" t="s">
        <v>54</v>
      </c>
      <c r="AD410" s="1">
        <v>1</v>
      </c>
      <c r="AE410" s="1">
        <v>3</v>
      </c>
      <c r="AF410" s="1" t="s">
        <v>80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198</v>
      </c>
      <c r="AL410" s="1" t="s">
        <v>199</v>
      </c>
      <c r="AM410" s="1">
        <v>2012</v>
      </c>
      <c r="AN410" s="1" t="s">
        <v>83</v>
      </c>
      <c r="AP410">
        <f t="shared" si="13"/>
        <v>0</v>
      </c>
    </row>
    <row r="411" spans="2:42" ht="12.75" x14ac:dyDescent="0.2">
      <c r="B411" s="1">
        <v>261</v>
      </c>
      <c r="C411" s="1">
        <v>46</v>
      </c>
      <c r="D411" s="1">
        <v>348814</v>
      </c>
      <c r="E411" s="2">
        <v>33871</v>
      </c>
      <c r="F411" s="1" t="s">
        <v>84</v>
      </c>
      <c r="G411" s="1" t="s">
        <v>92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</v>
      </c>
      <c r="R411" s="1">
        <v>0</v>
      </c>
      <c r="S411" s="2">
        <v>42047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</v>
      </c>
      <c r="AB411" s="1">
        <v>1</v>
      </c>
      <c r="AC411" s="1" t="s">
        <v>54</v>
      </c>
      <c r="AD411" s="1">
        <v>1</v>
      </c>
      <c r="AE411" s="1">
        <v>0</v>
      </c>
      <c r="AF411" s="1" t="s">
        <v>63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130</v>
      </c>
      <c r="AL411" s="1" t="s">
        <v>173</v>
      </c>
      <c r="AM411" s="1">
        <v>2008</v>
      </c>
      <c r="AN411" s="1" t="s">
        <v>83</v>
      </c>
      <c r="AP411">
        <f t="shared" si="13"/>
        <v>0</v>
      </c>
    </row>
    <row r="412" spans="2:42" ht="12.75" x14ac:dyDescent="0.2">
      <c r="B412" s="1">
        <v>159</v>
      </c>
      <c r="C412" s="1">
        <v>33</v>
      </c>
      <c r="D412" s="1">
        <v>944102</v>
      </c>
      <c r="E412" s="2">
        <v>39283</v>
      </c>
      <c r="F412" s="1" t="s">
        <v>58</v>
      </c>
      <c r="G412" s="1" t="s">
        <v>70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</v>
      </c>
      <c r="R412" s="1">
        <v>-36900</v>
      </c>
      <c r="S412" s="2">
        <v>42059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</v>
      </c>
      <c r="AB412" s="1">
        <v>3</v>
      </c>
      <c r="AC412" s="1" t="s">
        <v>54</v>
      </c>
      <c r="AD412" s="1">
        <v>2</v>
      </c>
      <c r="AE412" s="1">
        <v>0</v>
      </c>
      <c r="AF412" s="1" t="s">
        <v>80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68</v>
      </c>
      <c r="AL412" s="1" t="s">
        <v>194</v>
      </c>
      <c r="AM412" s="1">
        <v>2004</v>
      </c>
      <c r="AN412" s="1" t="s">
        <v>57</v>
      </c>
      <c r="AP412">
        <f t="shared" si="13"/>
        <v>0</v>
      </c>
    </row>
    <row r="413" spans="2:42" ht="12.75" x14ac:dyDescent="0.2">
      <c r="B413" s="1">
        <v>344</v>
      </c>
      <c r="C413" s="1">
        <v>51</v>
      </c>
      <c r="D413" s="1">
        <v>689901</v>
      </c>
      <c r="E413" s="2">
        <v>33722</v>
      </c>
      <c r="F413" s="1" t="s">
        <v>58</v>
      </c>
      <c r="G413" s="1" t="s">
        <v>70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</v>
      </c>
      <c r="R413" s="1">
        <v>0</v>
      </c>
      <c r="S413" s="2">
        <v>42037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</v>
      </c>
      <c r="AB413" s="1">
        <v>1</v>
      </c>
      <c r="AC413" s="1" t="s">
        <v>63</v>
      </c>
      <c r="AD413" s="1">
        <v>0</v>
      </c>
      <c r="AE413" s="1">
        <v>2</v>
      </c>
      <c r="AF413" s="1" t="s">
        <v>80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110</v>
      </c>
      <c r="AL413" s="1" t="s">
        <v>111</v>
      </c>
      <c r="AM413" s="1">
        <v>2004</v>
      </c>
      <c r="AN413" s="1" t="s">
        <v>83</v>
      </c>
      <c r="AP413">
        <f t="shared" si="13"/>
        <v>0</v>
      </c>
    </row>
    <row r="414" spans="2:42" ht="12.75" x14ac:dyDescent="0.2">
      <c r="B414" s="1">
        <v>437</v>
      </c>
      <c r="C414" s="1">
        <v>60</v>
      </c>
      <c r="D414" s="1">
        <v>901083</v>
      </c>
      <c r="E414" s="2">
        <v>35814</v>
      </c>
      <c r="F414" s="1" t="s">
        <v>40</v>
      </c>
      <c r="G414" s="1" t="s">
        <v>92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</v>
      </c>
      <c r="R414" s="1">
        <v>0</v>
      </c>
      <c r="S414" s="2">
        <v>42049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</v>
      </c>
      <c r="AB414" s="1">
        <v>1</v>
      </c>
      <c r="AC414" s="1" t="s">
        <v>80</v>
      </c>
      <c r="AD414" s="1">
        <v>1</v>
      </c>
      <c r="AE414" s="1">
        <v>3</v>
      </c>
      <c r="AF414" s="1" t="s">
        <v>80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90</v>
      </c>
      <c r="AL414" s="1" t="s">
        <v>224</v>
      </c>
      <c r="AM414" s="1">
        <v>2012</v>
      </c>
      <c r="AN414" s="1" t="s">
        <v>57</v>
      </c>
      <c r="AP414">
        <f t="shared" si="13"/>
        <v>0</v>
      </c>
    </row>
    <row r="415" spans="2:42" ht="12.75" x14ac:dyDescent="0.2">
      <c r="B415" s="1">
        <v>65</v>
      </c>
      <c r="C415" s="1">
        <v>30</v>
      </c>
      <c r="D415" s="1">
        <v>396224</v>
      </c>
      <c r="E415" s="2">
        <v>40064</v>
      </c>
      <c r="F415" s="1" t="s">
        <v>58</v>
      </c>
      <c r="G415" s="1" t="s">
        <v>70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</v>
      </c>
      <c r="R415" s="1">
        <v>-66300</v>
      </c>
      <c r="S415" s="2">
        <v>42050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</v>
      </c>
      <c r="AB415" s="1">
        <v>3</v>
      </c>
      <c r="AC415" s="1" t="s">
        <v>63</v>
      </c>
      <c r="AD415" s="1">
        <v>2</v>
      </c>
      <c r="AE415" s="1">
        <v>3</v>
      </c>
      <c r="AF415" s="1" t="s">
        <v>80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210</v>
      </c>
      <c r="AL415" s="1" t="s">
        <v>211</v>
      </c>
      <c r="AM415" s="1">
        <v>1999</v>
      </c>
      <c r="AN415" s="1" t="s">
        <v>83</v>
      </c>
      <c r="AP415">
        <f t="shared" si="13"/>
        <v>0</v>
      </c>
    </row>
    <row r="416" spans="2:42" ht="12.75" x14ac:dyDescent="0.2">
      <c r="B416" s="1">
        <v>280</v>
      </c>
      <c r="C416" s="1">
        <v>41</v>
      </c>
      <c r="D416" s="1">
        <v>682178</v>
      </c>
      <c r="E416" s="2">
        <v>34686</v>
      </c>
      <c r="F416" s="1" t="s">
        <v>40</v>
      </c>
      <c r="G416" s="1" t="s">
        <v>92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</v>
      </c>
      <c r="R416" s="1">
        <v>-64700</v>
      </c>
      <c r="S416" s="2">
        <v>42063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</v>
      </c>
      <c r="AB416" s="1">
        <v>3</v>
      </c>
      <c r="AC416" s="1" t="s">
        <v>63</v>
      </c>
      <c r="AD416" s="1">
        <v>0</v>
      </c>
      <c r="AE416" s="1">
        <v>3</v>
      </c>
      <c r="AF416" s="1" t="s">
        <v>54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116</v>
      </c>
      <c r="AL416" s="1" t="s">
        <v>184</v>
      </c>
      <c r="AM416" s="1">
        <v>1999</v>
      </c>
      <c r="AN416" s="1" t="s">
        <v>83</v>
      </c>
      <c r="AP416">
        <f t="shared" si="13"/>
        <v>0</v>
      </c>
    </row>
    <row r="417" spans="2:42" ht="12.75" x14ac:dyDescent="0.2">
      <c r="B417" s="1">
        <v>269</v>
      </c>
      <c r="C417" s="1">
        <v>45</v>
      </c>
      <c r="D417" s="1">
        <v>596298</v>
      </c>
      <c r="E417" s="2">
        <v>35300</v>
      </c>
      <c r="F417" s="1" t="s">
        <v>58</v>
      </c>
      <c r="G417" s="1" t="s">
        <v>92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</v>
      </c>
      <c r="R417" s="1">
        <v>-64100</v>
      </c>
      <c r="S417" s="2">
        <v>42022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</v>
      </c>
      <c r="AB417" s="1">
        <v>3</v>
      </c>
      <c r="AC417" s="1" t="s">
        <v>63</v>
      </c>
      <c r="AD417" s="1">
        <v>0</v>
      </c>
      <c r="AE417" s="1">
        <v>0</v>
      </c>
      <c r="AF417" s="1" t="s">
        <v>80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154</v>
      </c>
      <c r="AL417" s="1" t="s">
        <v>168</v>
      </c>
      <c r="AM417" s="1">
        <v>2008</v>
      </c>
      <c r="AN417" s="1" t="s">
        <v>83</v>
      </c>
      <c r="AP417">
        <f t="shared" si="13"/>
        <v>0</v>
      </c>
    </row>
    <row r="418" spans="2:42" ht="12.75" x14ac:dyDescent="0.2">
      <c r="B418" s="1">
        <v>275</v>
      </c>
      <c r="C418" s="1">
        <v>40</v>
      </c>
      <c r="D418" s="1">
        <v>253005</v>
      </c>
      <c r="E418" s="2">
        <v>33562</v>
      </c>
      <c r="F418" s="1" t="s">
        <v>40</v>
      </c>
      <c r="G418" s="1" t="s">
        <v>41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</v>
      </c>
      <c r="R418" s="1">
        <v>-45300</v>
      </c>
      <c r="S418" s="2">
        <v>42010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</v>
      </c>
      <c r="AB418" s="1">
        <v>1</v>
      </c>
      <c r="AC418" s="1" t="s">
        <v>63</v>
      </c>
      <c r="AD418" s="1">
        <v>1</v>
      </c>
      <c r="AE418" s="1">
        <v>3</v>
      </c>
      <c r="AF418" s="1" t="s">
        <v>54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90</v>
      </c>
      <c r="AL418" s="1" t="s">
        <v>224</v>
      </c>
      <c r="AM418" s="1">
        <v>2001</v>
      </c>
      <c r="AN418" s="1" t="s">
        <v>83</v>
      </c>
      <c r="AP418">
        <f t="shared" si="13"/>
        <v>0</v>
      </c>
    </row>
    <row r="419" spans="2:42" ht="12.75" x14ac:dyDescent="0.2">
      <c r="B419" s="1">
        <v>265</v>
      </c>
      <c r="C419" s="1">
        <v>45</v>
      </c>
      <c r="D419" s="1">
        <v>985924</v>
      </c>
      <c r="E419" s="2">
        <v>36096</v>
      </c>
      <c r="F419" s="1" t="s">
        <v>40</v>
      </c>
      <c r="G419" s="1" t="s">
        <v>41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</v>
      </c>
      <c r="R419" s="1">
        <v>0</v>
      </c>
      <c r="S419" s="2">
        <v>42023</v>
      </c>
      <c r="T419" s="1" t="s">
        <v>62</v>
      </c>
      <c r="U419" s="1" t="s">
        <v>63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</v>
      </c>
      <c r="AB419" s="1">
        <v>1</v>
      </c>
      <c r="AC419" s="1" t="s">
        <v>80</v>
      </c>
      <c r="AD419" s="1">
        <v>2</v>
      </c>
      <c r="AE419" s="1">
        <v>3</v>
      </c>
      <c r="AF419" s="1" t="s">
        <v>80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130</v>
      </c>
      <c r="AL419" s="1" t="s">
        <v>173</v>
      </c>
      <c r="AM419" s="1">
        <v>1995</v>
      </c>
      <c r="AN419" s="1" t="s">
        <v>83</v>
      </c>
      <c r="AP419">
        <f t="shared" si="13"/>
        <v>0</v>
      </c>
    </row>
    <row r="420" spans="2:42" ht="12.75" x14ac:dyDescent="0.2">
      <c r="B420" s="1">
        <v>283</v>
      </c>
      <c r="C420" s="1">
        <v>43</v>
      </c>
      <c r="D420" s="1">
        <v>631565</v>
      </c>
      <c r="E420" s="2">
        <v>35625</v>
      </c>
      <c r="F420" s="1" t="s">
        <v>58</v>
      </c>
      <c r="G420" s="1" t="s">
        <v>70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</v>
      </c>
      <c r="R420" s="1">
        <v>-50400</v>
      </c>
      <c r="S420" s="2">
        <v>42021</v>
      </c>
      <c r="T420" s="1" t="s">
        <v>139</v>
      </c>
      <c r="U420" s="1" t="s">
        <v>63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</v>
      </c>
      <c r="AB420" s="1">
        <v>1</v>
      </c>
      <c r="AC420" s="1" t="s">
        <v>63</v>
      </c>
      <c r="AD420" s="1">
        <v>0</v>
      </c>
      <c r="AE420" s="1">
        <v>3</v>
      </c>
      <c r="AF420" s="1" t="s">
        <v>80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188</v>
      </c>
      <c r="AL420" s="1" t="s">
        <v>202</v>
      </c>
      <c r="AM420" s="1">
        <v>2006</v>
      </c>
      <c r="AN420" s="1" t="s">
        <v>83</v>
      </c>
      <c r="AP420">
        <f t="shared" si="13"/>
        <v>0</v>
      </c>
    </row>
    <row r="421" spans="2:42" ht="12.75" x14ac:dyDescent="0.2">
      <c r="B421" s="1">
        <v>84</v>
      </c>
      <c r="C421" s="1">
        <v>29</v>
      </c>
      <c r="D421" s="1">
        <v>630998</v>
      </c>
      <c r="E421" s="2">
        <v>37720</v>
      </c>
      <c r="F421" s="1" t="s">
        <v>40</v>
      </c>
      <c r="G421" s="1" t="s">
        <v>41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</v>
      </c>
      <c r="R421" s="1">
        <v>-29900</v>
      </c>
      <c r="S421" s="2">
        <v>42047</v>
      </c>
      <c r="T421" s="1" t="s">
        <v>139</v>
      </c>
      <c r="U421" s="1" t="s">
        <v>63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</v>
      </c>
      <c r="AB421" s="1">
        <v>1</v>
      </c>
      <c r="AC421" s="1" t="s">
        <v>54</v>
      </c>
      <c r="AD421" s="1">
        <v>2</v>
      </c>
      <c r="AE421" s="1">
        <v>0</v>
      </c>
      <c r="AF421" s="1" t="s">
        <v>54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188</v>
      </c>
      <c r="AL421" s="1" t="s">
        <v>189</v>
      </c>
      <c r="AM421" s="1">
        <v>2005</v>
      </c>
      <c r="AN421" s="1" t="s">
        <v>83</v>
      </c>
      <c r="AP421">
        <f t="shared" si="13"/>
        <v>0</v>
      </c>
    </row>
    <row r="422" spans="2:42" ht="12.75" x14ac:dyDescent="0.2">
      <c r="B422" s="1">
        <v>247</v>
      </c>
      <c r="C422" s="1">
        <v>44</v>
      </c>
      <c r="D422" s="1">
        <v>926665</v>
      </c>
      <c r="E422" s="2">
        <v>33638</v>
      </c>
      <c r="F422" s="1" t="s">
        <v>40</v>
      </c>
      <c r="G422" s="1" t="s">
        <v>41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</v>
      </c>
      <c r="R422" s="1">
        <v>0</v>
      </c>
      <c r="S422" s="2">
        <v>42046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</v>
      </c>
      <c r="AB422" s="1">
        <v>3</v>
      </c>
      <c r="AC422" s="1" t="s">
        <v>80</v>
      </c>
      <c r="AD422" s="1">
        <v>2</v>
      </c>
      <c r="AE422" s="1">
        <v>2</v>
      </c>
      <c r="AF422" s="1" t="s">
        <v>80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90</v>
      </c>
      <c r="AL422" s="1" t="s">
        <v>91</v>
      </c>
      <c r="AM422" s="1">
        <v>2008</v>
      </c>
      <c r="AN422" s="1" t="s">
        <v>83</v>
      </c>
      <c r="AP422">
        <f t="shared" si="13"/>
        <v>0</v>
      </c>
    </row>
    <row r="423" spans="2:42" ht="12.75" x14ac:dyDescent="0.2">
      <c r="B423" s="1">
        <v>56</v>
      </c>
      <c r="C423" s="1">
        <v>29</v>
      </c>
      <c r="D423" s="1">
        <v>302669</v>
      </c>
      <c r="E423" s="2">
        <v>38897</v>
      </c>
      <c r="F423" s="1" t="s">
        <v>84</v>
      </c>
      <c r="G423" s="1" t="s">
        <v>70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</v>
      </c>
      <c r="R423" s="1">
        <v>0</v>
      </c>
      <c r="S423" s="2">
        <v>42056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</v>
      </c>
      <c r="AB423" s="1">
        <v>3</v>
      </c>
      <c r="AC423" s="1" t="s">
        <v>63</v>
      </c>
      <c r="AD423" s="1">
        <v>1</v>
      </c>
      <c r="AE423" s="1">
        <v>2</v>
      </c>
      <c r="AF423" s="1" t="s">
        <v>54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198</v>
      </c>
      <c r="AL423" s="1" t="s">
        <v>376</v>
      </c>
      <c r="AM423" s="1">
        <v>1995</v>
      </c>
      <c r="AN423" s="1" t="s">
        <v>83</v>
      </c>
      <c r="AP423">
        <f t="shared" si="13"/>
        <v>0</v>
      </c>
    </row>
    <row r="424" spans="2:42" ht="12.75" x14ac:dyDescent="0.2">
      <c r="B424" s="1">
        <v>210</v>
      </c>
      <c r="C424" s="1">
        <v>39</v>
      </c>
      <c r="D424" s="1">
        <v>620020</v>
      </c>
      <c r="E424" s="2">
        <v>35602</v>
      </c>
      <c r="F424" s="1" t="s">
        <v>40</v>
      </c>
      <c r="G424" s="1" t="s">
        <v>92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</v>
      </c>
      <c r="R424" s="1">
        <v>0</v>
      </c>
      <c r="S424" s="2">
        <v>42006</v>
      </c>
      <c r="T424" s="1" t="s">
        <v>62</v>
      </c>
      <c r="U424" s="1" t="s">
        <v>63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63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81</v>
      </c>
      <c r="AL424" s="1" t="s">
        <v>82</v>
      </c>
      <c r="AM424" s="1">
        <v>1997</v>
      </c>
      <c r="AN424" s="1" t="s">
        <v>83</v>
      </c>
      <c r="AP424">
        <f t="shared" si="13"/>
        <v>0</v>
      </c>
    </row>
    <row r="425" spans="2:42" ht="12.75" x14ac:dyDescent="0.2">
      <c r="B425" s="1">
        <v>108</v>
      </c>
      <c r="C425" s="1">
        <v>32</v>
      </c>
      <c r="D425" s="1">
        <v>439828</v>
      </c>
      <c r="E425" s="2">
        <v>38967</v>
      </c>
      <c r="F425" s="1" t="s">
        <v>40</v>
      </c>
      <c r="G425" s="1" t="s">
        <v>92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</v>
      </c>
      <c r="R425" s="1">
        <v>-43700</v>
      </c>
      <c r="S425" s="2">
        <v>42015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154</v>
      </c>
      <c r="AL425" s="1" t="s">
        <v>155</v>
      </c>
      <c r="AM425" s="1">
        <v>1999</v>
      </c>
      <c r="AN425" s="1" t="s">
        <v>83</v>
      </c>
      <c r="AP425">
        <f t="shared" si="13"/>
        <v>0</v>
      </c>
    </row>
    <row r="426" spans="2:42" ht="12.75" x14ac:dyDescent="0.2">
      <c r="B426" s="1">
        <v>328</v>
      </c>
      <c r="C426" s="1">
        <v>49</v>
      </c>
      <c r="D426" s="1">
        <v>971295</v>
      </c>
      <c r="E426" s="2">
        <v>37165</v>
      </c>
      <c r="F426" s="1" t="s">
        <v>40</v>
      </c>
      <c r="G426" s="1" t="s">
        <v>92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</v>
      </c>
      <c r="R426" s="1">
        <v>0</v>
      </c>
      <c r="S426" s="2">
        <v>42058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</v>
      </c>
      <c r="AB426" s="1">
        <v>1</v>
      </c>
      <c r="AC426" s="1" t="s">
        <v>63</v>
      </c>
      <c r="AD426" s="1">
        <v>0</v>
      </c>
      <c r="AE426" s="1">
        <v>2</v>
      </c>
      <c r="AF426" s="1" t="s">
        <v>54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68</v>
      </c>
      <c r="AL426" s="1" t="s">
        <v>272</v>
      </c>
      <c r="AM426" s="1">
        <v>2005</v>
      </c>
      <c r="AN426" s="1" t="s">
        <v>83</v>
      </c>
      <c r="AP426">
        <f t="shared" si="13"/>
        <v>0</v>
      </c>
    </row>
    <row r="427" spans="2:42" ht="12.75" x14ac:dyDescent="0.2">
      <c r="B427" s="1">
        <v>186</v>
      </c>
      <c r="C427" s="1">
        <v>37</v>
      </c>
      <c r="D427" s="1">
        <v>165565</v>
      </c>
      <c r="E427" s="2">
        <v>39864</v>
      </c>
      <c r="F427" s="1" t="s">
        <v>40</v>
      </c>
      <c r="G427" s="1" t="s">
        <v>41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</v>
      </c>
      <c r="R427" s="1">
        <v>0</v>
      </c>
      <c r="S427" s="2">
        <v>42032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</v>
      </c>
      <c r="AB427" s="1">
        <v>1</v>
      </c>
      <c r="AC427" s="1" t="s">
        <v>54</v>
      </c>
      <c r="AD427" s="1">
        <v>1</v>
      </c>
      <c r="AE427" s="1">
        <v>2</v>
      </c>
      <c r="AF427" s="1" t="s">
        <v>54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198</v>
      </c>
      <c r="AL427" s="1" t="s">
        <v>376</v>
      </c>
      <c r="AM427" s="1">
        <v>2009</v>
      </c>
      <c r="AN427" s="1" t="s">
        <v>83</v>
      </c>
      <c r="AP427">
        <f t="shared" si="13"/>
        <v>0</v>
      </c>
    </row>
    <row r="428" spans="2:42" ht="12.75" x14ac:dyDescent="0.2">
      <c r="B428" s="1">
        <v>277</v>
      </c>
      <c r="C428" s="1">
        <v>44</v>
      </c>
      <c r="D428" s="1">
        <v>936543</v>
      </c>
      <c r="E428" s="2">
        <v>37068</v>
      </c>
      <c r="F428" s="1" t="s">
        <v>58</v>
      </c>
      <c r="G428" s="1" t="s">
        <v>92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</v>
      </c>
      <c r="R428" s="1">
        <v>0</v>
      </c>
      <c r="S428" s="2">
        <v>42036</v>
      </c>
      <c r="T428" s="1" t="s">
        <v>62</v>
      </c>
      <c r="U428" s="1" t="s">
        <v>63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</v>
      </c>
      <c r="AB428" s="1">
        <v>1</v>
      </c>
      <c r="AC428" s="1" t="s">
        <v>80</v>
      </c>
      <c r="AD428" s="1">
        <v>1</v>
      </c>
      <c r="AE428" s="1">
        <v>3</v>
      </c>
      <c r="AF428" s="1" t="s">
        <v>80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198</v>
      </c>
      <c r="AL428" s="1" t="s">
        <v>199</v>
      </c>
      <c r="AM428" s="1">
        <v>2005</v>
      </c>
      <c r="AN428" s="1" t="s">
        <v>83</v>
      </c>
      <c r="AP428">
        <f t="shared" si="13"/>
        <v>0</v>
      </c>
    </row>
    <row r="429" spans="2:42" ht="12.75" x14ac:dyDescent="0.2">
      <c r="B429" s="1">
        <v>138</v>
      </c>
      <c r="C429" s="1">
        <v>33</v>
      </c>
      <c r="D429" s="1">
        <v>296960</v>
      </c>
      <c r="E429" s="2">
        <v>35448</v>
      </c>
      <c r="F429" s="1" t="s">
        <v>84</v>
      </c>
      <c r="G429" s="1" t="s">
        <v>41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</v>
      </c>
      <c r="R429" s="1">
        <v>-56900</v>
      </c>
      <c r="S429" s="2">
        <v>42059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</v>
      </c>
      <c r="AB429" s="1">
        <v>1</v>
      </c>
      <c r="AC429" s="1" t="s">
        <v>80</v>
      </c>
      <c r="AD429" s="1">
        <v>2</v>
      </c>
      <c r="AE429" s="1">
        <v>0</v>
      </c>
      <c r="AF429" s="1" t="s">
        <v>63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188</v>
      </c>
      <c r="AL429" s="1" t="s">
        <v>204</v>
      </c>
      <c r="AM429" s="1">
        <v>2007</v>
      </c>
      <c r="AN429" s="1" t="s">
        <v>83</v>
      </c>
      <c r="AP429">
        <f t="shared" si="13"/>
        <v>0</v>
      </c>
    </row>
    <row r="430" spans="2:42" ht="12.75" x14ac:dyDescent="0.2">
      <c r="B430" s="1">
        <v>208</v>
      </c>
      <c r="C430" s="1">
        <v>41</v>
      </c>
      <c r="D430" s="1">
        <v>501692</v>
      </c>
      <c r="E430" s="2">
        <v>41814</v>
      </c>
      <c r="F430" s="1" t="s">
        <v>58</v>
      </c>
      <c r="G430" s="1" t="s">
        <v>70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</v>
      </c>
      <c r="R430" s="1">
        <v>0</v>
      </c>
      <c r="S430" s="2">
        <v>42024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</v>
      </c>
      <c r="AB430" s="1">
        <v>1</v>
      </c>
      <c r="AC430" s="1" t="s">
        <v>80</v>
      </c>
      <c r="AD430" s="1">
        <v>2</v>
      </c>
      <c r="AE430" s="1">
        <v>2</v>
      </c>
      <c r="AF430" s="1" t="s">
        <v>63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215</v>
      </c>
      <c r="AL430" s="1" t="s">
        <v>259</v>
      </c>
      <c r="AM430" s="1">
        <v>1996</v>
      </c>
      <c r="AN430" s="1" t="s">
        <v>83</v>
      </c>
      <c r="AP430">
        <f t="shared" si="13"/>
        <v>0</v>
      </c>
    </row>
    <row r="431" spans="2:42" ht="12.75" x14ac:dyDescent="0.2">
      <c r="B431" s="1">
        <v>147</v>
      </c>
      <c r="C431" s="1">
        <v>37</v>
      </c>
      <c r="D431" s="1">
        <v>525224</v>
      </c>
      <c r="E431" s="2">
        <v>33879</v>
      </c>
      <c r="F431" s="1" t="s">
        <v>58</v>
      </c>
      <c r="G431" s="1" t="s">
        <v>41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</v>
      </c>
      <c r="R431" s="1">
        <v>0</v>
      </c>
      <c r="S431" s="2">
        <v>42018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</v>
      </c>
      <c r="AB431" s="1">
        <v>1</v>
      </c>
      <c r="AC431" s="1" t="s">
        <v>63</v>
      </c>
      <c r="AD431" s="1">
        <v>1</v>
      </c>
      <c r="AE431" s="1">
        <v>0</v>
      </c>
      <c r="AF431" s="1" t="s">
        <v>80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116</v>
      </c>
      <c r="AL431" s="1" t="s">
        <v>117</v>
      </c>
      <c r="AM431" s="1">
        <v>1995</v>
      </c>
      <c r="AN431" s="1" t="s">
        <v>83</v>
      </c>
      <c r="AP431">
        <f t="shared" si="13"/>
        <v>0</v>
      </c>
    </row>
    <row r="432" spans="2:42" ht="12.75" x14ac:dyDescent="0.2">
      <c r="B432" s="1">
        <v>8</v>
      </c>
      <c r="C432" s="1">
        <v>21</v>
      </c>
      <c r="D432" s="1">
        <v>355085</v>
      </c>
      <c r="E432" s="2">
        <v>41191</v>
      </c>
      <c r="F432" s="1" t="s">
        <v>58</v>
      </c>
      <c r="G432" s="1" t="s">
        <v>92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</v>
      </c>
      <c r="R432" s="1">
        <v>0</v>
      </c>
      <c r="S432" s="2">
        <v>42040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116</v>
      </c>
      <c r="AL432" s="1" t="s">
        <v>184</v>
      </c>
      <c r="AM432" s="1">
        <v>2012</v>
      </c>
      <c r="AN432" s="1" t="s">
        <v>83</v>
      </c>
      <c r="AP432">
        <f t="shared" si="13"/>
        <v>0</v>
      </c>
    </row>
    <row r="433" spans="2:42" ht="12.75" x14ac:dyDescent="0.2">
      <c r="B433" s="1">
        <v>297</v>
      </c>
      <c r="C433" s="1">
        <v>48</v>
      </c>
      <c r="D433" s="1">
        <v>830729</v>
      </c>
      <c r="E433" s="2">
        <v>34010</v>
      </c>
      <c r="F433" s="1" t="s">
        <v>58</v>
      </c>
      <c r="G433" s="1" t="s">
        <v>70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</v>
      </c>
      <c r="R433" s="1">
        <v>-54700</v>
      </c>
      <c r="S433" s="2">
        <v>42015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130</v>
      </c>
      <c r="AL433" s="1" t="s">
        <v>250</v>
      </c>
      <c r="AM433" s="1">
        <v>2004</v>
      </c>
      <c r="AN433" s="1" t="s">
        <v>83</v>
      </c>
      <c r="AP433">
        <f t="shared" si="13"/>
        <v>0</v>
      </c>
    </row>
    <row r="434" spans="2:42" ht="12.75" x14ac:dyDescent="0.2">
      <c r="B434" s="1">
        <v>150</v>
      </c>
      <c r="C434" s="1">
        <v>31</v>
      </c>
      <c r="D434" s="1">
        <v>651948</v>
      </c>
      <c r="E434" s="2">
        <v>34605</v>
      </c>
      <c r="F434" s="1" t="s">
        <v>58</v>
      </c>
      <c r="G434" s="1" t="s">
        <v>92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</v>
      </c>
      <c r="R434" s="1">
        <v>0</v>
      </c>
      <c r="S434" s="2">
        <v>42006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</v>
      </c>
      <c r="AB434" s="1">
        <v>3</v>
      </c>
      <c r="AC434" s="1" t="s">
        <v>63</v>
      </c>
      <c r="AD434" s="1">
        <v>0</v>
      </c>
      <c r="AE434" s="1">
        <v>3</v>
      </c>
      <c r="AF434" s="1" t="s">
        <v>54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154</v>
      </c>
      <c r="AL434" s="1" t="s">
        <v>168</v>
      </c>
      <c r="AM434" s="1">
        <v>2000</v>
      </c>
      <c r="AN434" s="1" t="s">
        <v>57</v>
      </c>
      <c r="AP434">
        <f t="shared" si="13"/>
        <v>0</v>
      </c>
    </row>
    <row r="435" spans="2:42" ht="12.75" x14ac:dyDescent="0.2">
      <c r="B435" s="1">
        <v>4</v>
      </c>
      <c r="C435" s="1">
        <v>34</v>
      </c>
      <c r="D435" s="1">
        <v>424358</v>
      </c>
      <c r="E435" s="2">
        <v>37765</v>
      </c>
      <c r="F435" s="1" t="s">
        <v>40</v>
      </c>
      <c r="G435" s="1" t="s">
        <v>92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</v>
      </c>
      <c r="R435" s="1">
        <v>0</v>
      </c>
      <c r="S435" s="2">
        <v>42047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</v>
      </c>
      <c r="AB435" s="1">
        <v>4</v>
      </c>
      <c r="AC435" s="1" t="s">
        <v>63</v>
      </c>
      <c r="AD435" s="1">
        <v>0</v>
      </c>
      <c r="AE435" s="1">
        <v>0</v>
      </c>
      <c r="AF435" s="1" t="s">
        <v>63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90</v>
      </c>
      <c r="AL435" s="1" t="s">
        <v>224</v>
      </c>
      <c r="AM435" s="1">
        <v>1996</v>
      </c>
      <c r="AN435" s="1" t="s">
        <v>57</v>
      </c>
      <c r="AP435">
        <f t="shared" si="13"/>
        <v>0</v>
      </c>
    </row>
    <row r="436" spans="2:42" ht="12.75" x14ac:dyDescent="0.2">
      <c r="B436" s="1">
        <v>210</v>
      </c>
      <c r="C436" s="1">
        <v>35</v>
      </c>
      <c r="D436" s="1">
        <v>131478</v>
      </c>
      <c r="E436" s="2">
        <v>33597</v>
      </c>
      <c r="F436" s="1" t="s">
        <v>84</v>
      </c>
      <c r="G436" s="1" t="s">
        <v>92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</v>
      </c>
      <c r="R436" s="1">
        <v>-91400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</v>
      </c>
      <c r="AB436" s="1">
        <v>1</v>
      </c>
      <c r="AC436" s="1" t="s">
        <v>80</v>
      </c>
      <c r="AD436" s="1">
        <v>0</v>
      </c>
      <c r="AE436" s="1">
        <v>2</v>
      </c>
      <c r="AF436" s="1" t="s">
        <v>63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188</v>
      </c>
      <c r="AL436" s="1" t="s">
        <v>204</v>
      </c>
      <c r="AM436" s="1">
        <v>2013</v>
      </c>
      <c r="AN436" s="1" t="s">
        <v>83</v>
      </c>
      <c r="AP436">
        <f t="shared" si="13"/>
        <v>0</v>
      </c>
    </row>
    <row r="437" spans="2:42" ht="12.75" x14ac:dyDescent="0.2">
      <c r="B437" s="1">
        <v>91</v>
      </c>
      <c r="C437" s="1">
        <v>31</v>
      </c>
      <c r="D437" s="1">
        <v>268833</v>
      </c>
      <c r="E437" s="2">
        <v>36421</v>
      </c>
      <c r="F437" s="1" t="s">
        <v>58</v>
      </c>
      <c r="G437" s="1" t="s">
        <v>70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</v>
      </c>
      <c r="R437" s="1">
        <v>0</v>
      </c>
      <c r="S437" s="2">
        <v>42060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</v>
      </c>
      <c r="AB437" s="1">
        <v>1</v>
      </c>
      <c r="AC437" s="1" t="s">
        <v>63</v>
      </c>
      <c r="AD437" s="1">
        <v>1</v>
      </c>
      <c r="AE437" s="1">
        <v>0</v>
      </c>
      <c r="AF437" s="1" t="s">
        <v>80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105</v>
      </c>
      <c r="AL437" s="1" t="s">
        <v>152</v>
      </c>
      <c r="AM437" s="1">
        <v>2011</v>
      </c>
      <c r="AN437" s="1" t="s">
        <v>83</v>
      </c>
      <c r="AP437">
        <f t="shared" si="13"/>
        <v>0</v>
      </c>
    </row>
    <row r="438" spans="2:42" ht="12.75" x14ac:dyDescent="0.2">
      <c r="B438" s="1">
        <v>167</v>
      </c>
      <c r="C438" s="1">
        <v>36</v>
      </c>
      <c r="D438" s="1">
        <v>287489</v>
      </c>
      <c r="E438" s="2">
        <v>34368</v>
      </c>
      <c r="F438" s="1" t="s">
        <v>84</v>
      </c>
      <c r="G438" s="1" t="s">
        <v>70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</v>
      </c>
      <c r="R438" s="1">
        <v>-38400</v>
      </c>
      <c r="S438" s="2">
        <v>42023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80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68</v>
      </c>
      <c r="AL438" s="1" t="s">
        <v>272</v>
      </c>
      <c r="AM438" s="1">
        <v>2008</v>
      </c>
      <c r="AN438" s="1" t="s">
        <v>57</v>
      </c>
      <c r="AP438">
        <f t="shared" si="13"/>
        <v>0</v>
      </c>
    </row>
    <row r="439" spans="2:42" ht="12.75" x14ac:dyDescent="0.2">
      <c r="B439" s="1">
        <v>467</v>
      </c>
      <c r="C439" s="1">
        <v>58</v>
      </c>
      <c r="D439" s="1">
        <v>808153</v>
      </c>
      <c r="E439" s="2">
        <v>37639</v>
      </c>
      <c r="F439" s="1" t="s">
        <v>58</v>
      </c>
      <c r="G439" s="1" t="s">
        <v>92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</v>
      </c>
      <c r="R439" s="1">
        <v>0</v>
      </c>
      <c r="S439" s="2">
        <v>42007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</v>
      </c>
      <c r="AB439" s="1">
        <v>1</v>
      </c>
      <c r="AC439" s="1" t="s">
        <v>54</v>
      </c>
      <c r="AD439" s="1">
        <v>2</v>
      </c>
      <c r="AE439" s="1">
        <v>3</v>
      </c>
      <c r="AF439" s="1" t="s">
        <v>80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105</v>
      </c>
      <c r="AL439" s="1" t="s">
        <v>152</v>
      </c>
      <c r="AM439" s="1">
        <v>2014</v>
      </c>
      <c r="AN439" s="1" t="s">
        <v>83</v>
      </c>
      <c r="AP439">
        <f t="shared" si="13"/>
        <v>0</v>
      </c>
    </row>
    <row r="440" spans="2:42" ht="12.75" x14ac:dyDescent="0.2">
      <c r="B440" s="1">
        <v>264</v>
      </c>
      <c r="C440" s="1">
        <v>47</v>
      </c>
      <c r="D440" s="1">
        <v>687639</v>
      </c>
      <c r="E440" s="2">
        <v>38418</v>
      </c>
      <c r="F440" s="1" t="s">
        <v>58</v>
      </c>
      <c r="G440" s="1" t="s">
        <v>41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</v>
      </c>
      <c r="R440" s="1">
        <v>-67400</v>
      </c>
      <c r="S440" s="2">
        <v>42047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</v>
      </c>
      <c r="AB440" s="1">
        <v>4</v>
      </c>
      <c r="AC440" s="1" t="s">
        <v>54</v>
      </c>
      <c r="AD440" s="1">
        <v>1</v>
      </c>
      <c r="AE440" s="1">
        <v>2</v>
      </c>
      <c r="AF440" s="1" t="s">
        <v>54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81</v>
      </c>
      <c r="AL440" s="1" t="s">
        <v>145</v>
      </c>
      <c r="AM440" s="1">
        <v>2001</v>
      </c>
      <c r="AN440" s="1" t="s">
        <v>83</v>
      </c>
      <c r="AP440">
        <f t="shared" si="13"/>
        <v>0</v>
      </c>
    </row>
    <row r="441" spans="2:42" ht="12.75" x14ac:dyDescent="0.2">
      <c r="B441" s="1">
        <v>270</v>
      </c>
      <c r="C441" s="1">
        <v>45</v>
      </c>
      <c r="D441" s="1">
        <v>497347</v>
      </c>
      <c r="E441" s="2">
        <v>37856</v>
      </c>
      <c r="F441" s="1" t="s">
        <v>40</v>
      </c>
      <c r="G441" s="1" t="s">
        <v>92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</v>
      </c>
      <c r="R441" s="1">
        <v>-53300</v>
      </c>
      <c r="S441" s="2">
        <v>42059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</v>
      </c>
      <c r="AB441" s="1">
        <v>3</v>
      </c>
      <c r="AC441" s="1" t="s">
        <v>63</v>
      </c>
      <c r="AD441" s="1">
        <v>0</v>
      </c>
      <c r="AE441" s="1">
        <v>0</v>
      </c>
      <c r="AF441" s="1" t="s">
        <v>54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55</v>
      </c>
      <c r="AL441" s="1" t="s">
        <v>56</v>
      </c>
      <c r="AM441" s="1">
        <v>2005</v>
      </c>
      <c r="AN441" s="1" t="s">
        <v>83</v>
      </c>
      <c r="AP441">
        <f t="shared" si="13"/>
        <v>0</v>
      </c>
    </row>
    <row r="442" spans="2:42" ht="12.75" x14ac:dyDescent="0.2">
      <c r="B442" s="1">
        <v>310</v>
      </c>
      <c r="C442" s="1">
        <v>48</v>
      </c>
      <c r="D442" s="1">
        <v>439660</v>
      </c>
      <c r="E442" s="2">
        <v>37448</v>
      </c>
      <c r="F442" s="1" t="s">
        <v>40</v>
      </c>
      <c r="G442" s="1" t="s">
        <v>70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</v>
      </c>
      <c r="R442" s="1">
        <v>0</v>
      </c>
      <c r="S442" s="2">
        <v>42060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</v>
      </c>
      <c r="AB442" s="1">
        <v>1</v>
      </c>
      <c r="AC442" s="1" t="s">
        <v>54</v>
      </c>
      <c r="AD442" s="1">
        <v>1</v>
      </c>
      <c r="AE442" s="1">
        <v>0</v>
      </c>
      <c r="AF442" s="1" t="s">
        <v>80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110</v>
      </c>
      <c r="AL442" s="1" t="s">
        <v>111</v>
      </c>
      <c r="AM442" s="1">
        <v>2005</v>
      </c>
      <c r="AN442" s="1" t="s">
        <v>57</v>
      </c>
      <c r="AP442">
        <f t="shared" si="13"/>
        <v>0</v>
      </c>
    </row>
    <row r="443" spans="2:42" ht="12.75" x14ac:dyDescent="0.2">
      <c r="B443" s="1">
        <v>143</v>
      </c>
      <c r="C443" s="1">
        <v>34</v>
      </c>
      <c r="D443" s="1">
        <v>847123</v>
      </c>
      <c r="E443" s="2">
        <v>41717</v>
      </c>
      <c r="F443" s="1" t="s">
        <v>84</v>
      </c>
      <c r="G443" s="1" t="s">
        <v>70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</v>
      </c>
      <c r="R443" s="1">
        <v>0</v>
      </c>
      <c r="S443" s="2">
        <v>42052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</v>
      </c>
      <c r="AB443" s="1">
        <v>1</v>
      </c>
      <c r="AC443" s="1" t="s">
        <v>63</v>
      </c>
      <c r="AD443" s="1">
        <v>2</v>
      </c>
      <c r="AE443" s="1">
        <v>3</v>
      </c>
      <c r="AF443" s="1" t="s">
        <v>54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81</v>
      </c>
      <c r="AL443" s="1" t="s">
        <v>82</v>
      </c>
      <c r="AM443" s="1">
        <v>1999</v>
      </c>
      <c r="AN443" s="1" t="s">
        <v>83</v>
      </c>
      <c r="AP443">
        <f t="shared" si="13"/>
        <v>0</v>
      </c>
    </row>
    <row r="444" spans="2:42" ht="12.75" x14ac:dyDescent="0.2">
      <c r="B444" s="1">
        <v>146</v>
      </c>
      <c r="C444" s="1">
        <v>32</v>
      </c>
      <c r="D444" s="1">
        <v>172307</v>
      </c>
      <c r="E444" s="2">
        <v>34309</v>
      </c>
      <c r="F444" s="1" t="s">
        <v>40</v>
      </c>
      <c r="G444" s="1" t="s">
        <v>70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</v>
      </c>
      <c r="R444" s="1">
        <v>0</v>
      </c>
      <c r="S444" s="2">
        <v>42044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</v>
      </c>
      <c r="AB444" s="1">
        <v>1</v>
      </c>
      <c r="AC444" s="1" t="s">
        <v>63</v>
      </c>
      <c r="AD444" s="1">
        <v>0</v>
      </c>
      <c r="AE444" s="1">
        <v>3</v>
      </c>
      <c r="AF444" s="1" t="s">
        <v>63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210</v>
      </c>
      <c r="AL444" s="1" t="s">
        <v>226</v>
      </c>
      <c r="AM444" s="1">
        <v>1995</v>
      </c>
      <c r="AN444" s="1" t="s">
        <v>83</v>
      </c>
      <c r="AP444">
        <f t="shared" si="13"/>
        <v>0</v>
      </c>
    </row>
    <row r="445" spans="2:42" ht="12.75" x14ac:dyDescent="0.2">
      <c r="B445" s="1">
        <v>102</v>
      </c>
      <c r="C445" s="1">
        <v>28</v>
      </c>
      <c r="D445" s="1">
        <v>810189</v>
      </c>
      <c r="E445" s="2">
        <v>36401</v>
      </c>
      <c r="F445" s="1" t="s">
        <v>40</v>
      </c>
      <c r="G445" s="1" t="s">
        <v>41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</v>
      </c>
      <c r="R445" s="1">
        <v>0</v>
      </c>
      <c r="S445" s="2">
        <v>42050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</v>
      </c>
      <c r="AB445" s="1">
        <v>1</v>
      </c>
      <c r="AC445" s="1" t="s">
        <v>80</v>
      </c>
      <c r="AD445" s="1">
        <v>1</v>
      </c>
      <c r="AE445" s="1">
        <v>0</v>
      </c>
      <c r="AF445" s="1" t="s">
        <v>80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81</v>
      </c>
      <c r="AL445" s="1" t="s">
        <v>145</v>
      </c>
      <c r="AM445" s="1">
        <v>1996</v>
      </c>
      <c r="AN445" s="1" t="s">
        <v>83</v>
      </c>
      <c r="AP445">
        <f t="shared" si="13"/>
        <v>0</v>
      </c>
    </row>
    <row r="446" spans="2:42" ht="12.75" x14ac:dyDescent="0.2">
      <c r="B446" s="1">
        <v>61</v>
      </c>
      <c r="C446" s="1">
        <v>23</v>
      </c>
      <c r="D446" s="1">
        <v>432068</v>
      </c>
      <c r="E446" s="2">
        <v>39150</v>
      </c>
      <c r="F446" s="1" t="s">
        <v>84</v>
      </c>
      <c r="G446" s="1" t="s">
        <v>70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</v>
      </c>
      <c r="R446" s="1">
        <v>0</v>
      </c>
      <c r="S446" s="2">
        <v>42060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</v>
      </c>
      <c r="AB446" s="1">
        <v>1</v>
      </c>
      <c r="AC446" s="1" t="s">
        <v>63</v>
      </c>
      <c r="AD446" s="1">
        <v>1</v>
      </c>
      <c r="AE446" s="1">
        <v>2</v>
      </c>
      <c r="AF446" s="1" t="s">
        <v>63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154</v>
      </c>
      <c r="AL446" s="1" t="s">
        <v>155</v>
      </c>
      <c r="AM446" s="1">
        <v>1997</v>
      </c>
      <c r="AN446" s="1" t="s">
        <v>83</v>
      </c>
      <c r="AP446">
        <f t="shared" si="13"/>
        <v>0</v>
      </c>
    </row>
    <row r="447" spans="2:42" ht="12.75" x14ac:dyDescent="0.2">
      <c r="B447" s="1">
        <v>255</v>
      </c>
      <c r="C447" s="1">
        <v>44</v>
      </c>
      <c r="D447" s="1">
        <v>903203</v>
      </c>
      <c r="E447" s="2">
        <v>37989</v>
      </c>
      <c r="F447" s="1" t="s">
        <v>40</v>
      </c>
      <c r="G447" s="1" t="s">
        <v>92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</v>
      </c>
      <c r="R447" s="1">
        <v>0</v>
      </c>
      <c r="S447" s="2">
        <v>42040</v>
      </c>
      <c r="T447" s="1" t="s">
        <v>139</v>
      </c>
      <c r="U447" s="1" t="s">
        <v>63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</v>
      </c>
      <c r="AB447" s="1">
        <v>1</v>
      </c>
      <c r="AC447" s="1" t="s">
        <v>63</v>
      </c>
      <c r="AD447" s="1">
        <v>2</v>
      </c>
      <c r="AE447" s="1">
        <v>2</v>
      </c>
      <c r="AF447" s="1" t="s">
        <v>80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68</v>
      </c>
      <c r="AL447" s="1" t="s">
        <v>272</v>
      </c>
      <c r="AM447" s="1">
        <v>2005</v>
      </c>
      <c r="AN447" s="1" t="s">
        <v>57</v>
      </c>
      <c r="AP447">
        <f t="shared" si="13"/>
        <v>0</v>
      </c>
    </row>
    <row r="448" spans="2:42" ht="12.75" x14ac:dyDescent="0.2">
      <c r="B448" s="1">
        <v>211</v>
      </c>
      <c r="C448" s="1">
        <v>40</v>
      </c>
      <c r="D448" s="1">
        <v>253085</v>
      </c>
      <c r="E448" s="2">
        <v>33353</v>
      </c>
      <c r="F448" s="1" t="s">
        <v>84</v>
      </c>
      <c r="G448" s="1" t="s">
        <v>92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</v>
      </c>
      <c r="R448" s="1">
        <v>0</v>
      </c>
      <c r="S448" s="2">
        <v>42016</v>
      </c>
      <c r="T448" s="1" t="s">
        <v>62</v>
      </c>
      <c r="U448" s="1" t="s">
        <v>63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</v>
      </c>
      <c r="AB448" s="1">
        <v>1</v>
      </c>
      <c r="AC448" s="1" t="s">
        <v>80</v>
      </c>
      <c r="AD448" s="1">
        <v>1</v>
      </c>
      <c r="AE448" s="1">
        <v>1</v>
      </c>
      <c r="AF448" s="1" t="s">
        <v>80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110</v>
      </c>
      <c r="AL448" s="1" t="s">
        <v>111</v>
      </c>
      <c r="AM448" s="1">
        <v>2004</v>
      </c>
      <c r="AN448" s="1" t="s">
        <v>83</v>
      </c>
      <c r="AP448">
        <f t="shared" si="13"/>
        <v>0</v>
      </c>
    </row>
    <row r="449" spans="2:42" ht="12.75" x14ac:dyDescent="0.2">
      <c r="B449" s="1">
        <v>61</v>
      </c>
      <c r="C449" s="1">
        <v>29</v>
      </c>
      <c r="D449" s="1">
        <v>180720</v>
      </c>
      <c r="E449" s="2">
        <v>34772</v>
      </c>
      <c r="F449" s="1" t="s">
        <v>58</v>
      </c>
      <c r="G449" s="1" t="s">
        <v>41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</v>
      </c>
      <c r="R449" s="1">
        <v>-66000</v>
      </c>
      <c r="S449" s="2">
        <v>42005</v>
      </c>
      <c r="T449" s="1" t="s">
        <v>139</v>
      </c>
      <c r="U449" s="1" t="s">
        <v>63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</v>
      </c>
      <c r="AB449" s="1">
        <v>1</v>
      </c>
      <c r="AC449" s="1" t="s">
        <v>54</v>
      </c>
      <c r="AD449" s="1">
        <v>2</v>
      </c>
      <c r="AE449" s="1">
        <v>1</v>
      </c>
      <c r="AF449" s="1" t="s">
        <v>54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105</v>
      </c>
      <c r="AL449" s="1" t="s">
        <v>106</v>
      </c>
      <c r="AM449" s="1">
        <v>2010</v>
      </c>
      <c r="AN449" s="1" t="s">
        <v>83</v>
      </c>
      <c r="AP449">
        <f t="shared" si="13"/>
        <v>0</v>
      </c>
    </row>
    <row r="450" spans="2:42" ht="12.75" x14ac:dyDescent="0.2">
      <c r="B450" s="1">
        <v>108</v>
      </c>
      <c r="C450" s="1">
        <v>31</v>
      </c>
      <c r="D450" s="1">
        <v>492224</v>
      </c>
      <c r="E450" s="2">
        <v>38695</v>
      </c>
      <c r="F450" s="1" t="s">
        <v>58</v>
      </c>
      <c r="G450" s="1" t="s">
        <v>92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</v>
      </c>
      <c r="R450" s="1">
        <v>0</v>
      </c>
      <c r="S450" s="2">
        <v>42054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</v>
      </c>
      <c r="AB450" s="1">
        <v>1</v>
      </c>
      <c r="AC450" s="1" t="s">
        <v>80</v>
      </c>
      <c r="AD450" s="1">
        <v>0</v>
      </c>
      <c r="AE450" s="1">
        <v>2</v>
      </c>
      <c r="AF450" s="1" t="s">
        <v>80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81</v>
      </c>
      <c r="AL450" s="1" t="s">
        <v>145</v>
      </c>
      <c r="AM450" s="1">
        <v>2006</v>
      </c>
      <c r="AN450" s="1" t="s">
        <v>83</v>
      </c>
      <c r="AP450">
        <f t="shared" si="13"/>
        <v>0</v>
      </c>
    </row>
    <row r="451" spans="2:42" ht="12.75" x14ac:dyDescent="0.2">
      <c r="B451" s="1">
        <v>303</v>
      </c>
      <c r="C451" s="1">
        <v>50</v>
      </c>
      <c r="D451" s="1">
        <v>411477</v>
      </c>
      <c r="E451" s="2">
        <v>37250</v>
      </c>
      <c r="F451" s="1" t="s">
        <v>40</v>
      </c>
      <c r="G451" s="1" t="s">
        <v>70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</v>
      </c>
      <c r="R451" s="1">
        <v>-45500</v>
      </c>
      <c r="S451" s="2">
        <v>42018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</v>
      </c>
      <c r="AB451" s="1">
        <v>3</v>
      </c>
      <c r="AC451" s="1" t="s">
        <v>80</v>
      </c>
      <c r="AD451" s="1">
        <v>0</v>
      </c>
      <c r="AE451" s="1">
        <v>3</v>
      </c>
      <c r="AF451" s="1" t="s">
        <v>80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81</v>
      </c>
      <c r="AL451" s="1" t="s">
        <v>145</v>
      </c>
      <c r="AM451" s="1">
        <v>2008</v>
      </c>
      <c r="AN451" s="1" t="s">
        <v>83</v>
      </c>
      <c r="AP451">
        <f t="shared" si="13"/>
        <v>0</v>
      </c>
    </row>
    <row r="452" spans="2:42" ht="12.75" x14ac:dyDescent="0.2">
      <c r="B452" s="1">
        <v>152</v>
      </c>
      <c r="C452" s="1">
        <v>33</v>
      </c>
      <c r="D452" s="1">
        <v>107181</v>
      </c>
      <c r="E452" s="2">
        <v>36478</v>
      </c>
      <c r="F452" s="1" t="s">
        <v>58</v>
      </c>
      <c r="G452" s="1" t="s">
        <v>41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</v>
      </c>
      <c r="R452" s="1">
        <v>0</v>
      </c>
      <c r="S452" s="2">
        <v>42034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</v>
      </c>
      <c r="AB452" s="1">
        <v>1</v>
      </c>
      <c r="AC452" s="1" t="s">
        <v>54</v>
      </c>
      <c r="AD452" s="1">
        <v>0</v>
      </c>
      <c r="AE452" s="1">
        <v>0</v>
      </c>
      <c r="AF452" s="1" t="s">
        <v>63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154</v>
      </c>
      <c r="AL452" s="1" t="s">
        <v>155</v>
      </c>
      <c r="AM452" s="1">
        <v>2001</v>
      </c>
      <c r="AN452" s="1" t="s">
        <v>57</v>
      </c>
      <c r="AP452">
        <f t="shared" si="13"/>
        <v>0</v>
      </c>
    </row>
    <row r="453" spans="2:42" ht="12.75" x14ac:dyDescent="0.2">
      <c r="B453" s="1">
        <v>120</v>
      </c>
      <c r="C453" s="1">
        <v>34</v>
      </c>
      <c r="D453" s="1">
        <v>312940</v>
      </c>
      <c r="E453" s="2">
        <v>37191</v>
      </c>
      <c r="F453" s="1" t="s">
        <v>58</v>
      </c>
      <c r="G453" s="1" t="s">
        <v>92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</v>
      </c>
      <c r="R453" s="1">
        <v>0</v>
      </c>
      <c r="S453" s="2">
        <v>42024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</v>
      </c>
      <c r="AB453" s="1">
        <v>1</v>
      </c>
      <c r="AC453" s="1" t="s">
        <v>80</v>
      </c>
      <c r="AD453" s="1">
        <v>2</v>
      </c>
      <c r="AE453" s="1">
        <v>1</v>
      </c>
      <c r="AF453" s="1" t="s">
        <v>63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198</v>
      </c>
      <c r="AL453" s="1" t="s">
        <v>376</v>
      </c>
      <c r="AM453" s="1">
        <v>2002</v>
      </c>
      <c r="AN453" s="1" t="s">
        <v>83</v>
      </c>
      <c r="AP453">
        <f t="shared" si="13"/>
        <v>0</v>
      </c>
    </row>
    <row r="454" spans="2:42" ht="12.75" x14ac:dyDescent="0.2">
      <c r="B454" s="1">
        <v>144</v>
      </c>
      <c r="C454" s="1">
        <v>36</v>
      </c>
      <c r="D454" s="1">
        <v>855186</v>
      </c>
      <c r="E454" s="2">
        <v>34273</v>
      </c>
      <c r="F454" s="1" t="s">
        <v>58</v>
      </c>
      <c r="G454" s="1" t="s">
        <v>92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</v>
      </c>
      <c r="R454" s="1">
        <v>-15600</v>
      </c>
      <c r="S454" s="2">
        <v>42053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</v>
      </c>
      <c r="AB454" s="1">
        <v>1</v>
      </c>
      <c r="AC454" s="1" t="s">
        <v>80</v>
      </c>
      <c r="AD454" s="1">
        <v>0</v>
      </c>
      <c r="AE454" s="1">
        <v>0</v>
      </c>
      <c r="AF454" s="1" t="s">
        <v>63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81</v>
      </c>
      <c r="AL454" s="1" t="s">
        <v>145</v>
      </c>
      <c r="AM454" s="1">
        <v>2014</v>
      </c>
      <c r="AN454" s="1" t="s">
        <v>83</v>
      </c>
      <c r="AP454">
        <f t="shared" si="13"/>
        <v>0</v>
      </c>
    </row>
    <row r="455" spans="2:42" ht="12.75" x14ac:dyDescent="0.2">
      <c r="B455" s="1">
        <v>414</v>
      </c>
      <c r="C455" s="1">
        <v>52</v>
      </c>
      <c r="D455" s="1">
        <v>373935</v>
      </c>
      <c r="E455" s="2">
        <v>37665</v>
      </c>
      <c r="F455" s="1" t="s">
        <v>58</v>
      </c>
      <c r="G455" s="1" t="s">
        <v>92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</v>
      </c>
      <c r="R455" s="1">
        <v>-71000</v>
      </c>
      <c r="S455" s="2">
        <v>42011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</v>
      </c>
      <c r="AB455" s="1">
        <v>1</v>
      </c>
      <c r="AC455" s="1" t="s">
        <v>54</v>
      </c>
      <c r="AD455" s="1">
        <v>1</v>
      </c>
      <c r="AE455" s="1">
        <v>1</v>
      </c>
      <c r="AF455" s="1" t="s">
        <v>63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90</v>
      </c>
      <c r="AL455" s="1" t="s">
        <v>224</v>
      </c>
      <c r="AM455" s="1">
        <v>1999</v>
      </c>
      <c r="AN455" s="1" t="s">
        <v>57</v>
      </c>
      <c r="AP455">
        <f t="shared" si="13"/>
        <v>0</v>
      </c>
    </row>
    <row r="456" spans="2:42" ht="12.75" x14ac:dyDescent="0.2">
      <c r="B456" s="1">
        <v>163</v>
      </c>
      <c r="C456" s="1">
        <v>37</v>
      </c>
      <c r="D456" s="1">
        <v>812989</v>
      </c>
      <c r="E456" s="2">
        <v>38052</v>
      </c>
      <c r="F456" s="1" t="s">
        <v>58</v>
      </c>
      <c r="G456" s="1" t="s">
        <v>41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</v>
      </c>
      <c r="R456" s="1">
        <v>-67300</v>
      </c>
      <c r="S456" s="2">
        <v>42020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</v>
      </c>
      <c r="AB456" s="1">
        <v>1</v>
      </c>
      <c r="AC456" s="1" t="s">
        <v>54</v>
      </c>
      <c r="AD456" s="1">
        <v>2</v>
      </c>
      <c r="AE456" s="1">
        <v>3</v>
      </c>
      <c r="AF456" s="1" t="s">
        <v>54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198</v>
      </c>
      <c r="AL456" s="1" t="s">
        <v>199</v>
      </c>
      <c r="AM456" s="1">
        <v>2005</v>
      </c>
      <c r="AN456" s="1" t="s">
        <v>83</v>
      </c>
      <c r="AP456">
        <f t="shared" si="13"/>
        <v>0</v>
      </c>
    </row>
    <row r="457" spans="2:42" ht="12.75" x14ac:dyDescent="0.2">
      <c r="B457" s="1">
        <v>352</v>
      </c>
      <c r="C457" s="1">
        <v>53</v>
      </c>
      <c r="D457" s="1">
        <v>993840</v>
      </c>
      <c r="E457" s="2">
        <v>41467</v>
      </c>
      <c r="F457" s="1" t="s">
        <v>84</v>
      </c>
      <c r="G457" s="1" t="s">
        <v>41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42019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</v>
      </c>
      <c r="AB457" s="1">
        <v>1</v>
      </c>
      <c r="AC457" s="1" t="s">
        <v>54</v>
      </c>
      <c r="AD457" s="1">
        <v>2</v>
      </c>
      <c r="AE457" s="1">
        <v>2</v>
      </c>
      <c r="AF457" s="1" t="s">
        <v>80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90</v>
      </c>
      <c r="AL457" s="1" t="s">
        <v>246</v>
      </c>
      <c r="AM457" s="1">
        <v>2009</v>
      </c>
      <c r="AN457" s="1" t="s">
        <v>83</v>
      </c>
      <c r="AP457">
        <f t="shared" si="13"/>
        <v>0</v>
      </c>
    </row>
    <row r="458" spans="2:42" ht="12.75" x14ac:dyDescent="0.2">
      <c r="B458" s="1">
        <v>27</v>
      </c>
      <c r="C458" s="1">
        <v>32</v>
      </c>
      <c r="D458" s="1">
        <v>327856</v>
      </c>
      <c r="E458" s="2">
        <v>41878</v>
      </c>
      <c r="F458" s="1" t="s">
        <v>40</v>
      </c>
      <c r="G458" s="1" t="s">
        <v>70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</v>
      </c>
      <c r="R458" s="1">
        <v>0</v>
      </c>
      <c r="S458" s="2">
        <v>42036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</v>
      </c>
      <c r="AB458" s="1">
        <v>1</v>
      </c>
      <c r="AC458" s="1" t="s">
        <v>80</v>
      </c>
      <c r="AD458" s="1">
        <v>1</v>
      </c>
      <c r="AE458" s="1">
        <v>0</v>
      </c>
      <c r="AF458" s="1" t="s">
        <v>63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81</v>
      </c>
      <c r="AL458" s="1" t="s">
        <v>145</v>
      </c>
      <c r="AM458" s="1">
        <v>2013</v>
      </c>
      <c r="AN458" s="1" t="s">
        <v>83</v>
      </c>
      <c r="AP458">
        <f t="shared" si="13"/>
        <v>0</v>
      </c>
    </row>
    <row r="459" spans="2:42" ht="12.75" x14ac:dyDescent="0.2">
      <c r="B459" s="1">
        <v>239</v>
      </c>
      <c r="C459" s="1">
        <v>39</v>
      </c>
      <c r="D459" s="1">
        <v>506333</v>
      </c>
      <c r="E459" s="2">
        <v>33046</v>
      </c>
      <c r="F459" s="1" t="s">
        <v>84</v>
      </c>
      <c r="G459" s="1" t="s">
        <v>70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</v>
      </c>
      <c r="R459" s="1">
        <v>0</v>
      </c>
      <c r="S459" s="2">
        <v>42010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</v>
      </c>
      <c r="AB459" s="1">
        <v>4</v>
      </c>
      <c r="AC459" s="1" t="s">
        <v>63</v>
      </c>
      <c r="AD459" s="1">
        <v>0</v>
      </c>
      <c r="AE459" s="1">
        <v>3</v>
      </c>
      <c r="AF459" s="1" t="s">
        <v>80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188</v>
      </c>
      <c r="AL459" s="1" t="s">
        <v>239</v>
      </c>
      <c r="AM459" s="1">
        <v>2007</v>
      </c>
      <c r="AN459" s="1" t="s">
        <v>83</v>
      </c>
      <c r="AP459">
        <f t="shared" ref="AP459:AP522" si="14">COUNTBLANK(B459:AN459)</f>
        <v>0</v>
      </c>
    </row>
    <row r="460" spans="2:42" ht="12.75" x14ac:dyDescent="0.2">
      <c r="B460" s="1">
        <v>33</v>
      </c>
      <c r="C460" s="1">
        <v>32</v>
      </c>
      <c r="D460" s="1">
        <v>263159</v>
      </c>
      <c r="E460" s="2">
        <v>39514</v>
      </c>
      <c r="F460" s="1" t="s">
        <v>40</v>
      </c>
      <c r="G460" s="1" t="s">
        <v>70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</v>
      </c>
      <c r="R460" s="1">
        <v>-50300</v>
      </c>
      <c r="S460" s="2">
        <v>42037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</v>
      </c>
      <c r="AB460" s="1">
        <v>1</v>
      </c>
      <c r="AC460" s="1" t="s">
        <v>54</v>
      </c>
      <c r="AD460" s="1">
        <v>0</v>
      </c>
      <c r="AE460" s="1">
        <v>1</v>
      </c>
      <c r="AF460" s="1" t="s">
        <v>63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116</v>
      </c>
      <c r="AL460" s="1" t="s">
        <v>117</v>
      </c>
      <c r="AM460" s="1">
        <v>2012</v>
      </c>
      <c r="AN460" s="1" t="s">
        <v>83</v>
      </c>
      <c r="AP460">
        <f t="shared" si="14"/>
        <v>0</v>
      </c>
    </row>
    <row r="461" spans="2:42" ht="12.75" x14ac:dyDescent="0.2">
      <c r="B461" s="1">
        <v>88</v>
      </c>
      <c r="C461" s="1">
        <v>30</v>
      </c>
      <c r="D461" s="1">
        <v>372912</v>
      </c>
      <c r="E461" s="2">
        <v>33821</v>
      </c>
      <c r="F461" s="1" t="s">
        <v>58</v>
      </c>
      <c r="G461" s="1" t="s">
        <v>70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</v>
      </c>
      <c r="R461" s="1">
        <v>-51200</v>
      </c>
      <c r="S461" s="2">
        <v>42060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</v>
      </c>
      <c r="AB461" s="1">
        <v>1</v>
      </c>
      <c r="AC461" s="1" t="s">
        <v>80</v>
      </c>
      <c r="AD461" s="1">
        <v>2</v>
      </c>
      <c r="AE461" s="1">
        <v>0</v>
      </c>
      <c r="AF461" s="1" t="s">
        <v>54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90</v>
      </c>
      <c r="AL461" s="1" t="s">
        <v>246</v>
      </c>
      <c r="AM461" s="1">
        <v>2003</v>
      </c>
      <c r="AN461" s="1" t="s">
        <v>83</v>
      </c>
      <c r="AP461">
        <f t="shared" si="14"/>
        <v>0</v>
      </c>
    </row>
    <row r="462" spans="2:42" ht="12.75" x14ac:dyDescent="0.2">
      <c r="B462" s="1">
        <v>101</v>
      </c>
      <c r="C462" s="1">
        <v>33</v>
      </c>
      <c r="D462" s="1">
        <v>552788</v>
      </c>
      <c r="E462" s="2">
        <v>33484</v>
      </c>
      <c r="F462" s="1" t="s">
        <v>84</v>
      </c>
      <c r="G462" s="1" t="s">
        <v>92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</v>
      </c>
      <c r="R462" s="1">
        <v>0</v>
      </c>
      <c r="S462" s="2">
        <v>42045</v>
      </c>
      <c r="T462" s="1" t="s">
        <v>139</v>
      </c>
      <c r="U462" s="1" t="s">
        <v>63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</v>
      </c>
      <c r="AB462" s="1">
        <v>1</v>
      </c>
      <c r="AC462" s="1" t="s">
        <v>54</v>
      </c>
      <c r="AD462" s="1">
        <v>1</v>
      </c>
      <c r="AE462" s="1">
        <v>0</v>
      </c>
      <c r="AF462" s="1" t="s">
        <v>80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110</v>
      </c>
      <c r="AL462" s="1" t="s">
        <v>135</v>
      </c>
      <c r="AM462" s="1">
        <v>1997</v>
      </c>
      <c r="AN462" s="1" t="s">
        <v>83</v>
      </c>
      <c r="AP462">
        <f t="shared" si="14"/>
        <v>0</v>
      </c>
    </row>
    <row r="463" spans="2:42" ht="12.75" x14ac:dyDescent="0.2">
      <c r="B463" s="1">
        <v>20</v>
      </c>
      <c r="C463" s="1">
        <v>37</v>
      </c>
      <c r="D463" s="1">
        <v>722747</v>
      </c>
      <c r="E463" s="2">
        <v>40788</v>
      </c>
      <c r="F463" s="1" t="s">
        <v>84</v>
      </c>
      <c r="G463" s="1" t="s">
        <v>41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</v>
      </c>
      <c r="R463" s="1">
        <v>-43600</v>
      </c>
      <c r="S463" s="2">
        <v>42057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</v>
      </c>
      <c r="AB463" s="1">
        <v>3</v>
      </c>
      <c r="AC463" s="1" t="s">
        <v>63</v>
      </c>
      <c r="AD463" s="1">
        <v>2</v>
      </c>
      <c r="AE463" s="1">
        <v>1</v>
      </c>
      <c r="AF463" s="1" t="s">
        <v>80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154</v>
      </c>
      <c r="AL463" s="1" t="s">
        <v>168</v>
      </c>
      <c r="AM463" s="1">
        <v>2003</v>
      </c>
      <c r="AN463" s="1" t="s">
        <v>83</v>
      </c>
      <c r="AP463">
        <f t="shared" si="14"/>
        <v>0</v>
      </c>
    </row>
    <row r="464" spans="2:42" ht="12.75" x14ac:dyDescent="0.2">
      <c r="B464" s="1">
        <v>126</v>
      </c>
      <c r="C464" s="1">
        <v>30</v>
      </c>
      <c r="D464" s="1">
        <v>248467</v>
      </c>
      <c r="E464" s="2">
        <v>41188</v>
      </c>
      <c r="F464" s="1" t="s">
        <v>84</v>
      </c>
      <c r="G464" s="1" t="s">
        <v>41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</v>
      </c>
      <c r="R464" s="1">
        <v>-42700</v>
      </c>
      <c r="S464" s="2">
        <v>42035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</v>
      </c>
      <c r="AB464" s="1">
        <v>1</v>
      </c>
      <c r="AC464" s="1" t="s">
        <v>63</v>
      </c>
      <c r="AD464" s="1">
        <v>2</v>
      </c>
      <c r="AE464" s="1">
        <v>3</v>
      </c>
      <c r="AF464" s="1" t="s">
        <v>80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90</v>
      </c>
      <c r="AL464" s="1" t="s">
        <v>246</v>
      </c>
      <c r="AM464" s="1">
        <v>2011</v>
      </c>
      <c r="AN464" s="1" t="s">
        <v>83</v>
      </c>
      <c r="AP464">
        <f t="shared" si="14"/>
        <v>0</v>
      </c>
    </row>
    <row r="465" spans="2:42" ht="12.75" x14ac:dyDescent="0.2">
      <c r="B465" s="1">
        <v>264</v>
      </c>
      <c r="C465" s="1">
        <v>43</v>
      </c>
      <c r="D465" s="1">
        <v>955953</v>
      </c>
      <c r="E465" s="2">
        <v>41657</v>
      </c>
      <c r="F465" s="1" t="s">
        <v>84</v>
      </c>
      <c r="G465" s="1" t="s">
        <v>92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</v>
      </c>
      <c r="R465" s="1">
        <v>-8500</v>
      </c>
      <c r="S465" s="2">
        <v>42047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</v>
      </c>
      <c r="AB465" s="1">
        <v>3</v>
      </c>
      <c r="AC465" s="1" t="s">
        <v>54</v>
      </c>
      <c r="AD465" s="1">
        <v>2</v>
      </c>
      <c r="AE465" s="1">
        <v>0</v>
      </c>
      <c r="AF465" s="1" t="s">
        <v>80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130</v>
      </c>
      <c r="AL465" s="1" t="s">
        <v>173</v>
      </c>
      <c r="AM465" s="1">
        <v>2007</v>
      </c>
      <c r="AN465" s="1" t="s">
        <v>83</v>
      </c>
      <c r="AP465">
        <f t="shared" si="14"/>
        <v>0</v>
      </c>
    </row>
    <row r="466" spans="2:42" ht="12.75" x14ac:dyDescent="0.2">
      <c r="B466" s="1">
        <v>78</v>
      </c>
      <c r="C466" s="1">
        <v>24</v>
      </c>
      <c r="D466" s="1">
        <v>910622</v>
      </c>
      <c r="E466" s="2">
        <v>33685</v>
      </c>
      <c r="F466" s="1" t="s">
        <v>58</v>
      </c>
      <c r="G466" s="1" t="s">
        <v>70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</v>
      </c>
      <c r="R466" s="1">
        <v>0</v>
      </c>
      <c r="S466" s="2">
        <v>42010</v>
      </c>
      <c r="T466" s="1" t="s">
        <v>62</v>
      </c>
      <c r="U466" s="1" t="s">
        <v>63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</v>
      </c>
      <c r="AB466" s="1">
        <v>1</v>
      </c>
      <c r="AC466" s="1" t="s">
        <v>63</v>
      </c>
      <c r="AD466" s="1">
        <v>0</v>
      </c>
      <c r="AE466" s="1">
        <v>1</v>
      </c>
      <c r="AF466" s="1" t="s">
        <v>54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81</v>
      </c>
      <c r="AL466" s="1" t="s">
        <v>145</v>
      </c>
      <c r="AM466" s="1">
        <v>2003</v>
      </c>
      <c r="AN466" s="1" t="s">
        <v>83</v>
      </c>
      <c r="AP466">
        <f t="shared" si="14"/>
        <v>0</v>
      </c>
    </row>
    <row r="467" spans="2:42" ht="12.75" x14ac:dyDescent="0.2">
      <c r="B467" s="1">
        <v>123</v>
      </c>
      <c r="C467" s="1">
        <v>28</v>
      </c>
      <c r="D467" s="1">
        <v>137675</v>
      </c>
      <c r="E467" s="2">
        <v>41246</v>
      </c>
      <c r="F467" s="1" t="s">
        <v>84</v>
      </c>
      <c r="G467" s="1" t="s">
        <v>70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</v>
      </c>
      <c r="R467" s="1">
        <v>-41200</v>
      </c>
      <c r="S467" s="2">
        <v>42005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</v>
      </c>
      <c r="AB467" s="1">
        <v>1</v>
      </c>
      <c r="AC467" s="1" t="s">
        <v>63</v>
      </c>
      <c r="AD467" s="1">
        <v>2</v>
      </c>
      <c r="AE467" s="1">
        <v>1</v>
      </c>
      <c r="AF467" s="1" t="s">
        <v>54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215</v>
      </c>
      <c r="AL467" s="1" t="s">
        <v>216</v>
      </c>
      <c r="AM467" s="1">
        <v>2011</v>
      </c>
      <c r="AN467" s="1" t="s">
        <v>57</v>
      </c>
      <c r="AP467">
        <f t="shared" si="14"/>
        <v>0</v>
      </c>
    </row>
    <row r="468" spans="2:42" ht="12.75" x14ac:dyDescent="0.2">
      <c r="B468" s="1">
        <v>347</v>
      </c>
      <c r="C468" s="1">
        <v>51</v>
      </c>
      <c r="D468" s="1">
        <v>343421</v>
      </c>
      <c r="E468" s="2">
        <v>35356</v>
      </c>
      <c r="F468" s="1" t="s">
        <v>40</v>
      </c>
      <c r="G468" s="1" t="s">
        <v>92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</v>
      </c>
      <c r="R468" s="1">
        <v>-12100</v>
      </c>
      <c r="S468" s="2">
        <v>42011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63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198</v>
      </c>
      <c r="AL468" s="1" t="s">
        <v>199</v>
      </c>
      <c r="AM468" s="1">
        <v>1997</v>
      </c>
      <c r="AN468" s="1" t="s">
        <v>83</v>
      </c>
      <c r="AP468">
        <f t="shared" si="14"/>
        <v>0</v>
      </c>
    </row>
    <row r="469" spans="2:42" ht="12.75" x14ac:dyDescent="0.2">
      <c r="B469" s="1">
        <v>163</v>
      </c>
      <c r="C469" s="1">
        <v>38</v>
      </c>
      <c r="D469" s="1">
        <v>413192</v>
      </c>
      <c r="E469" s="2">
        <v>35705</v>
      </c>
      <c r="F469" s="1" t="s">
        <v>58</v>
      </c>
      <c r="G469" s="1" t="s">
        <v>92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</v>
      </c>
      <c r="R469" s="1">
        <v>0</v>
      </c>
      <c r="S469" s="2">
        <v>42056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</v>
      </c>
      <c r="AB469" s="1">
        <v>1</v>
      </c>
      <c r="AC469" s="1" t="s">
        <v>54</v>
      </c>
      <c r="AD469" s="1">
        <v>2</v>
      </c>
      <c r="AE469" s="1">
        <v>3</v>
      </c>
      <c r="AF469" s="1" t="s">
        <v>63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96</v>
      </c>
      <c r="AL469" s="1" t="s">
        <v>149</v>
      </c>
      <c r="AM469" s="1">
        <v>1995</v>
      </c>
      <c r="AN469" s="1" t="s">
        <v>83</v>
      </c>
      <c r="AP469">
        <f t="shared" si="14"/>
        <v>0</v>
      </c>
    </row>
    <row r="470" spans="2:42" ht="12.75" x14ac:dyDescent="0.2">
      <c r="B470" s="1">
        <v>271</v>
      </c>
      <c r="C470" s="1">
        <v>44</v>
      </c>
      <c r="D470" s="1">
        <v>247801</v>
      </c>
      <c r="E470" s="2">
        <v>39525</v>
      </c>
      <c r="F470" s="1" t="s">
        <v>40</v>
      </c>
      <c r="G470" s="1" t="s">
        <v>41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</v>
      </c>
      <c r="R470" s="1">
        <v>0</v>
      </c>
      <c r="S470" s="2">
        <v>42049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</v>
      </c>
      <c r="AB470" s="1">
        <v>1</v>
      </c>
      <c r="AC470" s="1" t="s">
        <v>80</v>
      </c>
      <c r="AD470" s="1">
        <v>2</v>
      </c>
      <c r="AE470" s="1">
        <v>2</v>
      </c>
      <c r="AF470" s="1" t="s">
        <v>80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215</v>
      </c>
      <c r="AL470" s="1" t="s">
        <v>216</v>
      </c>
      <c r="AM470" s="1">
        <v>1997</v>
      </c>
      <c r="AN470" s="1" t="s">
        <v>57</v>
      </c>
      <c r="AP470">
        <f t="shared" si="14"/>
        <v>0</v>
      </c>
    </row>
    <row r="471" spans="2:42" ht="12.75" x14ac:dyDescent="0.2">
      <c r="B471" s="1">
        <v>410</v>
      </c>
      <c r="C471" s="1">
        <v>54</v>
      </c>
      <c r="D471" s="1">
        <v>171147</v>
      </c>
      <c r="E471" s="2">
        <v>40419</v>
      </c>
      <c r="F471" s="1" t="s">
        <v>84</v>
      </c>
      <c r="G471" s="1" t="s">
        <v>70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</v>
      </c>
      <c r="R471" s="1">
        <v>-17000</v>
      </c>
      <c r="S471" s="2">
        <v>42051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</v>
      </c>
      <c r="AB471" s="1">
        <v>1</v>
      </c>
      <c r="AC471" s="1" t="s">
        <v>54</v>
      </c>
      <c r="AD471" s="1">
        <v>0</v>
      </c>
      <c r="AE471" s="1">
        <v>2</v>
      </c>
      <c r="AF471" s="1" t="s">
        <v>80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210</v>
      </c>
      <c r="AL471" s="1" t="s">
        <v>232</v>
      </c>
      <c r="AM471" s="1">
        <v>2001</v>
      </c>
      <c r="AN471" s="1" t="s">
        <v>83</v>
      </c>
      <c r="AP471">
        <f t="shared" si="14"/>
        <v>0</v>
      </c>
    </row>
    <row r="472" spans="2:42" ht="12.75" x14ac:dyDescent="0.2">
      <c r="B472" s="1">
        <v>448</v>
      </c>
      <c r="C472" s="1">
        <v>57</v>
      </c>
      <c r="D472" s="1">
        <v>431283</v>
      </c>
      <c r="E472" s="2">
        <v>38442</v>
      </c>
      <c r="F472" s="1" t="s">
        <v>84</v>
      </c>
      <c r="G472" s="1" t="s">
        <v>70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</v>
      </c>
      <c r="R472" s="1">
        <v>-50300</v>
      </c>
      <c r="S472" s="2">
        <v>42039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</v>
      </c>
      <c r="AB472" s="1">
        <v>3</v>
      </c>
      <c r="AC472" s="1" t="s">
        <v>80</v>
      </c>
      <c r="AD472" s="1">
        <v>2</v>
      </c>
      <c r="AE472" s="1">
        <v>1</v>
      </c>
      <c r="AF472" s="1" t="s">
        <v>63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154</v>
      </c>
      <c r="AL472" s="1" t="s">
        <v>164</v>
      </c>
      <c r="AM472" s="1">
        <v>2013</v>
      </c>
      <c r="AN472" s="1" t="s">
        <v>57</v>
      </c>
      <c r="AP472">
        <f t="shared" si="14"/>
        <v>0</v>
      </c>
    </row>
    <row r="473" spans="2:42" ht="12.75" x14ac:dyDescent="0.2">
      <c r="B473" s="1">
        <v>218</v>
      </c>
      <c r="C473" s="1">
        <v>41</v>
      </c>
      <c r="D473" s="1">
        <v>461962</v>
      </c>
      <c r="E473" s="2">
        <v>41633</v>
      </c>
      <c r="F473" s="1" t="s">
        <v>84</v>
      </c>
      <c r="G473" s="1" t="s">
        <v>70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</v>
      </c>
      <c r="R473" s="1">
        <v>-72900</v>
      </c>
      <c r="S473" s="2">
        <v>42026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</v>
      </c>
      <c r="AB473" s="1">
        <v>3</v>
      </c>
      <c r="AC473" s="1" t="s">
        <v>80</v>
      </c>
      <c r="AD473" s="1">
        <v>2</v>
      </c>
      <c r="AE473" s="1">
        <v>0</v>
      </c>
      <c r="AF473" s="1" t="s">
        <v>80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55</v>
      </c>
      <c r="AL473" s="1">
        <v>93</v>
      </c>
      <c r="AM473" s="1">
        <v>2013</v>
      </c>
      <c r="AN473" s="1" t="s">
        <v>83</v>
      </c>
      <c r="AP473">
        <f t="shared" si="14"/>
        <v>0</v>
      </c>
    </row>
    <row r="474" spans="2:42" ht="12.75" x14ac:dyDescent="0.2">
      <c r="B474" s="1">
        <v>43</v>
      </c>
      <c r="C474" s="1">
        <v>38</v>
      </c>
      <c r="D474" s="1">
        <v>149467</v>
      </c>
      <c r="E474" s="2">
        <v>41709</v>
      </c>
      <c r="F474" s="1" t="s">
        <v>40</v>
      </c>
      <c r="G474" s="1" t="s">
        <v>92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</v>
      </c>
      <c r="R474" s="1">
        <v>0</v>
      </c>
      <c r="S474" s="2">
        <v>42050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</v>
      </c>
      <c r="AB474" s="1">
        <v>3</v>
      </c>
      <c r="AC474" s="1" t="s">
        <v>54</v>
      </c>
      <c r="AD474" s="1">
        <v>2</v>
      </c>
      <c r="AE474" s="1">
        <v>2</v>
      </c>
      <c r="AF474" s="1" t="s">
        <v>63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105</v>
      </c>
      <c r="AL474" s="1" t="s">
        <v>288</v>
      </c>
      <c r="AM474" s="1">
        <v>2006</v>
      </c>
      <c r="AN474" s="1" t="s">
        <v>83</v>
      </c>
      <c r="AP474">
        <f t="shared" si="14"/>
        <v>0</v>
      </c>
    </row>
    <row r="475" spans="2:42" ht="12.75" x14ac:dyDescent="0.2">
      <c r="B475" s="1">
        <v>33</v>
      </c>
      <c r="C475" s="1">
        <v>33</v>
      </c>
      <c r="D475" s="1">
        <v>758740</v>
      </c>
      <c r="E475" s="2">
        <v>35646</v>
      </c>
      <c r="F475" s="1" t="s">
        <v>84</v>
      </c>
      <c r="G475" s="1" t="s">
        <v>92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</v>
      </c>
      <c r="R475" s="1">
        <v>-60600</v>
      </c>
      <c r="S475" s="2">
        <v>42011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</v>
      </c>
      <c r="AB475" s="1">
        <v>1</v>
      </c>
      <c r="AC475" s="1" t="s">
        <v>63</v>
      </c>
      <c r="AD475" s="1">
        <v>2</v>
      </c>
      <c r="AE475" s="1">
        <v>1</v>
      </c>
      <c r="AF475" s="1" t="s">
        <v>63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188</v>
      </c>
      <c r="AL475" s="1" t="s">
        <v>202</v>
      </c>
      <c r="AM475" s="1">
        <v>1998</v>
      </c>
      <c r="AN475" s="1" t="s">
        <v>83</v>
      </c>
      <c r="AP475">
        <f t="shared" si="14"/>
        <v>0</v>
      </c>
    </row>
    <row r="476" spans="2:42" ht="12.75" x14ac:dyDescent="0.2">
      <c r="B476" s="1">
        <v>126</v>
      </c>
      <c r="C476" s="1">
        <v>34</v>
      </c>
      <c r="D476" s="1">
        <v>628337</v>
      </c>
      <c r="E476" s="2">
        <v>39400</v>
      </c>
      <c r="F476" s="1" t="s">
        <v>58</v>
      </c>
      <c r="G476" s="1" t="s">
        <v>70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</v>
      </c>
      <c r="R476" s="1">
        <v>0</v>
      </c>
      <c r="S476" s="2">
        <v>42058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</v>
      </c>
      <c r="AB476" s="1">
        <v>3</v>
      </c>
      <c r="AC476" s="1" t="s">
        <v>80</v>
      </c>
      <c r="AD476" s="1">
        <v>0</v>
      </c>
      <c r="AE476" s="1">
        <v>1</v>
      </c>
      <c r="AF476" s="1" t="s">
        <v>54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90</v>
      </c>
      <c r="AL476" s="1" t="s">
        <v>91</v>
      </c>
      <c r="AM476" s="1">
        <v>2007</v>
      </c>
      <c r="AN476" s="1" t="s">
        <v>83</v>
      </c>
      <c r="AP476">
        <f t="shared" si="14"/>
        <v>0</v>
      </c>
    </row>
    <row r="477" spans="2:42" ht="12.75" x14ac:dyDescent="0.2">
      <c r="B477" s="1">
        <v>411</v>
      </c>
      <c r="C477" s="1">
        <v>56</v>
      </c>
      <c r="D477" s="1">
        <v>574637</v>
      </c>
      <c r="E477" s="2">
        <v>33815</v>
      </c>
      <c r="F477" s="1" t="s">
        <v>84</v>
      </c>
      <c r="G477" s="1" t="s">
        <v>41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</v>
      </c>
      <c r="R477" s="1">
        <v>0</v>
      </c>
      <c r="S477" s="2">
        <v>42010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</v>
      </c>
      <c r="AB477" s="1">
        <v>3</v>
      </c>
      <c r="AC477" s="1" t="s">
        <v>63</v>
      </c>
      <c r="AD477" s="1">
        <v>0</v>
      </c>
      <c r="AE477" s="1">
        <v>0</v>
      </c>
      <c r="AF477" s="1" t="s">
        <v>63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215</v>
      </c>
      <c r="AL477" s="1" t="s">
        <v>216</v>
      </c>
      <c r="AM477" s="1">
        <v>2007</v>
      </c>
      <c r="AN477" s="1" t="s">
        <v>83</v>
      </c>
      <c r="AP477">
        <f t="shared" si="14"/>
        <v>0</v>
      </c>
    </row>
    <row r="478" spans="2:42" ht="12.75" x14ac:dyDescent="0.2">
      <c r="B478" s="1">
        <v>225</v>
      </c>
      <c r="C478" s="1">
        <v>37</v>
      </c>
      <c r="D478" s="1">
        <v>373600</v>
      </c>
      <c r="E478" s="2">
        <v>36861</v>
      </c>
      <c r="F478" s="1" t="s">
        <v>40</v>
      </c>
      <c r="G478" s="1" t="s">
        <v>70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</v>
      </c>
      <c r="R478" s="1">
        <v>0</v>
      </c>
      <c r="S478" s="2">
        <v>42042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</v>
      </c>
      <c r="AB478" s="1">
        <v>3</v>
      </c>
      <c r="AC478" s="1" t="s">
        <v>63</v>
      </c>
      <c r="AD478" s="1">
        <v>2</v>
      </c>
      <c r="AE478" s="1">
        <v>2</v>
      </c>
      <c r="AF478" s="1" t="s">
        <v>80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215</v>
      </c>
      <c r="AL478" s="1" t="s">
        <v>216</v>
      </c>
      <c r="AM478" s="1">
        <v>2015</v>
      </c>
      <c r="AN478" s="1" t="s">
        <v>83</v>
      </c>
      <c r="AP478">
        <f t="shared" si="14"/>
        <v>0</v>
      </c>
    </row>
    <row r="479" spans="2:42" ht="12.75" x14ac:dyDescent="0.2">
      <c r="B479" s="1">
        <v>35</v>
      </c>
      <c r="C479" s="1">
        <v>35</v>
      </c>
      <c r="D479" s="1">
        <v>930032</v>
      </c>
      <c r="E479" s="2">
        <v>37509</v>
      </c>
      <c r="F479" s="1" t="s">
        <v>84</v>
      </c>
      <c r="G479" s="1" t="s">
        <v>70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</v>
      </c>
      <c r="R479" s="1">
        <v>-51900</v>
      </c>
      <c r="S479" s="2">
        <v>42049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</v>
      </c>
      <c r="AB479" s="1">
        <v>3</v>
      </c>
      <c r="AC479" s="1" t="s">
        <v>80</v>
      </c>
      <c r="AD479" s="1">
        <v>2</v>
      </c>
      <c r="AE479" s="1">
        <v>2</v>
      </c>
      <c r="AF479" s="1" t="s">
        <v>80</v>
      </c>
      <c r="AG479" s="1">
        <v>53190</v>
      </c>
      <c r="AI479" s="1">
        <v>11820</v>
      </c>
      <c r="AJ479" s="1">
        <v>35460</v>
      </c>
      <c r="AK479" s="1" t="s">
        <v>215</v>
      </c>
      <c r="AL479" s="1" t="s">
        <v>259</v>
      </c>
      <c r="AM479" s="1">
        <v>1996</v>
      </c>
      <c r="AN479" s="1" t="s">
        <v>83</v>
      </c>
      <c r="AP479">
        <f t="shared" si="14"/>
        <v>1</v>
      </c>
    </row>
    <row r="480" spans="2:42" ht="12.75" x14ac:dyDescent="0.2">
      <c r="B480" s="1">
        <v>460</v>
      </c>
      <c r="C480" s="1">
        <v>57</v>
      </c>
      <c r="D480" s="1">
        <v>396590</v>
      </c>
      <c r="E480" s="2">
        <v>35741</v>
      </c>
      <c r="F480" s="1" t="s">
        <v>40</v>
      </c>
      <c r="G480" s="1" t="s">
        <v>70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</v>
      </c>
      <c r="R480" s="1">
        <v>0</v>
      </c>
      <c r="S480" s="2">
        <v>42050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</v>
      </c>
      <c r="AB480" s="1">
        <v>1</v>
      </c>
      <c r="AC480" s="1" t="s">
        <v>63</v>
      </c>
      <c r="AD480" s="1">
        <v>2</v>
      </c>
      <c r="AE480" s="1">
        <v>3</v>
      </c>
      <c r="AF480" s="1" t="s">
        <v>80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105</v>
      </c>
      <c r="AL480" s="1" t="s">
        <v>152</v>
      </c>
      <c r="AM480" s="1">
        <v>2014</v>
      </c>
      <c r="AN480" s="1" t="s">
        <v>57</v>
      </c>
      <c r="AP480">
        <f t="shared" si="14"/>
        <v>0</v>
      </c>
    </row>
    <row r="481" spans="2:42" ht="12.75" x14ac:dyDescent="0.2">
      <c r="B481" s="1">
        <v>195</v>
      </c>
      <c r="C481" s="1">
        <v>38</v>
      </c>
      <c r="D481" s="1">
        <v>238412</v>
      </c>
      <c r="E481" s="2">
        <v>34107</v>
      </c>
      <c r="F481" s="1" t="s">
        <v>84</v>
      </c>
      <c r="G481" s="1" t="s">
        <v>92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</v>
      </c>
      <c r="R481" s="1">
        <v>-50300</v>
      </c>
      <c r="S481" s="2">
        <v>42049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</v>
      </c>
      <c r="AB481" s="1">
        <v>3</v>
      </c>
      <c r="AC481" s="1" t="s">
        <v>54</v>
      </c>
      <c r="AD481" s="1">
        <v>1</v>
      </c>
      <c r="AE481" s="1">
        <v>2</v>
      </c>
      <c r="AF481" s="1" t="s">
        <v>80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81</v>
      </c>
      <c r="AL481" s="1" t="s">
        <v>145</v>
      </c>
      <c r="AM481" s="1">
        <v>2003</v>
      </c>
      <c r="AN481" s="1" t="s">
        <v>83</v>
      </c>
      <c r="AP481">
        <f t="shared" si="14"/>
        <v>0</v>
      </c>
    </row>
    <row r="482" spans="2:42" ht="12.75" x14ac:dyDescent="0.2">
      <c r="B482" s="1">
        <v>360</v>
      </c>
      <c r="C482" s="1">
        <v>51</v>
      </c>
      <c r="D482" s="1">
        <v>484321</v>
      </c>
      <c r="E482" s="2">
        <v>35257</v>
      </c>
      <c r="F482" s="1" t="s">
        <v>84</v>
      </c>
      <c r="G482" s="1" t="s">
        <v>41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</v>
      </c>
      <c r="R482" s="1">
        <v>-62400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</v>
      </c>
      <c r="AB482" s="1">
        <v>3</v>
      </c>
      <c r="AC482" s="1" t="s">
        <v>80</v>
      </c>
      <c r="AD482" s="1">
        <v>2</v>
      </c>
      <c r="AE482" s="1">
        <v>0</v>
      </c>
      <c r="AF482" s="1" t="s">
        <v>54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188</v>
      </c>
      <c r="AL482" s="1" t="s">
        <v>239</v>
      </c>
      <c r="AM482" s="1">
        <v>2000</v>
      </c>
      <c r="AN482" s="1" t="s">
        <v>83</v>
      </c>
      <c r="AP482">
        <f t="shared" si="14"/>
        <v>0</v>
      </c>
    </row>
    <row r="483" spans="2:42" ht="12.75" x14ac:dyDescent="0.2">
      <c r="B483" s="1">
        <v>300</v>
      </c>
      <c r="C483" s="1">
        <v>49</v>
      </c>
      <c r="D483" s="1">
        <v>795847</v>
      </c>
      <c r="E483" s="2">
        <v>35050</v>
      </c>
      <c r="F483" s="1" t="s">
        <v>84</v>
      </c>
      <c r="G483" s="1" t="s">
        <v>70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</v>
      </c>
      <c r="R483" s="1">
        <v>0</v>
      </c>
      <c r="S483" s="2">
        <v>42008</v>
      </c>
      <c r="T483" s="1" t="s">
        <v>62</v>
      </c>
      <c r="U483" s="1" t="s">
        <v>63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</v>
      </c>
      <c r="AB483" s="1">
        <v>1</v>
      </c>
      <c r="AC483" s="1" t="s">
        <v>80</v>
      </c>
      <c r="AD483" s="1">
        <v>1</v>
      </c>
      <c r="AE483" s="1">
        <v>0</v>
      </c>
      <c r="AF483" s="1" t="s">
        <v>80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105</v>
      </c>
      <c r="AL483" s="1" t="s">
        <v>152</v>
      </c>
      <c r="AM483" s="1">
        <v>2001</v>
      </c>
      <c r="AN483" s="1" t="s">
        <v>83</v>
      </c>
      <c r="AP483">
        <f t="shared" si="14"/>
        <v>0</v>
      </c>
    </row>
    <row r="484" spans="2:42" ht="12.75" x14ac:dyDescent="0.2">
      <c r="B484" s="1">
        <v>245</v>
      </c>
      <c r="C484" s="1">
        <v>42</v>
      </c>
      <c r="D484" s="1">
        <v>218456</v>
      </c>
      <c r="E484" s="2">
        <v>37453</v>
      </c>
      <c r="F484" s="1" t="s">
        <v>84</v>
      </c>
      <c r="G484" s="1" t="s">
        <v>92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</v>
      </c>
      <c r="R484" s="1">
        <v>-68900</v>
      </c>
      <c r="S484" s="2">
        <v>42055</v>
      </c>
      <c r="T484" s="1" t="s">
        <v>139</v>
      </c>
      <c r="U484" s="1" t="s">
        <v>63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</v>
      </c>
      <c r="AB484" s="1">
        <v>1</v>
      </c>
      <c r="AC484" s="1" t="s">
        <v>63</v>
      </c>
      <c r="AD484" s="1">
        <v>2</v>
      </c>
      <c r="AE484" s="1">
        <v>2</v>
      </c>
      <c r="AF484" s="1" t="s">
        <v>63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116</v>
      </c>
      <c r="AL484" s="1" t="s">
        <v>117</v>
      </c>
      <c r="AM484" s="1">
        <v>2011</v>
      </c>
      <c r="AN484" s="1" t="s">
        <v>57</v>
      </c>
      <c r="AP484">
        <f t="shared" si="14"/>
        <v>0</v>
      </c>
    </row>
    <row r="485" spans="2:42" ht="12.75" x14ac:dyDescent="0.2">
      <c r="B485" s="1">
        <v>146</v>
      </c>
      <c r="C485" s="1">
        <v>36</v>
      </c>
      <c r="D485" s="1">
        <v>792673</v>
      </c>
      <c r="E485" s="2">
        <v>41376</v>
      </c>
      <c r="F485" s="1" t="s">
        <v>40</v>
      </c>
      <c r="G485" s="1" t="s">
        <v>92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</v>
      </c>
      <c r="R485" s="1">
        <v>-60600</v>
      </c>
      <c r="S485" s="2">
        <v>42040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</v>
      </c>
      <c r="AB485" s="1">
        <v>3</v>
      </c>
      <c r="AC485" s="1" t="s">
        <v>80</v>
      </c>
      <c r="AD485" s="1">
        <v>1</v>
      </c>
      <c r="AE485" s="1">
        <v>1</v>
      </c>
      <c r="AF485" s="1" t="s">
        <v>80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105</v>
      </c>
      <c r="AL485" s="1" t="s">
        <v>288</v>
      </c>
      <c r="AM485" s="1">
        <v>2015</v>
      </c>
      <c r="AN485" s="1" t="s">
        <v>83</v>
      </c>
      <c r="AP485">
        <f t="shared" si="14"/>
        <v>0</v>
      </c>
    </row>
    <row r="486" spans="2:42" ht="12.75" x14ac:dyDescent="0.2">
      <c r="B486" s="1">
        <v>67</v>
      </c>
      <c r="C486" s="1">
        <v>29</v>
      </c>
      <c r="D486" s="1">
        <v>662256</v>
      </c>
      <c r="E486" s="2">
        <v>35016</v>
      </c>
      <c r="F486" s="1" t="s">
        <v>84</v>
      </c>
      <c r="G486" s="1" t="s">
        <v>41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</v>
      </c>
      <c r="R486" s="1">
        <v>-67800</v>
      </c>
      <c r="S486" s="2">
        <v>42019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</v>
      </c>
      <c r="AB486" s="1">
        <v>1</v>
      </c>
      <c r="AC486" s="1" t="s">
        <v>80</v>
      </c>
      <c r="AD486" s="1">
        <v>0</v>
      </c>
      <c r="AE486" s="1">
        <v>3</v>
      </c>
      <c r="AF486" s="1" t="s">
        <v>54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55</v>
      </c>
      <c r="AL486" s="1" t="s">
        <v>56</v>
      </c>
      <c r="AM486" s="1">
        <v>1998</v>
      </c>
      <c r="AN486" s="1" t="s">
        <v>57</v>
      </c>
      <c r="AP486">
        <f t="shared" si="14"/>
        <v>0</v>
      </c>
    </row>
    <row r="487" spans="2:42" ht="12.75" x14ac:dyDescent="0.2">
      <c r="B487" s="1">
        <v>380</v>
      </c>
      <c r="C487" s="1">
        <v>56</v>
      </c>
      <c r="D487" s="1">
        <v>971338</v>
      </c>
      <c r="E487" s="2">
        <v>38295</v>
      </c>
      <c r="F487" s="1" t="s">
        <v>40</v>
      </c>
      <c r="G487" s="1" t="s">
        <v>70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</v>
      </c>
      <c r="R487" s="1">
        <v>0</v>
      </c>
      <c r="S487" s="2">
        <v>42009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</v>
      </c>
      <c r="AB487" s="1">
        <v>1</v>
      </c>
      <c r="AC487" s="1" t="s">
        <v>63</v>
      </c>
      <c r="AD487" s="1">
        <v>0</v>
      </c>
      <c r="AE487" s="1">
        <v>1</v>
      </c>
      <c r="AF487" s="1" t="s">
        <v>54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55</v>
      </c>
      <c r="AL487" s="1">
        <v>95</v>
      </c>
      <c r="AM487" s="1">
        <v>1996</v>
      </c>
      <c r="AN487" s="1" t="s">
        <v>57</v>
      </c>
      <c r="AP487">
        <f t="shared" si="14"/>
        <v>0</v>
      </c>
    </row>
    <row r="488" spans="2:42" ht="12.75" x14ac:dyDescent="0.2">
      <c r="B488" s="1">
        <v>389</v>
      </c>
      <c r="C488" s="1">
        <v>53</v>
      </c>
      <c r="D488" s="1">
        <v>714738</v>
      </c>
      <c r="E488" s="2">
        <v>35875</v>
      </c>
      <c r="F488" s="1" t="s">
        <v>84</v>
      </c>
      <c r="G488" s="1" t="s">
        <v>92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</v>
      </c>
      <c r="R488" s="1">
        <v>0</v>
      </c>
      <c r="S488" s="2">
        <v>42005</v>
      </c>
      <c r="T488" s="1" t="s">
        <v>62</v>
      </c>
      <c r="U488" s="1" t="s">
        <v>63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</v>
      </c>
      <c r="AB488" s="1">
        <v>1</v>
      </c>
      <c r="AC488" s="1" t="s">
        <v>80</v>
      </c>
      <c r="AD488" s="1">
        <v>1</v>
      </c>
      <c r="AE488" s="1">
        <v>2</v>
      </c>
      <c r="AF488" s="1" t="s">
        <v>80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68</v>
      </c>
      <c r="AL488" s="1" t="s">
        <v>194</v>
      </c>
      <c r="AM488" s="1">
        <v>2001</v>
      </c>
      <c r="AN488" s="1" t="s">
        <v>57</v>
      </c>
      <c r="AP488">
        <f t="shared" si="14"/>
        <v>0</v>
      </c>
    </row>
    <row r="489" spans="2:42" ht="12.75" x14ac:dyDescent="0.2">
      <c r="B489" s="1">
        <v>317</v>
      </c>
      <c r="C489" s="1">
        <v>46</v>
      </c>
      <c r="D489" s="1">
        <v>753844</v>
      </c>
      <c r="E489" s="2">
        <v>36363</v>
      </c>
      <c r="F489" s="1" t="s">
        <v>58</v>
      </c>
      <c r="G489" s="1" t="s">
        <v>41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</v>
      </c>
      <c r="R489" s="1">
        <v>0</v>
      </c>
      <c r="S489" s="2">
        <v>42030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</v>
      </c>
      <c r="AB489" s="1">
        <v>1</v>
      </c>
      <c r="AC489" s="1" t="s">
        <v>80</v>
      </c>
      <c r="AD489" s="1">
        <v>2</v>
      </c>
      <c r="AE489" s="1">
        <v>1</v>
      </c>
      <c r="AF489" s="1" t="s">
        <v>80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68</v>
      </c>
      <c r="AL489" s="1" t="s">
        <v>272</v>
      </c>
      <c r="AM489" s="1">
        <v>1999</v>
      </c>
      <c r="AN489" s="1" t="s">
        <v>57</v>
      </c>
      <c r="AP489">
        <f t="shared" si="14"/>
        <v>0</v>
      </c>
    </row>
    <row r="490" spans="2:42" ht="12.75" x14ac:dyDescent="0.2">
      <c r="B490" s="1">
        <v>264</v>
      </c>
      <c r="C490" s="1">
        <v>44</v>
      </c>
      <c r="D490" s="1">
        <v>976645</v>
      </c>
      <c r="E490" s="2">
        <v>40237</v>
      </c>
      <c r="F490" s="1" t="s">
        <v>84</v>
      </c>
      <c r="G490" s="1" t="s">
        <v>70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</v>
      </c>
      <c r="R490" s="1">
        <v>0</v>
      </c>
      <c r="S490" s="2">
        <v>42048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</v>
      </c>
      <c r="AB490" s="1">
        <v>3</v>
      </c>
      <c r="AC490" s="1" t="s">
        <v>80</v>
      </c>
      <c r="AD490" s="1">
        <v>0</v>
      </c>
      <c r="AE490" s="1">
        <v>2</v>
      </c>
      <c r="AF490" s="1" t="s">
        <v>80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130</v>
      </c>
      <c r="AL490" s="1" t="s">
        <v>250</v>
      </c>
      <c r="AM490" s="1">
        <v>1999</v>
      </c>
      <c r="AN490" s="1" t="s">
        <v>83</v>
      </c>
      <c r="AP490">
        <f t="shared" si="14"/>
        <v>0</v>
      </c>
    </row>
    <row r="491" spans="2:42" ht="12.75" x14ac:dyDescent="0.2">
      <c r="B491" s="1">
        <v>20</v>
      </c>
      <c r="C491" s="1">
        <v>21</v>
      </c>
      <c r="D491" s="1">
        <v>918037</v>
      </c>
      <c r="E491" s="2">
        <v>38382</v>
      </c>
      <c r="F491" s="1" t="s">
        <v>40</v>
      </c>
      <c r="G491" s="1" t="s">
        <v>41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</v>
      </c>
      <c r="R491" s="1">
        <v>-41200</v>
      </c>
      <c r="S491" s="2">
        <v>42018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</v>
      </c>
      <c r="AB491" s="1">
        <v>1</v>
      </c>
      <c r="AC491" s="1" t="s">
        <v>80</v>
      </c>
      <c r="AD491" s="1">
        <v>0</v>
      </c>
      <c r="AE491" s="1">
        <v>0</v>
      </c>
      <c r="AF491" s="1" t="s">
        <v>63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96</v>
      </c>
      <c r="AL491" s="1" t="s">
        <v>149</v>
      </c>
      <c r="AM491" s="1">
        <v>2006</v>
      </c>
      <c r="AN491" s="1" t="s">
        <v>83</v>
      </c>
      <c r="AP491">
        <f t="shared" si="14"/>
        <v>0</v>
      </c>
    </row>
    <row r="492" spans="2:42" ht="12.75" x14ac:dyDescent="0.2">
      <c r="B492" s="1">
        <v>116</v>
      </c>
      <c r="C492" s="1">
        <v>30</v>
      </c>
      <c r="D492" s="1">
        <v>996253</v>
      </c>
      <c r="E492" s="2">
        <v>37224</v>
      </c>
      <c r="F492" s="1" t="s">
        <v>58</v>
      </c>
      <c r="G492" s="1" t="s">
        <v>92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</v>
      </c>
      <c r="R492" s="1">
        <v>-35500</v>
      </c>
      <c r="S492" s="2">
        <v>42035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</v>
      </c>
      <c r="AB492" s="1">
        <v>3</v>
      </c>
      <c r="AC492" s="1" t="s">
        <v>80</v>
      </c>
      <c r="AD492" s="1">
        <v>0</v>
      </c>
      <c r="AE492" s="1">
        <v>3</v>
      </c>
      <c r="AF492" s="1" t="s">
        <v>63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215</v>
      </c>
      <c r="AL492" s="1" t="s">
        <v>216</v>
      </c>
      <c r="AM492" s="1">
        <v>2004</v>
      </c>
      <c r="AN492" s="1" t="s">
        <v>57</v>
      </c>
      <c r="AP492">
        <f t="shared" si="14"/>
        <v>0</v>
      </c>
    </row>
    <row r="493" spans="2:42" ht="12.75" x14ac:dyDescent="0.2">
      <c r="B493" s="1">
        <v>222</v>
      </c>
      <c r="C493" s="1">
        <v>40</v>
      </c>
      <c r="D493" s="1">
        <v>373731</v>
      </c>
      <c r="E493" s="2">
        <v>41267</v>
      </c>
      <c r="F493" s="1" t="s">
        <v>84</v>
      </c>
      <c r="G493" s="1" t="s">
        <v>70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</v>
      </c>
      <c r="R493" s="1">
        <v>-49200</v>
      </c>
      <c r="S493" s="2">
        <v>42026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</v>
      </c>
      <c r="AB493" s="1">
        <v>2</v>
      </c>
      <c r="AC493" s="1" t="s">
        <v>54</v>
      </c>
      <c r="AD493" s="1">
        <v>2</v>
      </c>
      <c r="AE493" s="1">
        <v>0</v>
      </c>
      <c r="AF493" s="1" t="s">
        <v>63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188</v>
      </c>
      <c r="AL493" s="1" t="s">
        <v>189</v>
      </c>
      <c r="AM493" s="1">
        <v>2013</v>
      </c>
      <c r="AN493" s="1" t="s">
        <v>83</v>
      </c>
      <c r="AP493">
        <f t="shared" si="14"/>
        <v>0</v>
      </c>
    </row>
    <row r="494" spans="2:42" ht="12.75" x14ac:dyDescent="0.2">
      <c r="B494" s="1">
        <v>439</v>
      </c>
      <c r="C494" s="1">
        <v>56</v>
      </c>
      <c r="D494" s="1">
        <v>836272</v>
      </c>
      <c r="E494" s="2">
        <v>35561</v>
      </c>
      <c r="F494" s="1" t="s">
        <v>40</v>
      </c>
      <c r="G494" s="1" t="s">
        <v>70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</v>
      </c>
      <c r="R494" s="1">
        <v>-40900</v>
      </c>
      <c r="S494" s="2">
        <v>42034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</v>
      </c>
      <c r="AB494" s="1">
        <v>1</v>
      </c>
      <c r="AC494" s="1" t="s">
        <v>80</v>
      </c>
      <c r="AD494" s="1">
        <v>2</v>
      </c>
      <c r="AE494" s="1">
        <v>0</v>
      </c>
      <c r="AF494" s="1" t="s">
        <v>63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198</v>
      </c>
      <c r="AL494" s="1" t="s">
        <v>199</v>
      </c>
      <c r="AM494" s="1">
        <v>2009</v>
      </c>
      <c r="AN494" s="1" t="s">
        <v>83</v>
      </c>
      <c r="AP494">
        <f t="shared" si="14"/>
        <v>0</v>
      </c>
    </row>
    <row r="495" spans="2:42" ht="12.75" x14ac:dyDescent="0.2">
      <c r="B495" s="1">
        <v>66</v>
      </c>
      <c r="C495" s="1">
        <v>28</v>
      </c>
      <c r="D495" s="1">
        <v>167231</v>
      </c>
      <c r="E495" s="2">
        <v>34360</v>
      </c>
      <c r="F495" s="1" t="s">
        <v>58</v>
      </c>
      <c r="G495" s="1" t="s">
        <v>70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</v>
      </c>
      <c r="R495" s="1">
        <v>-31700</v>
      </c>
      <c r="S495" s="2">
        <v>42052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</v>
      </c>
      <c r="AB495" s="1">
        <v>1</v>
      </c>
      <c r="AC495" s="1" t="s">
        <v>63</v>
      </c>
      <c r="AD495" s="1">
        <v>2</v>
      </c>
      <c r="AE495" s="1">
        <v>1</v>
      </c>
      <c r="AF495" s="1" t="s">
        <v>63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105</v>
      </c>
      <c r="AL495" s="1" t="s">
        <v>152</v>
      </c>
      <c r="AM495" s="1">
        <v>1995</v>
      </c>
      <c r="AN495" s="1" t="s">
        <v>83</v>
      </c>
      <c r="AP495">
        <f t="shared" si="14"/>
        <v>0</v>
      </c>
    </row>
    <row r="496" spans="2:42" ht="12.75" x14ac:dyDescent="0.2">
      <c r="B496" s="1">
        <v>128</v>
      </c>
      <c r="C496" s="1">
        <v>29</v>
      </c>
      <c r="D496" s="1">
        <v>743330</v>
      </c>
      <c r="E496" s="2">
        <v>40486</v>
      </c>
      <c r="F496" s="1" t="s">
        <v>40</v>
      </c>
      <c r="G496" s="1" t="s">
        <v>92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</v>
      </c>
      <c r="R496" s="1">
        <v>-76000</v>
      </c>
      <c r="S496" s="2">
        <v>42055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63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90</v>
      </c>
      <c r="AL496" s="1" t="s">
        <v>246</v>
      </c>
      <c r="AM496" s="1">
        <v>2003</v>
      </c>
      <c r="AN496" s="1" t="s">
        <v>83</v>
      </c>
      <c r="AP496">
        <f t="shared" si="14"/>
        <v>0</v>
      </c>
    </row>
    <row r="497" spans="2:42" ht="12.75" x14ac:dyDescent="0.2">
      <c r="B497" s="1">
        <v>69</v>
      </c>
      <c r="C497" s="1">
        <v>24</v>
      </c>
      <c r="D497" s="1">
        <v>807369</v>
      </c>
      <c r="E497" s="2">
        <v>33774</v>
      </c>
      <c r="F497" s="1" t="s">
        <v>58</v>
      </c>
      <c r="G497" s="1" t="s">
        <v>92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</v>
      </c>
      <c r="R497" s="1">
        <v>0</v>
      </c>
      <c r="S497" s="2">
        <v>42039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</v>
      </c>
      <c r="AB497" s="1">
        <v>3</v>
      </c>
      <c r="AC497" s="1" t="s">
        <v>63</v>
      </c>
      <c r="AD497" s="1">
        <v>0</v>
      </c>
      <c r="AE497" s="1">
        <v>0</v>
      </c>
      <c r="AF497" s="1" t="s">
        <v>80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81</v>
      </c>
      <c r="AL497" s="1" t="s">
        <v>82</v>
      </c>
      <c r="AM497" s="1">
        <v>2012</v>
      </c>
      <c r="AN497" s="1" t="s">
        <v>83</v>
      </c>
      <c r="AP497">
        <f t="shared" si="14"/>
        <v>0</v>
      </c>
    </row>
    <row r="498" spans="2:42" ht="12.75" x14ac:dyDescent="0.2">
      <c r="B498" s="1">
        <v>294</v>
      </c>
      <c r="C498" s="1">
        <v>46</v>
      </c>
      <c r="D498" s="1">
        <v>735307</v>
      </c>
      <c r="E498" s="2">
        <v>40331</v>
      </c>
      <c r="F498" s="1" t="s">
        <v>84</v>
      </c>
      <c r="G498" s="1" t="s">
        <v>70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</v>
      </c>
      <c r="R498" s="1">
        <v>0</v>
      </c>
      <c r="S498" s="2">
        <v>42058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</v>
      </c>
      <c r="AB498" s="1">
        <v>1</v>
      </c>
      <c r="AC498" s="1" t="s">
        <v>80</v>
      </c>
      <c r="AD498" s="1">
        <v>0</v>
      </c>
      <c r="AE498" s="1">
        <v>3</v>
      </c>
      <c r="AF498" s="1" t="s">
        <v>54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68</v>
      </c>
      <c r="AL498" s="1" t="s">
        <v>272</v>
      </c>
      <c r="AM498" s="1">
        <v>2013</v>
      </c>
      <c r="AN498" s="1" t="s">
        <v>83</v>
      </c>
      <c r="AP498">
        <f t="shared" si="14"/>
        <v>0</v>
      </c>
    </row>
    <row r="499" spans="2:42" ht="12.75" x14ac:dyDescent="0.2">
      <c r="B499" s="1">
        <v>19</v>
      </c>
      <c r="C499" s="1">
        <v>29</v>
      </c>
      <c r="D499" s="1">
        <v>789208</v>
      </c>
      <c r="E499" s="2">
        <v>37541</v>
      </c>
      <c r="F499" s="1" t="s">
        <v>40</v>
      </c>
      <c r="G499" s="1" t="s">
        <v>41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</v>
      </c>
      <c r="R499" s="1">
        <v>0</v>
      </c>
      <c r="S499" s="2">
        <v>42043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63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81</v>
      </c>
      <c r="AL499" s="1" t="s">
        <v>145</v>
      </c>
      <c r="AM499" s="1">
        <v>2005</v>
      </c>
      <c r="AN499" s="1" t="s">
        <v>57</v>
      </c>
      <c r="AP499">
        <f t="shared" si="14"/>
        <v>0</v>
      </c>
    </row>
    <row r="500" spans="2:42" ht="12.75" x14ac:dyDescent="0.2">
      <c r="B500" s="1">
        <v>191</v>
      </c>
      <c r="C500" s="1">
        <v>33</v>
      </c>
      <c r="D500" s="1">
        <v>585324</v>
      </c>
      <c r="E500" s="2">
        <v>39503</v>
      </c>
      <c r="F500" s="1" t="s">
        <v>40</v>
      </c>
      <c r="G500" s="1" t="s">
        <v>92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</v>
      </c>
      <c r="R500" s="1">
        <v>-30400</v>
      </c>
      <c r="S500" s="2">
        <v>42056</v>
      </c>
      <c r="T500" s="1" t="s">
        <v>62</v>
      </c>
      <c r="U500" s="1" t="s">
        <v>63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</v>
      </c>
      <c r="AB500" s="1">
        <v>1</v>
      </c>
      <c r="AC500" s="1" t="s">
        <v>54</v>
      </c>
      <c r="AD500" s="1">
        <v>1</v>
      </c>
      <c r="AE500" s="1">
        <v>1</v>
      </c>
      <c r="AF500" s="1" t="s">
        <v>80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116</v>
      </c>
      <c r="AL500" s="1" t="s">
        <v>184</v>
      </c>
      <c r="AM500" s="1">
        <v>2005</v>
      </c>
      <c r="AN500" s="1" t="s">
        <v>83</v>
      </c>
      <c r="AP500">
        <f t="shared" si="14"/>
        <v>0</v>
      </c>
    </row>
    <row r="501" spans="2:42" ht="12.75" x14ac:dyDescent="0.2">
      <c r="B501" s="1">
        <v>4</v>
      </c>
      <c r="C501" s="1">
        <v>39</v>
      </c>
      <c r="D501" s="1">
        <v>498759</v>
      </c>
      <c r="E501" s="2">
        <v>35313</v>
      </c>
      <c r="F501" s="1" t="s">
        <v>84</v>
      </c>
      <c r="G501" s="1" t="s">
        <v>70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</v>
      </c>
      <c r="R501" s="1">
        <v>0</v>
      </c>
      <c r="S501" s="2">
        <v>42017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</v>
      </c>
      <c r="AB501" s="1">
        <v>3</v>
      </c>
      <c r="AC501" s="1" t="s">
        <v>54</v>
      </c>
      <c r="AD501" s="1">
        <v>1</v>
      </c>
      <c r="AE501" s="1">
        <v>3</v>
      </c>
      <c r="AF501" s="1" t="s">
        <v>63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198</v>
      </c>
      <c r="AL501" s="1" t="s">
        <v>376</v>
      </c>
      <c r="AM501" s="1">
        <v>2007</v>
      </c>
      <c r="AN501" s="1" t="s">
        <v>83</v>
      </c>
      <c r="AP501">
        <f t="shared" si="14"/>
        <v>0</v>
      </c>
    </row>
    <row r="502" spans="2:42" ht="12.75" x14ac:dyDescent="0.2">
      <c r="B502" s="1">
        <v>298</v>
      </c>
      <c r="C502" s="1">
        <v>49</v>
      </c>
      <c r="D502" s="1">
        <v>795004</v>
      </c>
      <c r="E502" s="2">
        <v>35870</v>
      </c>
      <c r="F502" s="1" t="s">
        <v>40</v>
      </c>
      <c r="G502" s="1" t="s">
        <v>41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</v>
      </c>
      <c r="R502" s="1">
        <v>-71700</v>
      </c>
      <c r="S502" s="2">
        <v>42021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</v>
      </c>
      <c r="AB502" s="1">
        <v>3</v>
      </c>
      <c r="AC502" s="1" t="s">
        <v>80</v>
      </c>
      <c r="AD502" s="1">
        <v>0</v>
      </c>
      <c r="AE502" s="1">
        <v>2</v>
      </c>
      <c r="AF502" s="1" t="s">
        <v>80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55</v>
      </c>
      <c r="AL502" s="1">
        <v>95</v>
      </c>
      <c r="AM502" s="1">
        <v>2007</v>
      </c>
      <c r="AN502" s="1" t="s">
        <v>83</v>
      </c>
      <c r="AP502">
        <f t="shared" si="14"/>
        <v>0</v>
      </c>
    </row>
    <row r="503" spans="2:42" ht="12.75" x14ac:dyDescent="0.2">
      <c r="B503" s="1">
        <v>231</v>
      </c>
      <c r="C503" s="1">
        <v>43</v>
      </c>
      <c r="D503" s="1">
        <v>203250</v>
      </c>
      <c r="E503" s="2">
        <v>40290</v>
      </c>
      <c r="F503" s="1" t="s">
        <v>58</v>
      </c>
      <c r="G503" s="1" t="s">
        <v>70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</v>
      </c>
      <c r="R503" s="1">
        <v>0</v>
      </c>
      <c r="S503" s="2">
        <v>42053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90</v>
      </c>
      <c r="AL503" s="1" t="s">
        <v>246</v>
      </c>
      <c r="AM503" s="1">
        <v>2015</v>
      </c>
      <c r="AN503" s="1" t="s">
        <v>83</v>
      </c>
      <c r="AP503">
        <f t="shared" si="14"/>
        <v>0</v>
      </c>
    </row>
    <row r="504" spans="2:42" ht="12.75" x14ac:dyDescent="0.2">
      <c r="B504" s="1">
        <v>338</v>
      </c>
      <c r="C504" s="1">
        <v>47</v>
      </c>
      <c r="D504" s="1">
        <v>430794</v>
      </c>
      <c r="E504" s="2">
        <v>39472</v>
      </c>
      <c r="F504" s="1" t="s">
        <v>40</v>
      </c>
      <c r="G504" s="1" t="s">
        <v>41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</v>
      </c>
      <c r="R504" s="1">
        <v>-56200</v>
      </c>
      <c r="S504" s="2">
        <v>42018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</v>
      </c>
      <c r="AB504" s="1">
        <v>3</v>
      </c>
      <c r="AC504" s="1" t="s">
        <v>80</v>
      </c>
      <c r="AD504" s="1">
        <v>2</v>
      </c>
      <c r="AE504" s="1">
        <v>3</v>
      </c>
      <c r="AF504" s="1" t="s">
        <v>63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81</v>
      </c>
      <c r="AL504" s="1" t="s">
        <v>82</v>
      </c>
      <c r="AM504" s="1">
        <v>2014</v>
      </c>
      <c r="AN504" s="1" t="s">
        <v>57</v>
      </c>
      <c r="AP504">
        <f t="shared" si="14"/>
        <v>0</v>
      </c>
    </row>
    <row r="505" spans="2:42" ht="12.75" x14ac:dyDescent="0.2">
      <c r="B505" s="1">
        <v>261</v>
      </c>
      <c r="C505" s="1">
        <v>46</v>
      </c>
      <c r="D505" s="1">
        <v>156636</v>
      </c>
      <c r="E505" s="2">
        <v>36779</v>
      </c>
      <c r="F505" s="1" t="s">
        <v>58</v>
      </c>
      <c r="G505" s="1" t="s">
        <v>70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</v>
      </c>
      <c r="R505" s="1">
        <v>-49400</v>
      </c>
      <c r="S505" s="2">
        <v>42031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</v>
      </c>
      <c r="AB505" s="1">
        <v>1</v>
      </c>
      <c r="AC505" s="1" t="s">
        <v>63</v>
      </c>
      <c r="AD505" s="1">
        <v>0</v>
      </c>
      <c r="AE505" s="1">
        <v>3</v>
      </c>
      <c r="AF505" s="1" t="s">
        <v>63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90</v>
      </c>
      <c r="AL505" s="1" t="s">
        <v>91</v>
      </c>
      <c r="AM505" s="1">
        <v>2013</v>
      </c>
      <c r="AN505" s="1" t="s">
        <v>83</v>
      </c>
      <c r="AP505">
        <f t="shared" si="14"/>
        <v>0</v>
      </c>
    </row>
    <row r="506" spans="2:42" ht="12.75" x14ac:dyDescent="0.2">
      <c r="B506" s="1">
        <v>321</v>
      </c>
      <c r="C506" s="1">
        <v>44</v>
      </c>
      <c r="D506" s="1">
        <v>284143</v>
      </c>
      <c r="E506" s="2">
        <v>39561</v>
      </c>
      <c r="F506" s="1" t="s">
        <v>84</v>
      </c>
      <c r="G506" s="1" t="s">
        <v>92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</v>
      </c>
      <c r="R506" s="1">
        <v>-39100</v>
      </c>
      <c r="S506" s="2">
        <v>42047</v>
      </c>
      <c r="T506" s="1" t="s">
        <v>62</v>
      </c>
      <c r="U506" s="1" t="s">
        <v>63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</v>
      </c>
      <c r="AB506" s="1">
        <v>1</v>
      </c>
      <c r="AC506" s="1" t="s">
        <v>63</v>
      </c>
      <c r="AD506" s="1">
        <v>1</v>
      </c>
      <c r="AE506" s="1">
        <v>2</v>
      </c>
      <c r="AF506" s="1" t="s">
        <v>80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96</v>
      </c>
      <c r="AL506" s="1" t="s">
        <v>149</v>
      </c>
      <c r="AM506" s="1">
        <v>1999</v>
      </c>
      <c r="AN506" s="1" t="s">
        <v>83</v>
      </c>
      <c r="AP506">
        <f t="shared" si="14"/>
        <v>0</v>
      </c>
    </row>
    <row r="507" spans="2:42" ht="12.75" x14ac:dyDescent="0.2">
      <c r="B507" s="1">
        <v>0</v>
      </c>
      <c r="C507" s="1">
        <v>32</v>
      </c>
      <c r="D507" s="1">
        <v>740518</v>
      </c>
      <c r="E507" s="2">
        <v>40592</v>
      </c>
      <c r="F507" s="1" t="s">
        <v>40</v>
      </c>
      <c r="G507" s="1" t="s">
        <v>92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</v>
      </c>
      <c r="R507" s="1">
        <v>-41100</v>
      </c>
      <c r="S507" s="2">
        <v>42021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</v>
      </c>
      <c r="AB507" s="1">
        <v>4</v>
      </c>
      <c r="AC507" s="1" t="s">
        <v>63</v>
      </c>
      <c r="AD507" s="1">
        <v>1</v>
      </c>
      <c r="AE507" s="1">
        <v>1</v>
      </c>
      <c r="AF507" s="1" t="s">
        <v>80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96</v>
      </c>
      <c r="AL507" s="1" t="s">
        <v>149</v>
      </c>
      <c r="AM507" s="1">
        <v>2002</v>
      </c>
      <c r="AN507" s="1" t="s">
        <v>83</v>
      </c>
      <c r="AP507">
        <f t="shared" si="14"/>
        <v>0</v>
      </c>
    </row>
    <row r="508" spans="2:42" ht="12.75" x14ac:dyDescent="0.2">
      <c r="B508" s="1">
        <v>405</v>
      </c>
      <c r="C508" s="1">
        <v>58</v>
      </c>
      <c r="D508" s="1">
        <v>445289</v>
      </c>
      <c r="E508" s="2">
        <v>41023</v>
      </c>
      <c r="F508" s="1" t="s">
        <v>84</v>
      </c>
      <c r="G508" s="1" t="s">
        <v>41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</v>
      </c>
      <c r="R508" s="1">
        <v>-46900</v>
      </c>
      <c r="S508" s="2">
        <v>42017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</v>
      </c>
      <c r="AB508" s="1">
        <v>1</v>
      </c>
      <c r="AC508" s="1" t="s">
        <v>63</v>
      </c>
      <c r="AD508" s="1">
        <v>0</v>
      </c>
      <c r="AE508" s="1">
        <v>0</v>
      </c>
      <c r="AF508" s="1" t="s">
        <v>63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68</v>
      </c>
      <c r="AL508" s="1" t="s">
        <v>272</v>
      </c>
      <c r="AM508" s="1">
        <v>1997</v>
      </c>
      <c r="AN508" s="1" t="s">
        <v>57</v>
      </c>
      <c r="AP508">
        <f t="shared" si="14"/>
        <v>0</v>
      </c>
    </row>
    <row r="509" spans="2:42" ht="12.75" x14ac:dyDescent="0.2">
      <c r="B509" s="1">
        <v>304</v>
      </c>
      <c r="C509" s="1">
        <v>49</v>
      </c>
      <c r="D509" s="1">
        <v>599262</v>
      </c>
      <c r="E509" s="2">
        <v>37159</v>
      </c>
      <c r="F509" s="1" t="s">
        <v>58</v>
      </c>
      <c r="G509" s="1" t="s">
        <v>70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</v>
      </c>
      <c r="R509" s="1">
        <v>0</v>
      </c>
      <c r="S509" s="2">
        <v>42025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54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55</v>
      </c>
      <c r="AL509" s="1">
        <v>95</v>
      </c>
      <c r="AM509" s="1">
        <v>2013</v>
      </c>
      <c r="AN509" s="1" t="s">
        <v>83</v>
      </c>
      <c r="AP509">
        <f t="shared" si="14"/>
        <v>0</v>
      </c>
    </row>
    <row r="510" spans="2:42" ht="12.75" x14ac:dyDescent="0.2">
      <c r="B510" s="1">
        <v>1</v>
      </c>
      <c r="C510" s="1">
        <v>29</v>
      </c>
      <c r="D510" s="1">
        <v>357949</v>
      </c>
      <c r="E510" s="2">
        <v>38861</v>
      </c>
      <c r="F510" s="1" t="s">
        <v>40</v>
      </c>
      <c r="G510" s="1" t="s">
        <v>92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</v>
      </c>
      <c r="R510" s="1">
        <v>0</v>
      </c>
      <c r="S510" s="2">
        <v>42005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</v>
      </c>
      <c r="AB510" s="1">
        <v>1</v>
      </c>
      <c r="AC510" s="1" t="s">
        <v>63</v>
      </c>
      <c r="AD510" s="1">
        <v>2</v>
      </c>
      <c r="AE510" s="1">
        <v>3</v>
      </c>
      <c r="AF510" s="1" t="s">
        <v>54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210</v>
      </c>
      <c r="AL510" s="1" t="s">
        <v>226</v>
      </c>
      <c r="AM510" s="1">
        <v>2003</v>
      </c>
      <c r="AN510" s="1" t="s">
        <v>83</v>
      </c>
      <c r="AP510">
        <f t="shared" si="14"/>
        <v>0</v>
      </c>
    </row>
    <row r="511" spans="2:42" ht="12.75" x14ac:dyDescent="0.2">
      <c r="B511" s="1">
        <v>26</v>
      </c>
      <c r="C511" s="1">
        <v>39</v>
      </c>
      <c r="D511" s="1">
        <v>493161</v>
      </c>
      <c r="E511" s="2">
        <v>33633</v>
      </c>
      <c r="F511" s="1" t="s">
        <v>58</v>
      </c>
      <c r="G511" s="1" t="s">
        <v>41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</v>
      </c>
      <c r="R511" s="1">
        <v>-53700</v>
      </c>
      <c r="S511" s="2">
        <v>42053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</v>
      </c>
      <c r="AB511" s="1">
        <v>1</v>
      </c>
      <c r="AC511" s="1" t="s">
        <v>80</v>
      </c>
      <c r="AD511" s="1">
        <v>0</v>
      </c>
      <c r="AE511" s="1">
        <v>2</v>
      </c>
      <c r="AF511" s="1" t="s">
        <v>63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68</v>
      </c>
      <c r="AL511" s="1" t="s">
        <v>272</v>
      </c>
      <c r="AM511" s="1">
        <v>2015</v>
      </c>
      <c r="AN511" s="1" t="s">
        <v>83</v>
      </c>
      <c r="AP511">
        <f t="shared" si="14"/>
        <v>0</v>
      </c>
    </row>
    <row r="512" spans="2:42" ht="12.75" x14ac:dyDescent="0.2">
      <c r="B512" s="1">
        <v>202</v>
      </c>
      <c r="C512" s="1">
        <v>38</v>
      </c>
      <c r="D512" s="1">
        <v>320251</v>
      </c>
      <c r="E512" s="2">
        <v>39837</v>
      </c>
      <c r="F512" s="1" t="s">
        <v>84</v>
      </c>
      <c r="G512" s="1" t="s">
        <v>70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</v>
      </c>
      <c r="R512" s="1">
        <v>-37500</v>
      </c>
      <c r="S512" s="2">
        <v>42039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</v>
      </c>
      <c r="AB512" s="1">
        <v>1</v>
      </c>
      <c r="AC512" s="1" t="s">
        <v>54</v>
      </c>
      <c r="AD512" s="1">
        <v>1</v>
      </c>
      <c r="AE512" s="1">
        <v>1</v>
      </c>
      <c r="AF512" s="1" t="s">
        <v>80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105</v>
      </c>
      <c r="AL512" s="1" t="s">
        <v>288</v>
      </c>
      <c r="AM512" s="1">
        <v>2005</v>
      </c>
      <c r="AN512" s="1" t="s">
        <v>83</v>
      </c>
      <c r="AP512">
        <f t="shared" si="14"/>
        <v>0</v>
      </c>
    </row>
    <row r="513" spans="2:42" ht="12.75" x14ac:dyDescent="0.2">
      <c r="B513" s="1">
        <v>289</v>
      </c>
      <c r="C513" s="1">
        <v>48</v>
      </c>
      <c r="D513" s="1">
        <v>231127</v>
      </c>
      <c r="E513" s="2">
        <v>34940</v>
      </c>
      <c r="F513" s="1" t="s">
        <v>84</v>
      </c>
      <c r="G513" s="1" t="s">
        <v>92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</v>
      </c>
      <c r="R513" s="1">
        <v>-42700</v>
      </c>
      <c r="S513" s="2">
        <v>42013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</v>
      </c>
      <c r="AB513" s="1">
        <v>1</v>
      </c>
      <c r="AC513" s="1" t="s">
        <v>63</v>
      </c>
      <c r="AD513" s="1">
        <v>1</v>
      </c>
      <c r="AE513" s="1">
        <v>0</v>
      </c>
      <c r="AF513" s="1" t="s">
        <v>63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96</v>
      </c>
      <c r="AL513" s="1" t="s">
        <v>159</v>
      </c>
      <c r="AM513" s="1">
        <v>1999</v>
      </c>
      <c r="AN513" s="1" t="s">
        <v>83</v>
      </c>
      <c r="AP513">
        <f t="shared" si="14"/>
        <v>0</v>
      </c>
    </row>
    <row r="514" spans="2:42" ht="12.75" x14ac:dyDescent="0.2">
      <c r="B514" s="1">
        <v>61</v>
      </c>
      <c r="C514" s="1">
        <v>26</v>
      </c>
      <c r="D514" s="1">
        <v>766193</v>
      </c>
      <c r="E514" s="2">
        <v>40755</v>
      </c>
      <c r="F514" s="1" t="s">
        <v>40</v>
      </c>
      <c r="G514" s="1" t="s">
        <v>70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</v>
      </c>
      <c r="R514" s="1">
        <v>-53800</v>
      </c>
      <c r="S514" s="2">
        <v>42049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</v>
      </c>
      <c r="AB514" s="1">
        <v>2</v>
      </c>
      <c r="AC514" s="1" t="s">
        <v>54</v>
      </c>
      <c r="AD514" s="1">
        <v>1</v>
      </c>
      <c r="AE514" s="1">
        <v>0</v>
      </c>
      <c r="AF514" s="1" t="s">
        <v>80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130</v>
      </c>
      <c r="AL514" s="1" t="s">
        <v>131</v>
      </c>
      <c r="AM514" s="1">
        <v>2015</v>
      </c>
      <c r="AN514" s="1" t="s">
        <v>57</v>
      </c>
      <c r="AP514">
        <f t="shared" si="14"/>
        <v>0</v>
      </c>
    </row>
    <row r="515" spans="2:42" ht="12.75" x14ac:dyDescent="0.2">
      <c r="B515" s="1">
        <v>334</v>
      </c>
      <c r="C515" s="1">
        <v>46</v>
      </c>
      <c r="D515" s="1">
        <v>555374</v>
      </c>
      <c r="E515" s="2">
        <v>41279</v>
      </c>
      <c r="F515" s="1" t="s">
        <v>84</v>
      </c>
      <c r="G515" s="1" t="s">
        <v>70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</v>
      </c>
      <c r="R515" s="1">
        <v>0</v>
      </c>
      <c r="S515" s="2">
        <v>42007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</v>
      </c>
      <c r="AB515" s="1">
        <v>1</v>
      </c>
      <c r="AC515" s="1" t="s">
        <v>80</v>
      </c>
      <c r="AD515" s="1">
        <v>2</v>
      </c>
      <c r="AE515" s="1">
        <v>1</v>
      </c>
      <c r="AF515" s="1" t="s">
        <v>80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198</v>
      </c>
      <c r="AL515" s="1" t="s">
        <v>376</v>
      </c>
      <c r="AM515" s="1">
        <v>1998</v>
      </c>
      <c r="AN515" s="1" t="s">
        <v>83</v>
      </c>
      <c r="AP515">
        <f t="shared" si="14"/>
        <v>0</v>
      </c>
    </row>
    <row r="516" spans="2:42" ht="12.75" x14ac:dyDescent="0.2">
      <c r="B516" s="1">
        <v>12</v>
      </c>
      <c r="C516" s="1">
        <v>24</v>
      </c>
      <c r="D516" s="1">
        <v>491484</v>
      </c>
      <c r="E516" s="2">
        <v>34656</v>
      </c>
      <c r="F516" s="1" t="s">
        <v>84</v>
      </c>
      <c r="G516" s="1" t="s">
        <v>92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</v>
      </c>
      <c r="R516" s="1">
        <v>0</v>
      </c>
      <c r="S516" s="2">
        <v>42039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</v>
      </c>
      <c r="AB516" s="1">
        <v>3</v>
      </c>
      <c r="AC516" s="1" t="s">
        <v>80</v>
      </c>
      <c r="AD516" s="1">
        <v>2</v>
      </c>
      <c r="AE516" s="1">
        <v>1</v>
      </c>
      <c r="AF516" s="1" t="s">
        <v>63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105</v>
      </c>
      <c r="AL516" s="1" t="s">
        <v>288</v>
      </c>
      <c r="AM516" s="1">
        <v>2011</v>
      </c>
      <c r="AN516" s="1" t="s">
        <v>83</v>
      </c>
      <c r="AP516">
        <f t="shared" si="14"/>
        <v>0</v>
      </c>
    </row>
    <row r="517" spans="2:42" ht="12.75" x14ac:dyDescent="0.2">
      <c r="B517" s="1">
        <v>86</v>
      </c>
      <c r="C517" s="1">
        <v>29</v>
      </c>
      <c r="D517" s="1">
        <v>925128</v>
      </c>
      <c r="E517" s="2">
        <v>41881</v>
      </c>
      <c r="F517" s="1" t="s">
        <v>84</v>
      </c>
      <c r="G517" s="1" t="s">
        <v>70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</v>
      </c>
      <c r="R517" s="1">
        <v>-68100</v>
      </c>
      <c r="S517" s="2">
        <v>42034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</v>
      </c>
      <c r="AB517" s="1">
        <v>1</v>
      </c>
      <c r="AC517" s="1" t="s">
        <v>80</v>
      </c>
      <c r="AD517" s="1">
        <v>2</v>
      </c>
      <c r="AE517" s="1">
        <v>2</v>
      </c>
      <c r="AF517" s="1" t="s">
        <v>54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96</v>
      </c>
      <c r="AL517" s="1" t="s">
        <v>149</v>
      </c>
      <c r="AM517" s="1">
        <v>2005</v>
      </c>
      <c r="AN517" s="1" t="s">
        <v>83</v>
      </c>
      <c r="AP517">
        <f t="shared" si="14"/>
        <v>0</v>
      </c>
    </row>
    <row r="518" spans="2:42" ht="12.75" x14ac:dyDescent="0.2">
      <c r="B518" s="1">
        <v>83</v>
      </c>
      <c r="C518" s="1">
        <v>24</v>
      </c>
      <c r="D518" s="1">
        <v>265093</v>
      </c>
      <c r="E518" s="2">
        <v>38718</v>
      </c>
      <c r="F518" s="1" t="s">
        <v>58</v>
      </c>
      <c r="G518" s="1" t="s">
        <v>92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</v>
      </c>
      <c r="R518" s="1">
        <v>0</v>
      </c>
      <c r="S518" s="2">
        <v>42055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</v>
      </c>
      <c r="AB518" s="1">
        <v>3</v>
      </c>
      <c r="AC518" s="1" t="s">
        <v>63</v>
      </c>
      <c r="AD518" s="1">
        <v>0</v>
      </c>
      <c r="AE518" s="1">
        <v>1</v>
      </c>
      <c r="AF518" s="1" t="s">
        <v>80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210</v>
      </c>
      <c r="AL518" s="1" t="s">
        <v>226</v>
      </c>
      <c r="AM518" s="1">
        <v>2003</v>
      </c>
      <c r="AN518" s="1" t="s">
        <v>83</v>
      </c>
      <c r="AP518">
        <f t="shared" si="14"/>
        <v>0</v>
      </c>
    </row>
    <row r="519" spans="2:42" ht="12.75" x14ac:dyDescent="0.2">
      <c r="B519" s="1">
        <v>126</v>
      </c>
      <c r="C519" s="1">
        <v>30</v>
      </c>
      <c r="D519" s="1">
        <v>267808</v>
      </c>
      <c r="E519" s="2">
        <v>36048</v>
      </c>
      <c r="F519" s="1" t="s">
        <v>84</v>
      </c>
      <c r="G519" s="1" t="s">
        <v>92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</v>
      </c>
      <c r="R519" s="1">
        <v>-58400</v>
      </c>
      <c r="S519" s="2">
        <v>42011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</v>
      </c>
      <c r="AB519" s="1">
        <v>3</v>
      </c>
      <c r="AC519" s="1" t="s">
        <v>54</v>
      </c>
      <c r="AD519" s="1">
        <v>2</v>
      </c>
      <c r="AE519" s="1">
        <v>0</v>
      </c>
      <c r="AF519" s="1" t="s">
        <v>80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68</v>
      </c>
      <c r="AL519" s="1" t="s">
        <v>69</v>
      </c>
      <c r="AM519" s="1">
        <v>2002</v>
      </c>
      <c r="AN519" s="1" t="s">
        <v>83</v>
      </c>
      <c r="AP519">
        <f t="shared" si="14"/>
        <v>0</v>
      </c>
    </row>
    <row r="520" spans="2:42" ht="12.75" x14ac:dyDescent="0.2">
      <c r="B520" s="1">
        <v>209</v>
      </c>
      <c r="C520" s="1">
        <v>38</v>
      </c>
      <c r="D520" s="1">
        <v>116735</v>
      </c>
      <c r="E520" s="2">
        <v>40206</v>
      </c>
      <c r="F520" s="1" t="s">
        <v>40</v>
      </c>
      <c r="G520" s="1" t="s">
        <v>41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</v>
      </c>
      <c r="R520" s="1">
        <v>-52900</v>
      </c>
      <c r="S520" s="2">
        <v>42035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</v>
      </c>
      <c r="AB520" s="1">
        <v>1</v>
      </c>
      <c r="AC520" s="1" t="s">
        <v>80</v>
      </c>
      <c r="AD520" s="1">
        <v>2</v>
      </c>
      <c r="AE520" s="1">
        <v>0</v>
      </c>
      <c r="AF520" s="1" t="s">
        <v>63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110</v>
      </c>
      <c r="AL520" s="1" t="s">
        <v>135</v>
      </c>
      <c r="AM520" s="1">
        <v>2015</v>
      </c>
      <c r="AN520" s="1" t="s">
        <v>83</v>
      </c>
      <c r="AP520">
        <f t="shared" si="14"/>
        <v>0</v>
      </c>
    </row>
    <row r="521" spans="2:42" ht="12.75" x14ac:dyDescent="0.2">
      <c r="B521" s="1">
        <v>283</v>
      </c>
      <c r="C521" s="1">
        <v>48</v>
      </c>
      <c r="D521" s="1">
        <v>963680</v>
      </c>
      <c r="E521" s="2">
        <v>37625</v>
      </c>
      <c r="F521" s="1" t="s">
        <v>40</v>
      </c>
      <c r="G521" s="1" t="s">
        <v>92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</v>
      </c>
      <c r="R521" s="1">
        <v>-46200</v>
      </c>
      <c r="S521" s="2">
        <v>42052</v>
      </c>
      <c r="T521" s="1" t="s">
        <v>139</v>
      </c>
      <c r="U521" s="1" t="s">
        <v>63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</v>
      </c>
      <c r="AB521" s="1">
        <v>1</v>
      </c>
      <c r="AC521" s="1" t="s">
        <v>63</v>
      </c>
      <c r="AD521" s="1">
        <v>2</v>
      </c>
      <c r="AE521" s="1">
        <v>3</v>
      </c>
      <c r="AF521" s="1" t="s">
        <v>80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215</v>
      </c>
      <c r="AL521" s="1" t="s">
        <v>259</v>
      </c>
      <c r="AM521" s="1">
        <v>2003</v>
      </c>
      <c r="AN521" s="1" t="s">
        <v>83</v>
      </c>
      <c r="AP521">
        <f t="shared" si="14"/>
        <v>0</v>
      </c>
    </row>
    <row r="522" spans="2:42" ht="12.75" x14ac:dyDescent="0.2">
      <c r="B522" s="1">
        <v>194</v>
      </c>
      <c r="C522" s="1">
        <v>34</v>
      </c>
      <c r="D522" s="1">
        <v>445694</v>
      </c>
      <c r="E522" s="2">
        <v>38131</v>
      </c>
      <c r="F522" s="1" t="s">
        <v>84</v>
      </c>
      <c r="G522" s="1" t="s">
        <v>41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</v>
      </c>
      <c r="R522" s="1">
        <v>0</v>
      </c>
      <c r="S522" s="2">
        <v>42028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</v>
      </c>
      <c r="AB522" s="1">
        <v>1</v>
      </c>
      <c r="AC522" s="1" t="s">
        <v>63</v>
      </c>
      <c r="AD522" s="1">
        <v>2</v>
      </c>
      <c r="AE522" s="1">
        <v>1</v>
      </c>
      <c r="AF522" s="1" t="s">
        <v>54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105</v>
      </c>
      <c r="AL522" s="1" t="s">
        <v>106</v>
      </c>
      <c r="AM522" s="1">
        <v>1997</v>
      </c>
      <c r="AN522" s="1" t="s">
        <v>83</v>
      </c>
      <c r="AP522">
        <f t="shared" si="14"/>
        <v>0</v>
      </c>
    </row>
    <row r="523" spans="2:42" ht="12.75" x14ac:dyDescent="0.2">
      <c r="B523" s="1">
        <v>184</v>
      </c>
      <c r="C523" s="1">
        <v>38</v>
      </c>
      <c r="D523" s="1">
        <v>215534</v>
      </c>
      <c r="E523" s="2">
        <v>34589</v>
      </c>
      <c r="F523" s="1" t="s">
        <v>84</v>
      </c>
      <c r="G523" s="1" t="s">
        <v>41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</v>
      </c>
      <c r="R523" s="1">
        <v>0</v>
      </c>
      <c r="S523" s="2">
        <v>42037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</v>
      </c>
      <c r="AB523" s="1">
        <v>3</v>
      </c>
      <c r="AC523" s="1" t="s">
        <v>63</v>
      </c>
      <c r="AD523" s="1">
        <v>0</v>
      </c>
      <c r="AE523" s="1">
        <v>2</v>
      </c>
      <c r="AF523" s="1" t="s">
        <v>80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81</v>
      </c>
      <c r="AL523" s="1" t="s">
        <v>82</v>
      </c>
      <c r="AM523" s="1">
        <v>2013</v>
      </c>
      <c r="AN523" s="1" t="s">
        <v>57</v>
      </c>
      <c r="AP523">
        <f t="shared" ref="AP523:AP586" si="15">COUNTBLANK(B523:AN523)</f>
        <v>0</v>
      </c>
    </row>
    <row r="524" spans="2:42" ht="12.75" x14ac:dyDescent="0.2">
      <c r="B524" s="1">
        <v>479</v>
      </c>
      <c r="C524" s="1">
        <v>60</v>
      </c>
      <c r="D524" s="1">
        <v>232854</v>
      </c>
      <c r="E524" s="2">
        <v>35618</v>
      </c>
      <c r="F524" s="1" t="s">
        <v>84</v>
      </c>
      <c r="G524" s="1" t="s">
        <v>70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</v>
      </c>
      <c r="R524" s="1">
        <v>0</v>
      </c>
      <c r="S524" s="2">
        <v>42013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</v>
      </c>
      <c r="AB524" s="1">
        <v>1</v>
      </c>
      <c r="AC524" s="1" t="s">
        <v>80</v>
      </c>
      <c r="AD524" s="1">
        <v>0</v>
      </c>
      <c r="AE524" s="1">
        <v>0</v>
      </c>
      <c r="AF524" s="1" t="s">
        <v>80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210</v>
      </c>
      <c r="AL524" s="1" t="s">
        <v>211</v>
      </c>
      <c r="AM524" s="1">
        <v>2001</v>
      </c>
      <c r="AN524" s="1" t="s">
        <v>83</v>
      </c>
      <c r="AP524">
        <f t="shared" si="15"/>
        <v>0</v>
      </c>
    </row>
    <row r="525" spans="2:42" ht="12.75" x14ac:dyDescent="0.2">
      <c r="B525" s="1">
        <v>284</v>
      </c>
      <c r="C525" s="1">
        <v>48</v>
      </c>
      <c r="D525" s="1">
        <v>168260</v>
      </c>
      <c r="E525" s="2">
        <v>33298</v>
      </c>
      <c r="F525" s="1" t="s">
        <v>40</v>
      </c>
      <c r="G525" s="1" t="s">
        <v>41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</v>
      </c>
      <c r="R525" s="1">
        <v>-42400</v>
      </c>
      <c r="S525" s="2">
        <v>42063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</v>
      </c>
      <c r="AB525" s="1">
        <v>1</v>
      </c>
      <c r="AC525" s="1" t="s">
        <v>63</v>
      </c>
      <c r="AD525" s="1">
        <v>0</v>
      </c>
      <c r="AE525" s="1">
        <v>3</v>
      </c>
      <c r="AF525" s="1" t="s">
        <v>54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68</v>
      </c>
      <c r="AL525" s="1" t="s">
        <v>69</v>
      </c>
      <c r="AM525" s="1">
        <v>2001</v>
      </c>
      <c r="AN525" s="1" t="s">
        <v>83</v>
      </c>
      <c r="AP525">
        <f t="shared" si="15"/>
        <v>0</v>
      </c>
    </row>
    <row r="526" spans="2:42" ht="12.75" x14ac:dyDescent="0.2">
      <c r="B526" s="1">
        <v>65</v>
      </c>
      <c r="C526" s="1">
        <v>27</v>
      </c>
      <c r="D526" s="1">
        <v>538955</v>
      </c>
      <c r="E526" s="2">
        <v>37163</v>
      </c>
      <c r="F526" s="1" t="s">
        <v>58</v>
      </c>
      <c r="G526" s="1" t="s">
        <v>70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</v>
      </c>
      <c r="R526" s="1">
        <v>-42500</v>
      </c>
      <c r="S526" s="2">
        <v>42021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</v>
      </c>
      <c r="AB526" s="1">
        <v>1</v>
      </c>
      <c r="AC526" s="1" t="s">
        <v>63</v>
      </c>
      <c r="AD526" s="1">
        <v>1</v>
      </c>
      <c r="AE526" s="1">
        <v>2</v>
      </c>
      <c r="AF526" s="1" t="s">
        <v>54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90</v>
      </c>
      <c r="AL526" s="1" t="s">
        <v>224</v>
      </c>
      <c r="AM526" s="1">
        <v>2004</v>
      </c>
      <c r="AN526" s="1" t="s">
        <v>83</v>
      </c>
      <c r="AP526">
        <f t="shared" si="15"/>
        <v>0</v>
      </c>
    </row>
    <row r="527" spans="2:42" ht="12.75" x14ac:dyDescent="0.2">
      <c r="B527" s="1">
        <v>222</v>
      </c>
      <c r="C527" s="1">
        <v>39</v>
      </c>
      <c r="D527" s="1">
        <v>243226</v>
      </c>
      <c r="E527" s="2">
        <v>40918</v>
      </c>
      <c r="F527" s="1" t="s">
        <v>84</v>
      </c>
      <c r="G527" s="1" t="s">
        <v>41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</v>
      </c>
      <c r="R527" s="1">
        <v>-51200</v>
      </c>
      <c r="S527" s="2">
        <v>42044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</v>
      </c>
      <c r="AB527" s="1">
        <v>3</v>
      </c>
      <c r="AC527" s="1" t="s">
        <v>63</v>
      </c>
      <c r="AD527" s="1">
        <v>1</v>
      </c>
      <c r="AE527" s="1">
        <v>0</v>
      </c>
      <c r="AF527" s="1" t="s">
        <v>80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198</v>
      </c>
      <c r="AL527" s="1" t="s">
        <v>199</v>
      </c>
      <c r="AM527" s="1">
        <v>1999</v>
      </c>
      <c r="AN527" s="1" t="s">
        <v>57</v>
      </c>
      <c r="AP527">
        <f t="shared" si="15"/>
        <v>0</v>
      </c>
    </row>
    <row r="528" spans="2:42" ht="12.75" x14ac:dyDescent="0.2">
      <c r="B528" s="1">
        <v>196</v>
      </c>
      <c r="C528" s="1">
        <v>41</v>
      </c>
      <c r="D528" s="1">
        <v>246435</v>
      </c>
      <c r="E528" s="2">
        <v>37077</v>
      </c>
      <c r="F528" s="1" t="s">
        <v>84</v>
      </c>
      <c r="G528" s="1" t="s">
        <v>41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</v>
      </c>
      <c r="R528" s="1">
        <v>-78600</v>
      </c>
      <c r="S528" s="2">
        <v>42018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</v>
      </c>
      <c r="AB528" s="1">
        <v>3</v>
      </c>
      <c r="AC528" s="1" t="s">
        <v>80</v>
      </c>
      <c r="AD528" s="1">
        <v>1</v>
      </c>
      <c r="AE528" s="1">
        <v>0</v>
      </c>
      <c r="AF528" s="1" t="s">
        <v>80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198</v>
      </c>
      <c r="AL528" s="1" t="s">
        <v>376</v>
      </c>
      <c r="AM528" s="1">
        <v>2009</v>
      </c>
      <c r="AN528" s="1" t="s">
        <v>83</v>
      </c>
      <c r="AP528">
        <f t="shared" si="15"/>
        <v>0</v>
      </c>
    </row>
    <row r="529" spans="2:42" ht="12.75" x14ac:dyDescent="0.2">
      <c r="B529" s="1">
        <v>253</v>
      </c>
      <c r="C529" s="1">
        <v>43</v>
      </c>
      <c r="D529" s="1">
        <v>582480</v>
      </c>
      <c r="E529" s="2">
        <v>33457</v>
      </c>
      <c r="F529" s="1" t="s">
        <v>84</v>
      </c>
      <c r="G529" s="1" t="s">
        <v>92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</v>
      </c>
      <c r="R529" s="1">
        <v>-33000</v>
      </c>
      <c r="S529" s="2">
        <v>42037</v>
      </c>
      <c r="T529" s="1" t="s">
        <v>62</v>
      </c>
      <c r="U529" s="1" t="s">
        <v>63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</v>
      </c>
      <c r="AB529" s="1">
        <v>1</v>
      </c>
      <c r="AC529" s="1" t="s">
        <v>80</v>
      </c>
      <c r="AD529" s="1">
        <v>0</v>
      </c>
      <c r="AE529" s="1">
        <v>1</v>
      </c>
      <c r="AF529" s="1" t="s">
        <v>63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90</v>
      </c>
      <c r="AL529" s="1" t="s">
        <v>91</v>
      </c>
      <c r="AM529" s="1">
        <v>2014</v>
      </c>
      <c r="AN529" s="1" t="s">
        <v>83</v>
      </c>
      <c r="AP529">
        <f t="shared" si="15"/>
        <v>0</v>
      </c>
    </row>
    <row r="530" spans="2:42" ht="12.75" x14ac:dyDescent="0.2">
      <c r="B530" s="1">
        <v>280</v>
      </c>
      <c r="C530" s="1">
        <v>43</v>
      </c>
      <c r="D530" s="1">
        <v>345539</v>
      </c>
      <c r="E530" s="2">
        <v>41114</v>
      </c>
      <c r="F530" s="1" t="s">
        <v>58</v>
      </c>
      <c r="G530" s="1" t="s">
        <v>70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</v>
      </c>
      <c r="R530" s="1">
        <v>-51600</v>
      </c>
      <c r="S530" s="2">
        <v>42052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</v>
      </c>
      <c r="AB530" s="1">
        <v>1</v>
      </c>
      <c r="AC530" s="1" t="s">
        <v>80</v>
      </c>
      <c r="AD530" s="1">
        <v>0</v>
      </c>
      <c r="AE530" s="1">
        <v>2</v>
      </c>
      <c r="AF530" s="1" t="s">
        <v>63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96</v>
      </c>
      <c r="AL530" s="1" t="s">
        <v>97</v>
      </c>
      <c r="AM530" s="1">
        <v>2004</v>
      </c>
      <c r="AN530" s="1" t="s">
        <v>83</v>
      </c>
      <c r="AP530">
        <f t="shared" si="15"/>
        <v>0</v>
      </c>
    </row>
    <row r="531" spans="2:42" ht="12.75" x14ac:dyDescent="0.2">
      <c r="B531" s="1">
        <v>5</v>
      </c>
      <c r="C531" s="1">
        <v>26</v>
      </c>
      <c r="D531" s="1">
        <v>924318</v>
      </c>
      <c r="E531" s="2">
        <v>41847</v>
      </c>
      <c r="F531" s="1" t="s">
        <v>84</v>
      </c>
      <c r="G531" s="1" t="s">
        <v>41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</v>
      </c>
      <c r="R531" s="1">
        <v>0</v>
      </c>
      <c r="S531" s="2">
        <v>42029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</v>
      </c>
      <c r="AB531" s="1">
        <v>1</v>
      </c>
      <c r="AC531" s="1" t="s">
        <v>54</v>
      </c>
      <c r="AD531" s="1">
        <v>1</v>
      </c>
      <c r="AE531" s="1">
        <v>3</v>
      </c>
      <c r="AF531" s="1" t="s">
        <v>63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110</v>
      </c>
      <c r="AL531" s="1" t="s">
        <v>111</v>
      </c>
      <c r="AM531" s="1">
        <v>2003</v>
      </c>
      <c r="AN531" s="1" t="s">
        <v>83</v>
      </c>
      <c r="AP531">
        <f t="shared" si="15"/>
        <v>0</v>
      </c>
    </row>
    <row r="532" spans="2:42" ht="12.75" x14ac:dyDescent="0.2">
      <c r="B532" s="1">
        <v>220</v>
      </c>
      <c r="C532" s="1">
        <v>42</v>
      </c>
      <c r="D532" s="1">
        <v>726880</v>
      </c>
      <c r="E532" s="2">
        <v>34554</v>
      </c>
      <c r="F532" s="1" t="s">
        <v>58</v>
      </c>
      <c r="G532" s="1" t="s">
        <v>70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</v>
      </c>
      <c r="R532" s="1">
        <v>-49500</v>
      </c>
      <c r="S532" s="2">
        <v>42048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</v>
      </c>
      <c r="AB532" s="1">
        <v>4</v>
      </c>
      <c r="AC532" s="1" t="s">
        <v>80</v>
      </c>
      <c r="AD532" s="1">
        <v>0</v>
      </c>
      <c r="AE532" s="1">
        <v>2</v>
      </c>
      <c r="AF532" s="1" t="s">
        <v>54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210</v>
      </c>
      <c r="AL532" s="1" t="s">
        <v>211</v>
      </c>
      <c r="AM532" s="1">
        <v>2005</v>
      </c>
      <c r="AN532" s="1" t="s">
        <v>83</v>
      </c>
      <c r="AP532">
        <f t="shared" si="15"/>
        <v>0</v>
      </c>
    </row>
    <row r="533" spans="2:42" ht="12.75" x14ac:dyDescent="0.2">
      <c r="B533" s="1">
        <v>85</v>
      </c>
      <c r="C533" s="1">
        <v>30</v>
      </c>
      <c r="D533" s="1">
        <v>190588</v>
      </c>
      <c r="E533" s="2">
        <v>37234</v>
      </c>
      <c r="F533" s="1" t="s">
        <v>40</v>
      </c>
      <c r="G533" s="1" t="s">
        <v>70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</v>
      </c>
      <c r="R533" s="1">
        <v>-77000</v>
      </c>
      <c r="S533" s="2">
        <v>42055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</v>
      </c>
      <c r="AB533" s="1">
        <v>3</v>
      </c>
      <c r="AC533" s="1" t="s">
        <v>54</v>
      </c>
      <c r="AD533" s="1">
        <v>2</v>
      </c>
      <c r="AE533" s="1">
        <v>1</v>
      </c>
      <c r="AF533" s="1" t="s">
        <v>54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130</v>
      </c>
      <c r="AL533" s="1" t="s">
        <v>131</v>
      </c>
      <c r="AM533" s="1">
        <v>2004</v>
      </c>
      <c r="AN533" s="1" t="s">
        <v>83</v>
      </c>
      <c r="AP533">
        <f t="shared" si="15"/>
        <v>0</v>
      </c>
    </row>
    <row r="534" spans="2:42" ht="12.75" x14ac:dyDescent="0.2">
      <c r="B534" s="1">
        <v>266</v>
      </c>
      <c r="C534" s="1">
        <v>46</v>
      </c>
      <c r="D534" s="1">
        <v>246705</v>
      </c>
      <c r="E534" s="2">
        <v>32946</v>
      </c>
      <c r="F534" s="1" t="s">
        <v>40</v>
      </c>
      <c r="G534" s="1" t="s">
        <v>41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</v>
      </c>
      <c r="R534" s="1">
        <v>-45800</v>
      </c>
      <c r="S534" s="2">
        <v>42012</v>
      </c>
      <c r="T534" s="1" t="s">
        <v>139</v>
      </c>
      <c r="U534" s="1" t="s">
        <v>63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</v>
      </c>
      <c r="AB534" s="1">
        <v>1</v>
      </c>
      <c r="AC534" s="1" t="s">
        <v>80</v>
      </c>
      <c r="AD534" s="1">
        <v>1</v>
      </c>
      <c r="AE534" s="1">
        <v>2</v>
      </c>
      <c r="AF534" s="1" t="s">
        <v>63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116</v>
      </c>
      <c r="AL534" s="1" t="s">
        <v>184</v>
      </c>
      <c r="AM534" s="1">
        <v>2004</v>
      </c>
      <c r="AN534" s="1" t="s">
        <v>83</v>
      </c>
      <c r="AP534">
        <f t="shared" si="15"/>
        <v>0</v>
      </c>
    </row>
    <row r="535" spans="2:42" ht="12.75" x14ac:dyDescent="0.2">
      <c r="B535" s="1">
        <v>41</v>
      </c>
      <c r="C535" s="1">
        <v>26</v>
      </c>
      <c r="D535" s="1">
        <v>619589</v>
      </c>
      <c r="E535" s="2">
        <v>38804</v>
      </c>
      <c r="F535" s="1" t="s">
        <v>84</v>
      </c>
      <c r="G535" s="1" t="s">
        <v>70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</v>
      </c>
      <c r="R535" s="1">
        <v>0</v>
      </c>
      <c r="S535" s="2">
        <v>42063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</v>
      </c>
      <c r="AB535" s="1">
        <v>1</v>
      </c>
      <c r="AC535" s="1" t="s">
        <v>54</v>
      </c>
      <c r="AD535" s="1">
        <v>1</v>
      </c>
      <c r="AE535" s="1">
        <v>1</v>
      </c>
      <c r="AF535" s="1" t="s">
        <v>63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198</v>
      </c>
      <c r="AL535" s="1" t="s">
        <v>376</v>
      </c>
      <c r="AM535" s="1">
        <v>1997</v>
      </c>
      <c r="AN535" s="1" t="s">
        <v>83</v>
      </c>
      <c r="AP535">
        <f t="shared" si="15"/>
        <v>0</v>
      </c>
    </row>
    <row r="536" spans="2:42" ht="12.75" x14ac:dyDescent="0.2">
      <c r="B536" s="1">
        <v>316</v>
      </c>
      <c r="C536" s="1">
        <v>45</v>
      </c>
      <c r="D536" s="1">
        <v>164988</v>
      </c>
      <c r="E536" s="2">
        <v>41631</v>
      </c>
      <c r="F536" s="1" t="s">
        <v>84</v>
      </c>
      <c r="G536" s="1" t="s">
        <v>70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</v>
      </c>
      <c r="R536" s="1">
        <v>0</v>
      </c>
      <c r="S536" s="2">
        <v>42047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</v>
      </c>
      <c r="AB536" s="1">
        <v>3</v>
      </c>
      <c r="AC536" s="1" t="s">
        <v>80</v>
      </c>
      <c r="AD536" s="1">
        <v>2</v>
      </c>
      <c r="AE536" s="1">
        <v>0</v>
      </c>
      <c r="AF536" s="1" t="s">
        <v>54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154</v>
      </c>
      <c r="AL536" s="1" t="s">
        <v>155</v>
      </c>
      <c r="AM536" s="1">
        <v>2013</v>
      </c>
      <c r="AN536" s="1" t="s">
        <v>83</v>
      </c>
      <c r="AP536">
        <f t="shared" si="15"/>
        <v>0</v>
      </c>
    </row>
    <row r="537" spans="2:42" ht="12.75" x14ac:dyDescent="0.2">
      <c r="B537" s="1">
        <v>285</v>
      </c>
      <c r="C537" s="1">
        <v>47</v>
      </c>
      <c r="D537" s="1">
        <v>729534</v>
      </c>
      <c r="E537" s="2">
        <v>33511</v>
      </c>
      <c r="F537" s="1" t="s">
        <v>58</v>
      </c>
      <c r="G537" s="1" t="s">
        <v>70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</v>
      </c>
      <c r="R537" s="1">
        <v>0</v>
      </c>
      <c r="S537" s="2">
        <v>42010</v>
      </c>
      <c r="T537" s="1" t="s">
        <v>62</v>
      </c>
      <c r="U537" s="1" t="s">
        <v>63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</v>
      </c>
      <c r="AB537" s="1">
        <v>1</v>
      </c>
      <c r="AC537" s="1" t="s">
        <v>80</v>
      </c>
      <c r="AD537" s="1">
        <v>1</v>
      </c>
      <c r="AE537" s="1">
        <v>1</v>
      </c>
      <c r="AF537" s="1" t="s">
        <v>80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130</v>
      </c>
      <c r="AL537" s="1" t="s">
        <v>131</v>
      </c>
      <c r="AM537" s="1">
        <v>2013</v>
      </c>
      <c r="AN537" s="1" t="s">
        <v>83</v>
      </c>
      <c r="AP537">
        <f t="shared" si="15"/>
        <v>0</v>
      </c>
    </row>
    <row r="538" spans="2:42" ht="12.75" x14ac:dyDescent="0.2">
      <c r="B538" s="1">
        <v>379</v>
      </c>
      <c r="C538" s="1">
        <v>54</v>
      </c>
      <c r="D538" s="1">
        <v>505014</v>
      </c>
      <c r="E538" s="2">
        <v>37252</v>
      </c>
      <c r="F538" s="1" t="s">
        <v>84</v>
      </c>
      <c r="G538" s="1" t="s">
        <v>70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</v>
      </c>
      <c r="R538" s="1">
        <v>0</v>
      </c>
      <c r="S538" s="2">
        <v>42050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</v>
      </c>
      <c r="AB538" s="1">
        <v>1</v>
      </c>
      <c r="AC538" s="1" t="s">
        <v>63</v>
      </c>
      <c r="AD538" s="1">
        <v>0</v>
      </c>
      <c r="AE538" s="1">
        <v>1</v>
      </c>
      <c r="AF538" s="1" t="s">
        <v>80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198</v>
      </c>
      <c r="AL538" s="1" t="s">
        <v>376</v>
      </c>
      <c r="AM538" s="1">
        <v>2010</v>
      </c>
      <c r="AN538" s="1" t="s">
        <v>83</v>
      </c>
      <c r="AP538">
        <f t="shared" si="15"/>
        <v>0</v>
      </c>
    </row>
    <row r="539" spans="2:42" ht="12.75" x14ac:dyDescent="0.2">
      <c r="B539" s="1">
        <v>15</v>
      </c>
      <c r="C539" s="1">
        <v>34</v>
      </c>
      <c r="D539" s="1">
        <v>920826</v>
      </c>
      <c r="E539" s="2">
        <v>38449</v>
      </c>
      <c r="F539" s="1" t="s">
        <v>58</v>
      </c>
      <c r="G539" s="1" t="s">
        <v>41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</v>
      </c>
      <c r="R539" s="1">
        <v>-58900</v>
      </c>
      <c r="S539" s="2">
        <v>42024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</v>
      </c>
      <c r="AB539" s="1">
        <v>1</v>
      </c>
      <c r="AC539" s="1" t="s">
        <v>54</v>
      </c>
      <c r="AD539" s="1">
        <v>1</v>
      </c>
      <c r="AE539" s="1">
        <v>3</v>
      </c>
      <c r="AF539" s="1" t="s">
        <v>63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188</v>
      </c>
      <c r="AL539" s="1" t="s">
        <v>204</v>
      </c>
      <c r="AM539" s="1">
        <v>2010</v>
      </c>
      <c r="AN539" s="1" t="s">
        <v>57</v>
      </c>
      <c r="AP539">
        <f t="shared" si="15"/>
        <v>0</v>
      </c>
    </row>
    <row r="540" spans="2:42" ht="12.75" x14ac:dyDescent="0.2">
      <c r="B540" s="1">
        <v>354</v>
      </c>
      <c r="C540" s="1">
        <v>48</v>
      </c>
      <c r="D540" s="1">
        <v>534982</v>
      </c>
      <c r="E540" s="2">
        <v>37719</v>
      </c>
      <c r="F540" s="1" t="s">
        <v>84</v>
      </c>
      <c r="G540" s="1" t="s">
        <v>92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</v>
      </c>
      <c r="R540" s="1">
        <v>0</v>
      </c>
      <c r="S540" s="2">
        <v>42007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</v>
      </c>
      <c r="AB540" s="1">
        <v>1</v>
      </c>
      <c r="AC540" s="1" t="s">
        <v>63</v>
      </c>
      <c r="AD540" s="1">
        <v>2</v>
      </c>
      <c r="AE540" s="1">
        <v>3</v>
      </c>
      <c r="AF540" s="1" t="s">
        <v>54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90</v>
      </c>
      <c r="AL540" s="1" t="s">
        <v>246</v>
      </c>
      <c r="AM540" s="1">
        <v>1995</v>
      </c>
      <c r="AN540" s="1" t="s">
        <v>83</v>
      </c>
      <c r="AP540">
        <f t="shared" si="15"/>
        <v>0</v>
      </c>
    </row>
    <row r="541" spans="2:42" ht="12.75" x14ac:dyDescent="0.2">
      <c r="B541" s="1">
        <v>342</v>
      </c>
      <c r="C541" s="1">
        <v>53</v>
      </c>
      <c r="D541" s="1">
        <v>110408</v>
      </c>
      <c r="E541" s="2">
        <v>38670</v>
      </c>
      <c r="F541" s="1" t="s">
        <v>58</v>
      </c>
      <c r="G541" s="1" t="s">
        <v>70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</v>
      </c>
      <c r="R541" s="1">
        <v>0</v>
      </c>
      <c r="S541" s="2">
        <v>42030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</v>
      </c>
      <c r="AB541" s="1">
        <v>1</v>
      </c>
      <c r="AC541" s="1" t="s">
        <v>63</v>
      </c>
      <c r="AD541" s="1">
        <v>0</v>
      </c>
      <c r="AE541" s="1">
        <v>0</v>
      </c>
      <c r="AF541" s="1" t="s">
        <v>80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96</v>
      </c>
      <c r="AL541" s="1" t="s">
        <v>149</v>
      </c>
      <c r="AM541" s="1">
        <v>2000</v>
      </c>
      <c r="AN541" s="1" t="s">
        <v>83</v>
      </c>
      <c r="AP541">
        <f t="shared" si="15"/>
        <v>0</v>
      </c>
    </row>
    <row r="542" spans="2:42" ht="12.75" x14ac:dyDescent="0.2">
      <c r="B542" s="1">
        <v>169</v>
      </c>
      <c r="C542" s="1">
        <v>38</v>
      </c>
      <c r="D542" s="1">
        <v>283052</v>
      </c>
      <c r="E542" s="2">
        <v>38359</v>
      </c>
      <c r="F542" s="1" t="s">
        <v>84</v>
      </c>
      <c r="G542" s="1" t="s">
        <v>70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</v>
      </c>
      <c r="R542" s="1">
        <v>0</v>
      </c>
      <c r="S542" s="2">
        <v>42029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</v>
      </c>
      <c r="AB542" s="1">
        <v>3</v>
      </c>
      <c r="AC542" s="1" t="s">
        <v>80</v>
      </c>
      <c r="AD542" s="1">
        <v>1</v>
      </c>
      <c r="AE542" s="1">
        <v>3</v>
      </c>
      <c r="AF542" s="1" t="s">
        <v>54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68</v>
      </c>
      <c r="AL542" s="1" t="s">
        <v>194</v>
      </c>
      <c r="AM542" s="1">
        <v>2012</v>
      </c>
      <c r="AN542" s="1" t="s">
        <v>83</v>
      </c>
      <c r="AP542">
        <f t="shared" si="15"/>
        <v>0</v>
      </c>
    </row>
    <row r="543" spans="2:42" ht="12.75" x14ac:dyDescent="0.2">
      <c r="B543" s="1">
        <v>339</v>
      </c>
      <c r="C543" s="1">
        <v>49</v>
      </c>
      <c r="D543" s="1">
        <v>840806</v>
      </c>
      <c r="E543" s="2">
        <v>34379</v>
      </c>
      <c r="F543" s="1" t="s">
        <v>58</v>
      </c>
      <c r="G543" s="1" t="s">
        <v>92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</v>
      </c>
      <c r="R543" s="1">
        <v>-65300</v>
      </c>
      <c r="S543" s="2">
        <v>42022</v>
      </c>
      <c r="T543" s="1" t="s">
        <v>62</v>
      </c>
      <c r="U543" s="1" t="s">
        <v>63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</v>
      </c>
      <c r="AB543" s="1">
        <v>1</v>
      </c>
      <c r="AC543" s="1" t="s">
        <v>80</v>
      </c>
      <c r="AD543" s="1">
        <v>0</v>
      </c>
      <c r="AE543" s="1">
        <v>3</v>
      </c>
      <c r="AF543" s="1" t="s">
        <v>80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68</v>
      </c>
      <c r="AL543" s="1" t="s">
        <v>272</v>
      </c>
      <c r="AM543" s="1">
        <v>2009</v>
      </c>
      <c r="AN543" s="1" t="s">
        <v>83</v>
      </c>
      <c r="AP543">
        <f t="shared" si="15"/>
        <v>0</v>
      </c>
    </row>
    <row r="544" spans="2:42" ht="12.75" x14ac:dyDescent="0.2">
      <c r="B544" s="1">
        <v>259</v>
      </c>
      <c r="C544" s="1">
        <v>42</v>
      </c>
      <c r="D544" s="1">
        <v>382394</v>
      </c>
      <c r="E544" s="2">
        <v>35087</v>
      </c>
      <c r="F544" s="1" t="s">
        <v>40</v>
      </c>
      <c r="G544" s="1" t="s">
        <v>70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</v>
      </c>
      <c r="R544" s="1">
        <v>-49200</v>
      </c>
      <c r="S544" s="2">
        <v>42016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</v>
      </c>
      <c r="AB544" s="1">
        <v>3</v>
      </c>
      <c r="AC544" s="1" t="s">
        <v>80</v>
      </c>
      <c r="AD544" s="1">
        <v>1</v>
      </c>
      <c r="AE544" s="1">
        <v>2</v>
      </c>
      <c r="AF544" s="1" t="s">
        <v>54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105</v>
      </c>
      <c r="AL544" s="1" t="s">
        <v>106</v>
      </c>
      <c r="AM544" s="1">
        <v>2006</v>
      </c>
      <c r="AN544" s="1" t="s">
        <v>83</v>
      </c>
      <c r="AP544">
        <f t="shared" si="15"/>
        <v>0</v>
      </c>
    </row>
    <row r="545" spans="2:42" ht="12.75" x14ac:dyDescent="0.2">
      <c r="B545" s="1">
        <v>65</v>
      </c>
      <c r="C545" s="1">
        <v>23</v>
      </c>
      <c r="D545" s="1">
        <v>876699</v>
      </c>
      <c r="E545" s="2">
        <v>36506</v>
      </c>
      <c r="F545" s="1" t="s">
        <v>40</v>
      </c>
      <c r="G545" s="1" t="s">
        <v>41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</v>
      </c>
      <c r="R545" s="1">
        <v>-71900</v>
      </c>
      <c r="S545" s="2">
        <v>42019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</v>
      </c>
      <c r="AB545" s="1">
        <v>1</v>
      </c>
      <c r="AC545" s="1" t="s">
        <v>80</v>
      </c>
      <c r="AD545" s="1">
        <v>1</v>
      </c>
      <c r="AE545" s="1">
        <v>0</v>
      </c>
      <c r="AF545" s="1" t="s">
        <v>54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96</v>
      </c>
      <c r="AL545" s="1" t="s">
        <v>149</v>
      </c>
      <c r="AM545" s="1">
        <v>2005</v>
      </c>
      <c r="AN545" s="1" t="s">
        <v>57</v>
      </c>
      <c r="AP545">
        <f t="shared" si="15"/>
        <v>0</v>
      </c>
    </row>
    <row r="546" spans="2:42" ht="12.75" x14ac:dyDescent="0.2">
      <c r="B546" s="1">
        <v>254</v>
      </c>
      <c r="C546" s="1">
        <v>46</v>
      </c>
      <c r="D546" s="1">
        <v>871432</v>
      </c>
      <c r="E546" s="2">
        <v>38183</v>
      </c>
      <c r="F546" s="1" t="s">
        <v>84</v>
      </c>
      <c r="G546" s="1" t="s">
        <v>41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</v>
      </c>
      <c r="R546" s="1">
        <v>-90600</v>
      </c>
      <c r="S546" s="2">
        <v>42014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</v>
      </c>
      <c r="AB546" s="1">
        <v>3</v>
      </c>
      <c r="AC546" s="1" t="s">
        <v>63</v>
      </c>
      <c r="AD546" s="1">
        <v>1</v>
      </c>
      <c r="AE546" s="1">
        <v>3</v>
      </c>
      <c r="AF546" s="1" t="s">
        <v>54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215</v>
      </c>
      <c r="AL546" s="1" t="s">
        <v>259</v>
      </c>
      <c r="AM546" s="1">
        <v>2004</v>
      </c>
      <c r="AN546" s="1" t="s">
        <v>83</v>
      </c>
      <c r="AP546">
        <f t="shared" si="15"/>
        <v>0</v>
      </c>
    </row>
    <row r="547" spans="2:42" ht="12.75" x14ac:dyDescent="0.2">
      <c r="B547" s="1">
        <v>440</v>
      </c>
      <c r="C547" s="1">
        <v>55</v>
      </c>
      <c r="D547" s="1">
        <v>379882</v>
      </c>
      <c r="E547" s="2">
        <v>41220</v>
      </c>
      <c r="F547" s="1" t="s">
        <v>84</v>
      </c>
      <c r="G547" s="1" t="s">
        <v>41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</v>
      </c>
      <c r="R547" s="1">
        <v>-56200</v>
      </c>
      <c r="S547" s="2">
        <v>42027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</v>
      </c>
      <c r="AB547" s="1">
        <v>3</v>
      </c>
      <c r="AC547" s="1" t="s">
        <v>54</v>
      </c>
      <c r="AD547" s="1">
        <v>2</v>
      </c>
      <c r="AE547" s="1">
        <v>1</v>
      </c>
      <c r="AF547" s="1" t="s">
        <v>80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105</v>
      </c>
      <c r="AL547" s="1" t="s">
        <v>288</v>
      </c>
      <c r="AM547" s="1">
        <v>1995</v>
      </c>
      <c r="AN547" s="1" t="s">
        <v>83</v>
      </c>
      <c r="AP547">
        <f t="shared" si="15"/>
        <v>0</v>
      </c>
    </row>
    <row r="548" spans="2:42" ht="12.75" x14ac:dyDescent="0.2">
      <c r="B548" s="1">
        <v>478</v>
      </c>
      <c r="C548" s="1">
        <v>63</v>
      </c>
      <c r="D548" s="1">
        <v>852002</v>
      </c>
      <c r="E548" s="2">
        <v>39993</v>
      </c>
      <c r="F548" s="1" t="s">
        <v>84</v>
      </c>
      <c r="G548" s="1" t="s">
        <v>41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</v>
      </c>
      <c r="R548" s="1">
        <v>0</v>
      </c>
      <c r="S548" s="2">
        <v>42056</v>
      </c>
      <c r="T548" s="1" t="s">
        <v>139</v>
      </c>
      <c r="U548" s="1" t="s">
        <v>63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</v>
      </c>
      <c r="AB548" s="1">
        <v>1</v>
      </c>
      <c r="AC548" s="1" t="s">
        <v>54</v>
      </c>
      <c r="AD548" s="1">
        <v>1</v>
      </c>
      <c r="AE548" s="1">
        <v>3</v>
      </c>
      <c r="AF548" s="1" t="s">
        <v>80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81</v>
      </c>
      <c r="AL548" s="1" t="s">
        <v>145</v>
      </c>
      <c r="AM548" s="1">
        <v>2007</v>
      </c>
      <c r="AN548" s="1" t="s">
        <v>57</v>
      </c>
      <c r="AP548">
        <f t="shared" si="15"/>
        <v>0</v>
      </c>
    </row>
    <row r="549" spans="2:42" ht="12.75" x14ac:dyDescent="0.2">
      <c r="B549" s="1">
        <v>230</v>
      </c>
      <c r="C549" s="1">
        <v>44</v>
      </c>
      <c r="D549" s="1">
        <v>372891</v>
      </c>
      <c r="E549" s="2">
        <v>36703</v>
      </c>
      <c r="F549" s="1" t="s">
        <v>58</v>
      </c>
      <c r="G549" s="1" t="s">
        <v>41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</v>
      </c>
      <c r="R549" s="1">
        <v>-39400</v>
      </c>
      <c r="S549" s="2">
        <v>42052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</v>
      </c>
      <c r="AB549" s="1">
        <v>1</v>
      </c>
      <c r="AC549" s="1" t="s">
        <v>80</v>
      </c>
      <c r="AD549" s="1">
        <v>0</v>
      </c>
      <c r="AE549" s="1">
        <v>2</v>
      </c>
      <c r="AF549" s="1" t="s">
        <v>54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188</v>
      </c>
      <c r="AL549" s="1" t="s">
        <v>204</v>
      </c>
      <c r="AM549" s="1">
        <v>2015</v>
      </c>
      <c r="AN549" s="1" t="s">
        <v>83</v>
      </c>
      <c r="AP549">
        <f t="shared" si="15"/>
        <v>0</v>
      </c>
    </row>
    <row r="550" spans="2:42" ht="12.75" x14ac:dyDescent="0.2">
      <c r="B550" s="1">
        <v>138</v>
      </c>
      <c r="C550" s="1">
        <v>30</v>
      </c>
      <c r="D550" s="1">
        <v>689034</v>
      </c>
      <c r="E550" s="2">
        <v>37265</v>
      </c>
      <c r="F550" s="1" t="s">
        <v>40</v>
      </c>
      <c r="G550" s="1" t="s">
        <v>92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</v>
      </c>
      <c r="R550" s="1">
        <v>-72400</v>
      </c>
      <c r="S550" s="2">
        <v>42010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</v>
      </c>
      <c r="AB550" s="1">
        <v>1</v>
      </c>
      <c r="AC550" s="1" t="s">
        <v>63</v>
      </c>
      <c r="AD550" s="1">
        <v>2</v>
      </c>
      <c r="AE550" s="1">
        <v>2</v>
      </c>
      <c r="AF550" s="1" t="s">
        <v>80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215</v>
      </c>
      <c r="AL550" s="1" t="s">
        <v>259</v>
      </c>
      <c r="AM550" s="1">
        <v>2011</v>
      </c>
      <c r="AN550" s="1" t="s">
        <v>83</v>
      </c>
      <c r="AP550">
        <f t="shared" si="15"/>
        <v>0</v>
      </c>
    </row>
    <row r="551" spans="2:42" ht="12.75" x14ac:dyDescent="0.2">
      <c r="B551" s="1">
        <v>239</v>
      </c>
      <c r="C551" s="1">
        <v>41</v>
      </c>
      <c r="D551" s="1">
        <v>743092</v>
      </c>
      <c r="E551" s="2">
        <v>41589</v>
      </c>
      <c r="F551" s="1" t="s">
        <v>40</v>
      </c>
      <c r="G551" s="1" t="s">
        <v>41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</v>
      </c>
      <c r="R551" s="1">
        <v>-6300</v>
      </c>
      <c r="S551" s="2">
        <v>42053</v>
      </c>
      <c r="T551" s="1" t="s">
        <v>139</v>
      </c>
      <c r="U551" s="1" t="s">
        <v>63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</v>
      </c>
      <c r="AB551" s="1">
        <v>1</v>
      </c>
      <c r="AC551" s="1" t="s">
        <v>63</v>
      </c>
      <c r="AD551" s="1">
        <v>0</v>
      </c>
      <c r="AE551" s="1">
        <v>2</v>
      </c>
      <c r="AF551" s="1" t="s">
        <v>54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68</v>
      </c>
      <c r="AL551" s="1" t="s">
        <v>69</v>
      </c>
      <c r="AM551" s="1">
        <v>2013</v>
      </c>
      <c r="AN551" s="1" t="s">
        <v>83</v>
      </c>
      <c r="AP551">
        <f t="shared" si="15"/>
        <v>0</v>
      </c>
    </row>
    <row r="552" spans="2:42" ht="12.75" x14ac:dyDescent="0.2">
      <c r="B552" s="1">
        <v>93</v>
      </c>
      <c r="C552" s="1">
        <v>31</v>
      </c>
      <c r="D552" s="1">
        <v>599174</v>
      </c>
      <c r="E552" s="2">
        <v>39461</v>
      </c>
      <c r="F552" s="1" t="s">
        <v>84</v>
      </c>
      <c r="G552" s="1" t="s">
        <v>70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</v>
      </c>
      <c r="R552" s="1">
        <v>0</v>
      </c>
      <c r="S552" s="2">
        <v>42052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</v>
      </c>
      <c r="AB552" s="1">
        <v>3</v>
      </c>
      <c r="AC552" s="1" t="s">
        <v>54</v>
      </c>
      <c r="AD552" s="1">
        <v>1</v>
      </c>
      <c r="AE552" s="1">
        <v>3</v>
      </c>
      <c r="AF552" s="1" t="s">
        <v>80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55</v>
      </c>
      <c r="AL552" s="1" t="s">
        <v>56</v>
      </c>
      <c r="AM552" s="1">
        <v>2014</v>
      </c>
      <c r="AN552" s="1" t="s">
        <v>83</v>
      </c>
      <c r="AP552">
        <f t="shared" si="15"/>
        <v>0</v>
      </c>
    </row>
    <row r="553" spans="2:42" ht="12.75" x14ac:dyDescent="0.2">
      <c r="B553" s="1">
        <v>37</v>
      </c>
      <c r="C553" s="1">
        <v>25</v>
      </c>
      <c r="D553" s="1">
        <v>421092</v>
      </c>
      <c r="E553" s="2">
        <v>37684</v>
      </c>
      <c r="F553" s="1" t="s">
        <v>40</v>
      </c>
      <c r="G553" s="1" t="s">
        <v>70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</v>
      </c>
      <c r="R553" s="1">
        <v>0</v>
      </c>
      <c r="S553" s="2">
        <v>42028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</v>
      </c>
      <c r="AB553" s="1">
        <v>3</v>
      </c>
      <c r="AC553" s="1" t="s">
        <v>54</v>
      </c>
      <c r="AD553" s="1">
        <v>0</v>
      </c>
      <c r="AE553" s="1">
        <v>0</v>
      </c>
      <c r="AF553" s="1" t="s">
        <v>54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154</v>
      </c>
      <c r="AL553" s="1" t="s">
        <v>164</v>
      </c>
      <c r="AM553" s="1">
        <v>1996</v>
      </c>
      <c r="AN553" s="1" t="s">
        <v>83</v>
      </c>
      <c r="AP553">
        <f t="shared" si="15"/>
        <v>0</v>
      </c>
    </row>
    <row r="554" spans="2:42" ht="12.75" x14ac:dyDescent="0.2">
      <c r="B554" s="1">
        <v>254</v>
      </c>
      <c r="C554" s="1">
        <v>40</v>
      </c>
      <c r="D554" s="1">
        <v>349658</v>
      </c>
      <c r="E554" s="2">
        <v>34492</v>
      </c>
      <c r="F554" s="1" t="s">
        <v>58</v>
      </c>
      <c r="G554" s="1" t="s">
        <v>70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</v>
      </c>
      <c r="R554" s="1">
        <v>0</v>
      </c>
      <c r="S554" s="2">
        <v>42025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</v>
      </c>
      <c r="AB554" s="1">
        <v>1</v>
      </c>
      <c r="AC554" s="1" t="s">
        <v>54</v>
      </c>
      <c r="AD554" s="1">
        <v>0</v>
      </c>
      <c r="AE554" s="1">
        <v>1</v>
      </c>
      <c r="AF554" s="1" t="s">
        <v>63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210</v>
      </c>
      <c r="AL554" s="1" t="s">
        <v>211</v>
      </c>
      <c r="AM554" s="1">
        <v>1996</v>
      </c>
      <c r="AN554" s="1" t="s">
        <v>57</v>
      </c>
      <c r="AP554">
        <f t="shared" si="15"/>
        <v>0</v>
      </c>
    </row>
    <row r="555" spans="2:42" ht="12.75" x14ac:dyDescent="0.2">
      <c r="B555" s="1">
        <v>131</v>
      </c>
      <c r="C555" s="1">
        <v>29</v>
      </c>
      <c r="D555" s="1">
        <v>811042</v>
      </c>
      <c r="E555" s="2">
        <v>41459</v>
      </c>
      <c r="F555" s="1" t="s">
        <v>58</v>
      </c>
      <c r="G555" s="1" t="s">
        <v>41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</v>
      </c>
      <c r="R555" s="1">
        <v>0</v>
      </c>
      <c r="S555" s="2">
        <v>42038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</v>
      </c>
      <c r="AB555" s="1">
        <v>1</v>
      </c>
      <c r="AC555" s="1" t="s">
        <v>63</v>
      </c>
      <c r="AD555" s="1">
        <v>1</v>
      </c>
      <c r="AE555" s="1">
        <v>3</v>
      </c>
      <c r="AF555" s="1" t="s">
        <v>80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154</v>
      </c>
      <c r="AL555" s="1" t="s">
        <v>168</v>
      </c>
      <c r="AM555" s="1">
        <v>2003</v>
      </c>
      <c r="AN555" s="1" t="s">
        <v>83</v>
      </c>
      <c r="AP555">
        <f t="shared" si="15"/>
        <v>0</v>
      </c>
    </row>
    <row r="556" spans="2:42" ht="12.75" x14ac:dyDescent="0.2">
      <c r="B556" s="1">
        <v>230</v>
      </c>
      <c r="C556" s="1">
        <v>43</v>
      </c>
      <c r="D556" s="1">
        <v>505316</v>
      </c>
      <c r="E556" s="2">
        <v>37437</v>
      </c>
      <c r="F556" s="1" t="s">
        <v>58</v>
      </c>
      <c r="G556" s="1" t="s">
        <v>70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</v>
      </c>
      <c r="R556" s="1">
        <v>0</v>
      </c>
      <c r="S556" s="2">
        <v>42011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</v>
      </c>
      <c r="AB556" s="1">
        <v>1</v>
      </c>
      <c r="AC556" s="1" t="s">
        <v>63</v>
      </c>
      <c r="AD556" s="1">
        <v>0</v>
      </c>
      <c r="AE556" s="1">
        <v>2</v>
      </c>
      <c r="AF556" s="1" t="s">
        <v>63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110</v>
      </c>
      <c r="AL556" s="1" t="s">
        <v>111</v>
      </c>
      <c r="AM556" s="1">
        <v>2002</v>
      </c>
      <c r="AN556" s="1" t="s">
        <v>83</v>
      </c>
      <c r="AP556">
        <f t="shared" si="15"/>
        <v>0</v>
      </c>
    </row>
    <row r="557" spans="2:42" ht="12.75" x14ac:dyDescent="0.2">
      <c r="B557" s="1">
        <v>313</v>
      </c>
      <c r="C557" s="1">
        <v>50</v>
      </c>
      <c r="D557" s="1">
        <v>116645</v>
      </c>
      <c r="E557" s="2">
        <v>38168</v>
      </c>
      <c r="F557" s="1" t="s">
        <v>40</v>
      </c>
      <c r="G557" s="1" t="s">
        <v>70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</v>
      </c>
      <c r="R557" s="1">
        <v>0</v>
      </c>
      <c r="S557" s="2">
        <v>42037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</v>
      </c>
      <c r="AB557" s="1">
        <v>3</v>
      </c>
      <c r="AC557" s="1" t="s">
        <v>54</v>
      </c>
      <c r="AD557" s="1">
        <v>2</v>
      </c>
      <c r="AE557" s="1">
        <v>1</v>
      </c>
      <c r="AF557" s="1" t="s">
        <v>54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130</v>
      </c>
      <c r="AL557" s="1" t="s">
        <v>131</v>
      </c>
      <c r="AM557" s="1">
        <v>1995</v>
      </c>
      <c r="AN557" s="1" t="s">
        <v>57</v>
      </c>
      <c r="AP557">
        <f t="shared" si="15"/>
        <v>0</v>
      </c>
    </row>
    <row r="558" spans="2:42" ht="12.75" x14ac:dyDescent="0.2">
      <c r="B558" s="1">
        <v>210</v>
      </c>
      <c r="C558" s="1">
        <v>38</v>
      </c>
      <c r="D558" s="1">
        <v>950880</v>
      </c>
      <c r="E558" s="2">
        <v>36148</v>
      </c>
      <c r="F558" s="1" t="s">
        <v>58</v>
      </c>
      <c r="G558" s="1" t="s">
        <v>41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</v>
      </c>
      <c r="R558" s="1">
        <v>0</v>
      </c>
      <c r="S558" s="2">
        <v>42017</v>
      </c>
      <c r="T558" s="1" t="s">
        <v>62</v>
      </c>
      <c r="U558" s="1" t="s">
        <v>63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</v>
      </c>
      <c r="AB558" s="1">
        <v>1</v>
      </c>
      <c r="AC558" s="1" t="s">
        <v>63</v>
      </c>
      <c r="AD558" s="1">
        <v>1</v>
      </c>
      <c r="AE558" s="1">
        <v>2</v>
      </c>
      <c r="AF558" s="1" t="s">
        <v>80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96</v>
      </c>
      <c r="AL558" s="1" t="s">
        <v>159</v>
      </c>
      <c r="AM558" s="1">
        <v>2008</v>
      </c>
      <c r="AN558" s="1" t="s">
        <v>83</v>
      </c>
      <c r="AP558">
        <f t="shared" si="15"/>
        <v>0</v>
      </c>
    </row>
    <row r="559" spans="2:42" ht="12.75" x14ac:dyDescent="0.2">
      <c r="B559" s="1">
        <v>101</v>
      </c>
      <c r="C559" s="1">
        <v>29</v>
      </c>
      <c r="D559" s="1">
        <v>788502</v>
      </c>
      <c r="E559" s="2">
        <v>41882</v>
      </c>
      <c r="F559" s="1" t="s">
        <v>40</v>
      </c>
      <c r="G559" s="1" t="s">
        <v>41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</v>
      </c>
      <c r="R559" s="1">
        <v>-53000</v>
      </c>
      <c r="S559" s="2">
        <v>42063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</v>
      </c>
      <c r="AB559" s="1">
        <v>3</v>
      </c>
      <c r="AC559" s="1" t="s">
        <v>63</v>
      </c>
      <c r="AD559" s="1">
        <v>2</v>
      </c>
      <c r="AE559" s="1">
        <v>1</v>
      </c>
      <c r="AF559" s="1" t="s">
        <v>63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188</v>
      </c>
      <c r="AL559" s="1" t="s">
        <v>239</v>
      </c>
      <c r="AM559" s="1">
        <v>1996</v>
      </c>
      <c r="AN559" s="1" t="s">
        <v>83</v>
      </c>
      <c r="AP559">
        <f t="shared" si="15"/>
        <v>0</v>
      </c>
    </row>
    <row r="560" spans="2:42" ht="12.75" x14ac:dyDescent="0.2">
      <c r="B560" s="1">
        <v>153</v>
      </c>
      <c r="C560" s="1">
        <v>37</v>
      </c>
      <c r="D560" s="1">
        <v>627486</v>
      </c>
      <c r="E560" s="2">
        <v>38666</v>
      </c>
      <c r="F560" s="1" t="s">
        <v>58</v>
      </c>
      <c r="G560" s="1" t="s">
        <v>92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</v>
      </c>
      <c r="R560" s="1">
        <v>-55600</v>
      </c>
      <c r="S560" s="2">
        <v>42020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</v>
      </c>
      <c r="AB560" s="1">
        <v>3</v>
      </c>
      <c r="AC560" s="1" t="s">
        <v>63</v>
      </c>
      <c r="AD560" s="1">
        <v>0</v>
      </c>
      <c r="AE560" s="1">
        <v>3</v>
      </c>
      <c r="AF560" s="1" t="s">
        <v>80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215</v>
      </c>
      <c r="AL560" s="1" t="s">
        <v>259</v>
      </c>
      <c r="AM560" s="1">
        <v>1999</v>
      </c>
      <c r="AN560" s="1" t="s">
        <v>83</v>
      </c>
      <c r="AP560">
        <f t="shared" si="15"/>
        <v>0</v>
      </c>
    </row>
    <row r="561" spans="2:42" ht="12.75" x14ac:dyDescent="0.2">
      <c r="B561" s="1">
        <v>337</v>
      </c>
      <c r="C561" s="1">
        <v>53</v>
      </c>
      <c r="D561" s="1">
        <v>498842</v>
      </c>
      <c r="E561" s="2">
        <v>36650</v>
      </c>
      <c r="F561" s="1" t="s">
        <v>40</v>
      </c>
      <c r="G561" s="1" t="s">
        <v>70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</v>
      </c>
      <c r="R561" s="1">
        <v>-34600</v>
      </c>
      <c r="S561" s="2">
        <v>42036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</v>
      </c>
      <c r="AB561" s="1">
        <v>1</v>
      </c>
      <c r="AC561" s="1" t="s">
        <v>54</v>
      </c>
      <c r="AD561" s="1">
        <v>0</v>
      </c>
      <c r="AE561" s="1">
        <v>1</v>
      </c>
      <c r="AF561" s="1" t="s">
        <v>80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96</v>
      </c>
      <c r="AL561" s="1" t="s">
        <v>97</v>
      </c>
      <c r="AM561" s="1">
        <v>2001</v>
      </c>
      <c r="AN561" s="1" t="s">
        <v>83</v>
      </c>
      <c r="AP561">
        <f t="shared" si="15"/>
        <v>0</v>
      </c>
    </row>
    <row r="562" spans="2:42" ht="12.75" x14ac:dyDescent="0.2">
      <c r="B562" s="1">
        <v>360</v>
      </c>
      <c r="C562" s="1">
        <v>51</v>
      </c>
      <c r="D562" s="1">
        <v>550294</v>
      </c>
      <c r="E562" s="2">
        <v>37221</v>
      </c>
      <c r="F562" s="1" t="s">
        <v>84</v>
      </c>
      <c r="G562" s="1" t="s">
        <v>92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</v>
      </c>
      <c r="R562" s="1">
        <v>-32900</v>
      </c>
      <c r="S562" s="2">
        <v>42034</v>
      </c>
      <c r="T562" s="1" t="s">
        <v>62</v>
      </c>
      <c r="U562" s="1" t="s">
        <v>63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63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81</v>
      </c>
      <c r="AL562" s="1" t="s">
        <v>82</v>
      </c>
      <c r="AM562" s="1">
        <v>2009</v>
      </c>
      <c r="AN562" s="1" t="s">
        <v>57</v>
      </c>
      <c r="AP562">
        <f t="shared" si="15"/>
        <v>0</v>
      </c>
    </row>
    <row r="563" spans="2:42" ht="12.75" x14ac:dyDescent="0.2">
      <c r="B563" s="1">
        <v>428</v>
      </c>
      <c r="C563" s="1">
        <v>53</v>
      </c>
      <c r="D563" s="1">
        <v>328387</v>
      </c>
      <c r="E563" s="2">
        <v>41765</v>
      </c>
      <c r="F563" s="1" t="s">
        <v>84</v>
      </c>
      <c r="G563" s="1" t="s">
        <v>70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</v>
      </c>
      <c r="R563" s="1">
        <v>0</v>
      </c>
      <c r="S563" s="2">
        <v>42051</v>
      </c>
      <c r="T563" s="1" t="s">
        <v>139</v>
      </c>
      <c r="U563" s="1" t="s">
        <v>63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80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210</v>
      </c>
      <c r="AL563" s="1" t="s">
        <v>226</v>
      </c>
      <c r="AM563" s="1">
        <v>2013</v>
      </c>
      <c r="AN563" s="1" t="s">
        <v>83</v>
      </c>
      <c r="AP563">
        <f t="shared" si="15"/>
        <v>0</v>
      </c>
    </row>
    <row r="564" spans="2:42" ht="12.75" x14ac:dyDescent="0.2">
      <c r="B564" s="1">
        <v>204</v>
      </c>
      <c r="C564" s="1">
        <v>40</v>
      </c>
      <c r="D564" s="1">
        <v>540152</v>
      </c>
      <c r="E564" s="2">
        <v>33265</v>
      </c>
      <c r="F564" s="1" t="s">
        <v>84</v>
      </c>
      <c r="G564" s="1" t="s">
        <v>70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</v>
      </c>
      <c r="R564" s="1">
        <v>0</v>
      </c>
      <c r="S564" s="2">
        <v>42011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</v>
      </c>
      <c r="AB564" s="1">
        <v>3</v>
      </c>
      <c r="AC564" s="1" t="s">
        <v>54</v>
      </c>
      <c r="AD564" s="1">
        <v>1</v>
      </c>
      <c r="AE564" s="1">
        <v>2</v>
      </c>
      <c r="AF564" s="1" t="s">
        <v>54</v>
      </c>
      <c r="AG564" s="1">
        <v>41700</v>
      </c>
      <c r="AH564" s="1">
        <v>8340</v>
      </c>
      <c r="AJ564" s="1">
        <v>25020</v>
      </c>
      <c r="AK564" s="1" t="s">
        <v>55</v>
      </c>
      <c r="AL564" s="1">
        <v>95</v>
      </c>
      <c r="AM564" s="1">
        <v>2013</v>
      </c>
      <c r="AN564" s="1" t="s">
        <v>83</v>
      </c>
      <c r="AP564">
        <f t="shared" si="15"/>
        <v>1</v>
      </c>
    </row>
    <row r="565" spans="2:42" ht="12.75" x14ac:dyDescent="0.2">
      <c r="B565" s="1">
        <v>364</v>
      </c>
      <c r="C565" s="1">
        <v>51</v>
      </c>
      <c r="D565" s="1">
        <v>385932</v>
      </c>
      <c r="E565" s="2">
        <v>33722</v>
      </c>
      <c r="F565" s="1" t="s">
        <v>84</v>
      </c>
      <c r="G565" s="1" t="s">
        <v>70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</v>
      </c>
      <c r="R565" s="1">
        <v>0</v>
      </c>
      <c r="S565" s="2">
        <v>42014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</v>
      </c>
      <c r="AB565" s="1">
        <v>1</v>
      </c>
      <c r="AC565" s="1" t="s">
        <v>54</v>
      </c>
      <c r="AD565" s="1">
        <v>2</v>
      </c>
      <c r="AE565" s="1">
        <v>1</v>
      </c>
      <c r="AF565" s="1" t="s">
        <v>80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215</v>
      </c>
      <c r="AL565" s="1" t="s">
        <v>259</v>
      </c>
      <c r="AM565" s="1">
        <v>2014</v>
      </c>
      <c r="AN565" s="1" t="s">
        <v>57</v>
      </c>
      <c r="AP565">
        <f t="shared" si="15"/>
        <v>0</v>
      </c>
    </row>
    <row r="566" spans="2:42" ht="12.75" x14ac:dyDescent="0.2">
      <c r="B566" s="1">
        <v>185</v>
      </c>
      <c r="C566" s="1">
        <v>35</v>
      </c>
      <c r="D566" s="1">
        <v>618682</v>
      </c>
      <c r="E566" s="2">
        <v>36589</v>
      </c>
      <c r="F566" s="1" t="s">
        <v>58</v>
      </c>
      <c r="G566" s="1" t="s">
        <v>92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</v>
      </c>
      <c r="R566" s="1">
        <v>0</v>
      </c>
      <c r="S566" s="2">
        <v>42035</v>
      </c>
      <c r="T566" s="1" t="s">
        <v>62</v>
      </c>
      <c r="U566" s="1" t="s">
        <v>63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</v>
      </c>
      <c r="AB566" s="1">
        <v>1</v>
      </c>
      <c r="AC566" s="1" t="s">
        <v>63</v>
      </c>
      <c r="AD566" s="1">
        <v>2</v>
      </c>
      <c r="AE566" s="1">
        <v>3</v>
      </c>
      <c r="AF566" s="1" t="s">
        <v>54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130</v>
      </c>
      <c r="AL566" s="1" t="s">
        <v>131</v>
      </c>
      <c r="AM566" s="1">
        <v>2011</v>
      </c>
      <c r="AN566" s="1" t="s">
        <v>83</v>
      </c>
      <c r="AP566">
        <f t="shared" si="15"/>
        <v>0</v>
      </c>
    </row>
    <row r="567" spans="2:42" ht="12.75" x14ac:dyDescent="0.2">
      <c r="B567" s="1">
        <v>63</v>
      </c>
      <c r="C567" s="1">
        <v>26</v>
      </c>
      <c r="D567" s="1">
        <v>550930</v>
      </c>
      <c r="E567" s="2">
        <v>34984</v>
      </c>
      <c r="F567" s="1" t="s">
        <v>84</v>
      </c>
      <c r="G567" s="1" t="s">
        <v>92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</v>
      </c>
      <c r="R567" s="1">
        <v>-36500</v>
      </c>
      <c r="S567" s="2">
        <v>42048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</v>
      </c>
      <c r="AB567" s="1">
        <v>1</v>
      </c>
      <c r="AC567" s="1" t="s">
        <v>80</v>
      </c>
      <c r="AD567" s="1">
        <v>0</v>
      </c>
      <c r="AE567" s="1">
        <v>2</v>
      </c>
      <c r="AF567" s="1" t="s">
        <v>54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96</v>
      </c>
      <c r="AL567" s="1" t="s">
        <v>159</v>
      </c>
      <c r="AM567" s="1">
        <v>2004</v>
      </c>
      <c r="AN567" s="1" t="s">
        <v>83</v>
      </c>
      <c r="AP567">
        <f t="shared" si="15"/>
        <v>0</v>
      </c>
    </row>
    <row r="568" spans="2:42" ht="12.75" x14ac:dyDescent="0.2">
      <c r="B568" s="1">
        <v>210</v>
      </c>
      <c r="C568" s="1">
        <v>35</v>
      </c>
      <c r="D568" s="1">
        <v>998192</v>
      </c>
      <c r="E568" s="2">
        <v>41754</v>
      </c>
      <c r="F568" s="1" t="s">
        <v>84</v>
      </c>
      <c r="G568" s="1" t="s">
        <v>70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</v>
      </c>
      <c r="R568" s="1">
        <v>-19500</v>
      </c>
      <c r="S568" s="2">
        <v>42057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</v>
      </c>
      <c r="AB568" s="1">
        <v>3</v>
      </c>
      <c r="AC568" s="1" t="s">
        <v>80</v>
      </c>
      <c r="AD568" s="1">
        <v>2</v>
      </c>
      <c r="AE568" s="1">
        <v>1</v>
      </c>
      <c r="AF568" s="1" t="s">
        <v>63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55</v>
      </c>
      <c r="AL568" s="1">
        <v>95</v>
      </c>
      <c r="AM568" s="1">
        <v>2006</v>
      </c>
      <c r="AN568" s="1" t="s">
        <v>57</v>
      </c>
      <c r="AP568">
        <f t="shared" si="15"/>
        <v>0</v>
      </c>
    </row>
    <row r="569" spans="2:42" ht="12.75" x14ac:dyDescent="0.2">
      <c r="B569" s="1">
        <v>194</v>
      </c>
      <c r="C569" s="1">
        <v>38</v>
      </c>
      <c r="D569" s="1">
        <v>663938</v>
      </c>
      <c r="E569" s="2">
        <v>40569</v>
      </c>
      <c r="F569" s="1" t="s">
        <v>58</v>
      </c>
      <c r="G569" s="1" t="s">
        <v>70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</v>
      </c>
      <c r="R569" s="1">
        <v>0</v>
      </c>
      <c r="S569" s="2">
        <v>42012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</v>
      </c>
      <c r="AB569" s="1">
        <v>3</v>
      </c>
      <c r="AC569" s="1" t="s">
        <v>63</v>
      </c>
      <c r="AD569" s="1">
        <v>1</v>
      </c>
      <c r="AE569" s="1">
        <v>0</v>
      </c>
      <c r="AF569" s="1" t="s">
        <v>63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116</v>
      </c>
      <c r="AL569" s="1" t="s">
        <v>117</v>
      </c>
      <c r="AM569" s="1">
        <v>2011</v>
      </c>
      <c r="AN569" s="1" t="s">
        <v>83</v>
      </c>
      <c r="AP569">
        <f t="shared" si="15"/>
        <v>0</v>
      </c>
    </row>
    <row r="570" spans="2:42" ht="12.75" x14ac:dyDescent="0.2">
      <c r="B570" s="1">
        <v>294</v>
      </c>
      <c r="C570" s="1">
        <v>49</v>
      </c>
      <c r="D570" s="1">
        <v>756870</v>
      </c>
      <c r="E570" s="2">
        <v>35090</v>
      </c>
      <c r="F570" s="1" t="s">
        <v>58</v>
      </c>
      <c r="G570" s="1" t="s">
        <v>92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</v>
      </c>
      <c r="R570" s="1">
        <v>0</v>
      </c>
      <c r="S570" s="2">
        <v>42039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</v>
      </c>
      <c r="AB570" s="1">
        <v>3</v>
      </c>
      <c r="AC570" s="1" t="s">
        <v>54</v>
      </c>
      <c r="AD570" s="1">
        <v>1</v>
      </c>
      <c r="AE570" s="1">
        <v>1</v>
      </c>
      <c r="AF570" s="1" t="s">
        <v>54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90</v>
      </c>
      <c r="AL570" s="1" t="s">
        <v>246</v>
      </c>
      <c r="AM570" s="1">
        <v>2010</v>
      </c>
      <c r="AN570" s="1" t="s">
        <v>83</v>
      </c>
      <c r="AP570">
        <f t="shared" si="15"/>
        <v>0</v>
      </c>
    </row>
    <row r="571" spans="2:42" ht="12.75" x14ac:dyDescent="0.2">
      <c r="B571" s="1">
        <v>272</v>
      </c>
      <c r="C571" s="1">
        <v>41</v>
      </c>
      <c r="D571" s="1">
        <v>337158</v>
      </c>
      <c r="E571" s="2">
        <v>33336</v>
      </c>
      <c r="F571" s="1" t="s">
        <v>40</v>
      </c>
      <c r="G571" s="1" t="s">
        <v>41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</v>
      </c>
      <c r="R571" s="1">
        <v>-42800</v>
      </c>
      <c r="S571" s="2">
        <v>42039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</v>
      </c>
      <c r="AB571" s="1">
        <v>1</v>
      </c>
      <c r="AC571" s="1" t="s">
        <v>80</v>
      </c>
      <c r="AD571" s="1">
        <v>0</v>
      </c>
      <c r="AE571" s="1">
        <v>0</v>
      </c>
      <c r="AF571" s="1" t="s">
        <v>80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130</v>
      </c>
      <c r="AL571" s="1" t="s">
        <v>173</v>
      </c>
      <c r="AM571" s="1">
        <v>2009</v>
      </c>
      <c r="AN571" s="1" t="s">
        <v>57</v>
      </c>
      <c r="AP571">
        <f t="shared" si="15"/>
        <v>0</v>
      </c>
    </row>
    <row r="572" spans="2:42" ht="12.75" x14ac:dyDescent="0.2">
      <c r="B572" s="1">
        <v>27</v>
      </c>
      <c r="C572" s="1">
        <v>27</v>
      </c>
      <c r="D572" s="1">
        <v>919875</v>
      </c>
      <c r="E572" s="2">
        <v>37436</v>
      </c>
      <c r="F572" s="1" t="s">
        <v>58</v>
      </c>
      <c r="G572" s="1" t="s">
        <v>70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</v>
      </c>
      <c r="R572" s="1">
        <v>-55800</v>
      </c>
      <c r="S572" s="2">
        <v>42061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</v>
      </c>
      <c r="AB572" s="1">
        <v>1</v>
      </c>
      <c r="AC572" s="1" t="s">
        <v>63</v>
      </c>
      <c r="AD572" s="1">
        <v>1</v>
      </c>
      <c r="AE572" s="1">
        <v>3</v>
      </c>
      <c r="AF572" s="1" t="s">
        <v>63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130</v>
      </c>
      <c r="AL572" s="1" t="s">
        <v>250</v>
      </c>
      <c r="AM572" s="1">
        <v>2008</v>
      </c>
      <c r="AN572" s="1" t="s">
        <v>83</v>
      </c>
      <c r="AP572">
        <f t="shared" si="15"/>
        <v>0</v>
      </c>
    </row>
    <row r="573" spans="2:42" ht="12.75" x14ac:dyDescent="0.2">
      <c r="B573" s="1">
        <v>251</v>
      </c>
      <c r="C573" s="1">
        <v>39</v>
      </c>
      <c r="D573" s="1">
        <v>315631</v>
      </c>
      <c r="E573" s="2">
        <v>36259</v>
      </c>
      <c r="F573" s="1" t="s">
        <v>58</v>
      </c>
      <c r="G573" s="1" t="s">
        <v>92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</v>
      </c>
      <c r="R573" s="1">
        <v>-31700</v>
      </c>
      <c r="S573" s="2">
        <v>42012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</v>
      </c>
      <c r="AB573" s="1">
        <v>1</v>
      </c>
      <c r="AC573" s="1" t="s">
        <v>54</v>
      </c>
      <c r="AD573" s="1">
        <v>0</v>
      </c>
      <c r="AE573" s="1">
        <v>0</v>
      </c>
      <c r="AF573" s="1" t="s">
        <v>63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81</v>
      </c>
      <c r="AL573" s="1" t="s">
        <v>82</v>
      </c>
      <c r="AM573" s="1">
        <v>1997</v>
      </c>
      <c r="AN573" s="1" t="s">
        <v>83</v>
      </c>
      <c r="AP573">
        <f t="shared" si="15"/>
        <v>0</v>
      </c>
    </row>
    <row r="574" spans="2:42" ht="12.75" x14ac:dyDescent="0.2">
      <c r="B574" s="1">
        <v>180</v>
      </c>
      <c r="C574" s="1">
        <v>33</v>
      </c>
      <c r="D574" s="1">
        <v>113464</v>
      </c>
      <c r="E574" s="2">
        <v>39922</v>
      </c>
      <c r="F574" s="1" t="s">
        <v>58</v>
      </c>
      <c r="G574" s="1" t="s">
        <v>92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</v>
      </c>
      <c r="R574" s="1">
        <v>-49000</v>
      </c>
      <c r="S574" s="2">
        <v>42050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</v>
      </c>
      <c r="AB574" s="1">
        <v>4</v>
      </c>
      <c r="AC574" s="1" t="s">
        <v>63</v>
      </c>
      <c r="AD574" s="1">
        <v>2</v>
      </c>
      <c r="AE574" s="1">
        <v>3</v>
      </c>
      <c r="AF574" s="1" t="s">
        <v>54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198</v>
      </c>
      <c r="AL574" s="1" t="s">
        <v>376</v>
      </c>
      <c r="AM574" s="1">
        <v>2002</v>
      </c>
      <c r="AN574" s="1" t="s">
        <v>83</v>
      </c>
      <c r="AP574">
        <f t="shared" si="15"/>
        <v>0</v>
      </c>
    </row>
    <row r="575" spans="2:42" ht="12.75" x14ac:dyDescent="0.2">
      <c r="B575" s="1">
        <v>392</v>
      </c>
      <c r="C575" s="1">
        <v>50</v>
      </c>
      <c r="D575" s="1">
        <v>556415</v>
      </c>
      <c r="E575" s="2">
        <v>33472</v>
      </c>
      <c r="F575" s="1" t="s">
        <v>40</v>
      </c>
      <c r="G575" s="1" t="s">
        <v>70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</v>
      </c>
      <c r="R575" s="1">
        <v>-66800</v>
      </c>
      <c r="S575" s="2">
        <v>42018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</v>
      </c>
      <c r="AB575" s="1">
        <v>1</v>
      </c>
      <c r="AC575" s="1" t="s">
        <v>80</v>
      </c>
      <c r="AD575" s="1">
        <v>2</v>
      </c>
      <c r="AE575" s="1">
        <v>2</v>
      </c>
      <c r="AF575" s="1" t="s">
        <v>54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55</v>
      </c>
      <c r="AL575" s="1" t="s">
        <v>56</v>
      </c>
      <c r="AM575" s="1">
        <v>2002</v>
      </c>
      <c r="AN575" s="1" t="s">
        <v>83</v>
      </c>
      <c r="AP575">
        <f t="shared" si="15"/>
        <v>0</v>
      </c>
    </row>
    <row r="576" spans="2:42" ht="12.75" x14ac:dyDescent="0.2">
      <c r="B576" s="1">
        <v>143</v>
      </c>
      <c r="C576" s="1">
        <v>30</v>
      </c>
      <c r="D576" s="1">
        <v>250249</v>
      </c>
      <c r="E576" s="2">
        <v>33570</v>
      </c>
      <c r="F576" s="1" t="s">
        <v>58</v>
      </c>
      <c r="G576" s="1" t="s">
        <v>70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</v>
      </c>
      <c r="R576" s="1">
        <v>-65700</v>
      </c>
      <c r="S576" s="2">
        <v>42016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</v>
      </c>
      <c r="AB576" s="1">
        <v>1</v>
      </c>
      <c r="AC576" s="1" t="s">
        <v>80</v>
      </c>
      <c r="AD576" s="1">
        <v>2</v>
      </c>
      <c r="AE576" s="1">
        <v>0</v>
      </c>
      <c r="AF576" s="1" t="s">
        <v>54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116</v>
      </c>
      <c r="AL576" s="1" t="s">
        <v>141</v>
      </c>
      <c r="AM576" s="1">
        <v>2010</v>
      </c>
      <c r="AN576" s="1" t="s">
        <v>83</v>
      </c>
      <c r="AP576">
        <f t="shared" si="15"/>
        <v>0</v>
      </c>
    </row>
    <row r="577" spans="2:42" ht="12.75" x14ac:dyDescent="0.2">
      <c r="B577" s="1">
        <v>371</v>
      </c>
      <c r="C577" s="1">
        <v>54</v>
      </c>
      <c r="D577" s="1">
        <v>403776</v>
      </c>
      <c r="E577" s="2">
        <v>41026</v>
      </c>
      <c r="F577" s="1" t="s">
        <v>58</v>
      </c>
      <c r="G577" s="1" t="s">
        <v>70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</v>
      </c>
      <c r="R577" s="1">
        <v>-81000</v>
      </c>
      <c r="S577" s="2">
        <v>42022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</v>
      </c>
      <c r="AB577" s="1">
        <v>3</v>
      </c>
      <c r="AC577" s="1" t="s">
        <v>63</v>
      </c>
      <c r="AD577" s="1">
        <v>1</v>
      </c>
      <c r="AE577" s="1">
        <v>2</v>
      </c>
      <c r="AF577" s="1" t="s">
        <v>63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130</v>
      </c>
      <c r="AL577" s="1" t="s">
        <v>250</v>
      </c>
      <c r="AM577" s="1">
        <v>2010</v>
      </c>
      <c r="AN577" s="1" t="s">
        <v>57</v>
      </c>
      <c r="AP577">
        <f t="shared" si="15"/>
        <v>0</v>
      </c>
    </row>
    <row r="578" spans="2:42" ht="12.75" x14ac:dyDescent="0.2">
      <c r="B578" s="1">
        <v>292</v>
      </c>
      <c r="C578" s="1">
        <v>42</v>
      </c>
      <c r="D578" s="1">
        <v>396002</v>
      </c>
      <c r="E578" s="2">
        <v>39145</v>
      </c>
      <c r="F578" s="1" t="s">
        <v>58</v>
      </c>
      <c r="G578" s="1" t="s">
        <v>41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</v>
      </c>
      <c r="R578" s="1">
        <v>-53800</v>
      </c>
      <c r="S578" s="2">
        <v>42019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</v>
      </c>
      <c r="AB578" s="1">
        <v>3</v>
      </c>
      <c r="AC578" s="1" t="s">
        <v>54</v>
      </c>
      <c r="AD578" s="1">
        <v>1</v>
      </c>
      <c r="AE578" s="1">
        <v>1</v>
      </c>
      <c r="AF578" s="1" t="s">
        <v>80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90</v>
      </c>
      <c r="AL578" s="1" t="s">
        <v>246</v>
      </c>
      <c r="AM578" s="1">
        <v>2007</v>
      </c>
      <c r="AN578" s="1" t="s">
        <v>83</v>
      </c>
      <c r="AP578">
        <f t="shared" si="15"/>
        <v>0</v>
      </c>
    </row>
    <row r="579" spans="2:42" ht="12.75" x14ac:dyDescent="0.2">
      <c r="B579" s="1">
        <v>165</v>
      </c>
      <c r="C579" s="1">
        <v>35</v>
      </c>
      <c r="D579" s="1">
        <v>976908</v>
      </c>
      <c r="E579" s="2">
        <v>41274</v>
      </c>
      <c r="F579" s="1" t="s">
        <v>84</v>
      </c>
      <c r="G579" s="1" t="s">
        <v>41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</v>
      </c>
      <c r="R579" s="1">
        <v>-49900</v>
      </c>
      <c r="S579" s="2">
        <v>42059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</v>
      </c>
      <c r="AB579" s="1">
        <v>1</v>
      </c>
      <c r="AC579" s="1" t="s">
        <v>80</v>
      </c>
      <c r="AD579" s="1">
        <v>1</v>
      </c>
      <c r="AE579" s="1">
        <v>3</v>
      </c>
      <c r="AF579" s="1" t="s">
        <v>54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188</v>
      </c>
      <c r="AL579" s="1" t="s">
        <v>189</v>
      </c>
      <c r="AM579" s="1">
        <v>2008</v>
      </c>
      <c r="AN579" s="1" t="s">
        <v>83</v>
      </c>
      <c r="AP579">
        <f t="shared" si="15"/>
        <v>0</v>
      </c>
    </row>
    <row r="580" spans="2:42" ht="12.75" x14ac:dyDescent="0.2">
      <c r="B580" s="1">
        <v>158</v>
      </c>
      <c r="C580" s="1">
        <v>33</v>
      </c>
      <c r="D580" s="1">
        <v>509489</v>
      </c>
      <c r="E580" s="2">
        <v>41629</v>
      </c>
      <c r="F580" s="1" t="s">
        <v>40</v>
      </c>
      <c r="G580" s="1" t="s">
        <v>70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</v>
      </c>
      <c r="R580" s="1">
        <v>0</v>
      </c>
      <c r="S580" s="2">
        <v>42042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</v>
      </c>
      <c r="AB580" s="1">
        <v>3</v>
      </c>
      <c r="AC580" s="1" t="s">
        <v>80</v>
      </c>
      <c r="AD580" s="1">
        <v>0</v>
      </c>
      <c r="AE580" s="1">
        <v>1</v>
      </c>
      <c r="AF580" s="1" t="s">
        <v>80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215</v>
      </c>
      <c r="AL580" s="1" t="s">
        <v>259</v>
      </c>
      <c r="AM580" s="1">
        <v>1998</v>
      </c>
      <c r="AN580" s="1" t="s">
        <v>83</v>
      </c>
      <c r="AP580">
        <f t="shared" si="15"/>
        <v>0</v>
      </c>
    </row>
    <row r="581" spans="2:42" ht="12.75" x14ac:dyDescent="0.2">
      <c r="B581" s="1">
        <v>241</v>
      </c>
      <c r="C581" s="1">
        <v>39</v>
      </c>
      <c r="D581" s="1">
        <v>485295</v>
      </c>
      <c r="E581" s="2">
        <v>38470</v>
      </c>
      <c r="F581" s="1" t="s">
        <v>40</v>
      </c>
      <c r="G581" s="1" t="s">
        <v>41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</v>
      </c>
      <c r="R581" s="1">
        <v>-54900</v>
      </c>
      <c r="S581" s="2">
        <v>42057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</v>
      </c>
      <c r="AB581" s="1">
        <v>3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198</v>
      </c>
      <c r="AL581" s="1" t="s">
        <v>199</v>
      </c>
      <c r="AM581" s="1">
        <v>2010</v>
      </c>
      <c r="AN581" s="1" t="s">
        <v>83</v>
      </c>
      <c r="AP581">
        <f t="shared" si="15"/>
        <v>0</v>
      </c>
    </row>
    <row r="582" spans="2:42" ht="12.75" x14ac:dyDescent="0.2">
      <c r="B582" s="1">
        <v>103</v>
      </c>
      <c r="C582" s="1">
        <v>33</v>
      </c>
      <c r="D582" s="1">
        <v>361829</v>
      </c>
      <c r="E582" s="2">
        <v>34594</v>
      </c>
      <c r="F582" s="1" t="s">
        <v>40</v>
      </c>
      <c r="G582" s="1" t="s">
        <v>92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</v>
      </c>
      <c r="R582" s="1">
        <v>-47700</v>
      </c>
      <c r="S582" s="2">
        <v>42023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</v>
      </c>
      <c r="AB582" s="1">
        <v>3</v>
      </c>
      <c r="AC582" s="1" t="s">
        <v>80</v>
      </c>
      <c r="AD582" s="1">
        <v>2</v>
      </c>
      <c r="AE582" s="1">
        <v>3</v>
      </c>
      <c r="AF582" s="1" t="s">
        <v>63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81</v>
      </c>
      <c r="AL582" s="1" t="s">
        <v>82</v>
      </c>
      <c r="AM582" s="1">
        <v>2014</v>
      </c>
      <c r="AN582" s="1" t="s">
        <v>83</v>
      </c>
      <c r="AP582">
        <f t="shared" si="15"/>
        <v>0</v>
      </c>
    </row>
    <row r="583" spans="2:42" ht="12.75" x14ac:dyDescent="0.2">
      <c r="B583" s="1">
        <v>402</v>
      </c>
      <c r="C583" s="1">
        <v>54</v>
      </c>
      <c r="D583" s="1">
        <v>603632</v>
      </c>
      <c r="E583" s="2">
        <v>37849</v>
      </c>
      <c r="F583" s="1" t="s">
        <v>40</v>
      </c>
      <c r="G583" s="1" t="s">
        <v>41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</v>
      </c>
      <c r="R583" s="1">
        <v>-79600</v>
      </c>
      <c r="S583" s="2">
        <v>42063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</v>
      </c>
      <c r="AB583" s="1">
        <v>1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68</v>
      </c>
      <c r="AL583" s="1" t="s">
        <v>272</v>
      </c>
      <c r="AM583" s="1">
        <v>2013</v>
      </c>
      <c r="AN583" s="1" t="s">
        <v>57</v>
      </c>
      <c r="AP583">
        <f t="shared" si="15"/>
        <v>0</v>
      </c>
    </row>
    <row r="584" spans="2:42" ht="12.75" x14ac:dyDescent="0.2">
      <c r="B584" s="1">
        <v>102</v>
      </c>
      <c r="C584" s="1">
        <v>32</v>
      </c>
      <c r="D584" s="1">
        <v>783494</v>
      </c>
      <c r="E584" s="2">
        <v>41884</v>
      </c>
      <c r="F584" s="1" t="s">
        <v>40</v>
      </c>
      <c r="G584" s="1" t="s">
        <v>70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</v>
      </c>
      <c r="R584" s="1">
        <v>0</v>
      </c>
      <c r="S584" s="2">
        <v>42039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</v>
      </c>
      <c r="AB584" s="1">
        <v>1</v>
      </c>
      <c r="AC584" s="1" t="s">
        <v>80</v>
      </c>
      <c r="AD584" s="1">
        <v>1</v>
      </c>
      <c r="AE584" s="1">
        <v>0</v>
      </c>
      <c r="AF584" s="1" t="s">
        <v>80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90</v>
      </c>
      <c r="AL584" s="1" t="s">
        <v>224</v>
      </c>
      <c r="AM584" s="1">
        <v>2004</v>
      </c>
      <c r="AN584" s="1" t="s">
        <v>57</v>
      </c>
      <c r="AP584">
        <f t="shared" si="15"/>
        <v>0</v>
      </c>
    </row>
    <row r="585" spans="2:42" ht="12.75" x14ac:dyDescent="0.2">
      <c r="B585" s="1">
        <v>182</v>
      </c>
      <c r="C585" s="1">
        <v>40</v>
      </c>
      <c r="D585" s="1">
        <v>439049</v>
      </c>
      <c r="E585" s="2">
        <v>40889</v>
      </c>
      <c r="F585" s="1" t="s">
        <v>58</v>
      </c>
      <c r="G585" s="1" t="s">
        <v>70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</v>
      </c>
      <c r="R585" s="1">
        <v>-56900</v>
      </c>
      <c r="S585" s="2">
        <v>42052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</v>
      </c>
      <c r="AB585" s="1">
        <v>1</v>
      </c>
      <c r="AC585" s="1" t="s">
        <v>54</v>
      </c>
      <c r="AD585" s="1">
        <v>0</v>
      </c>
      <c r="AE585" s="1">
        <v>2</v>
      </c>
      <c r="AF585" s="1" t="s">
        <v>63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110</v>
      </c>
      <c r="AL585" s="1" t="s">
        <v>135</v>
      </c>
      <c r="AM585" s="1">
        <v>2008</v>
      </c>
      <c r="AN585" s="1" t="s">
        <v>83</v>
      </c>
      <c r="AP585">
        <f t="shared" si="15"/>
        <v>0</v>
      </c>
    </row>
    <row r="586" spans="2:42" ht="12.75" x14ac:dyDescent="0.2">
      <c r="B586" s="1">
        <v>282</v>
      </c>
      <c r="C586" s="1">
        <v>46</v>
      </c>
      <c r="D586" s="1">
        <v>502634</v>
      </c>
      <c r="E586" s="2">
        <v>33467</v>
      </c>
      <c r="F586" s="1" t="s">
        <v>40</v>
      </c>
      <c r="G586" s="1" t="s">
        <v>70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</v>
      </c>
      <c r="R586" s="1">
        <v>-75100</v>
      </c>
      <c r="S586" s="2">
        <v>42052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</v>
      </c>
      <c r="AB586" s="1">
        <v>1</v>
      </c>
      <c r="AC586" s="1" t="s">
        <v>63</v>
      </c>
      <c r="AD586" s="1">
        <v>2</v>
      </c>
      <c r="AE586" s="1">
        <v>2</v>
      </c>
      <c r="AF586" s="1" t="s">
        <v>80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188</v>
      </c>
      <c r="AL586" s="1" t="s">
        <v>202</v>
      </c>
      <c r="AM586" s="1">
        <v>2012</v>
      </c>
      <c r="AN586" s="1" t="s">
        <v>83</v>
      </c>
      <c r="AP586">
        <f t="shared" si="15"/>
        <v>0</v>
      </c>
    </row>
    <row r="587" spans="2:42" ht="12.75" x14ac:dyDescent="0.2">
      <c r="B587" s="1">
        <v>222</v>
      </c>
      <c r="C587" s="1">
        <v>39</v>
      </c>
      <c r="D587" s="1">
        <v>378588</v>
      </c>
      <c r="E587" s="2">
        <v>38046</v>
      </c>
      <c r="F587" s="1" t="s">
        <v>40</v>
      </c>
      <c r="G587" s="1" t="s">
        <v>92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</v>
      </c>
      <c r="R587" s="1">
        <v>0</v>
      </c>
      <c r="S587" s="2">
        <v>42021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</v>
      </c>
      <c r="AB587" s="1">
        <v>3</v>
      </c>
      <c r="AC587" s="1" t="s">
        <v>54</v>
      </c>
      <c r="AD587" s="1">
        <v>2</v>
      </c>
      <c r="AE587" s="1">
        <v>1</v>
      </c>
      <c r="AF587" s="1" t="s">
        <v>63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55</v>
      </c>
      <c r="AL587" s="1">
        <v>93</v>
      </c>
      <c r="AM587" s="1">
        <v>1996</v>
      </c>
      <c r="AN587" s="1" t="s">
        <v>57</v>
      </c>
      <c r="AP587">
        <f t="shared" ref="AP587:AP650" si="16">COUNTBLANK(B587:AN587)</f>
        <v>0</v>
      </c>
    </row>
    <row r="588" spans="2:42" ht="12.75" x14ac:dyDescent="0.2">
      <c r="B588" s="1">
        <v>415</v>
      </c>
      <c r="C588" s="1">
        <v>52</v>
      </c>
      <c r="D588" s="1">
        <v>794731</v>
      </c>
      <c r="E588" s="2">
        <v>42057</v>
      </c>
      <c r="F588" s="1" t="s">
        <v>58</v>
      </c>
      <c r="G588" s="1" t="s">
        <v>41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</v>
      </c>
      <c r="R588" s="1">
        <v>0</v>
      </c>
      <c r="S588" s="2">
        <v>42037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</v>
      </c>
      <c r="AB588" s="1">
        <v>2</v>
      </c>
      <c r="AC588" s="1" t="s">
        <v>54</v>
      </c>
      <c r="AD588" s="1">
        <v>1</v>
      </c>
      <c r="AE588" s="1">
        <v>3</v>
      </c>
      <c r="AF588" s="1" t="s">
        <v>54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116</v>
      </c>
      <c r="AL588" s="1" t="s">
        <v>141</v>
      </c>
      <c r="AM588" s="1">
        <v>2003</v>
      </c>
      <c r="AN588" s="1" t="s">
        <v>83</v>
      </c>
      <c r="AP588">
        <f t="shared" si="16"/>
        <v>0</v>
      </c>
    </row>
    <row r="589" spans="2:42" ht="12.75" x14ac:dyDescent="0.2">
      <c r="B589" s="1">
        <v>51</v>
      </c>
      <c r="C589" s="1">
        <v>34</v>
      </c>
      <c r="D589" s="1">
        <v>641934</v>
      </c>
      <c r="E589" s="2">
        <v>41633</v>
      </c>
      <c r="F589" s="1" t="s">
        <v>40</v>
      </c>
      <c r="G589" s="1" t="s">
        <v>92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</v>
      </c>
      <c r="R589" s="1">
        <v>0</v>
      </c>
      <c r="S589" s="2">
        <v>42047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</v>
      </c>
      <c r="AB589" s="1">
        <v>1</v>
      </c>
      <c r="AC589" s="1" t="s">
        <v>63</v>
      </c>
      <c r="AD589" s="1">
        <v>2</v>
      </c>
      <c r="AE589" s="1">
        <v>3</v>
      </c>
      <c r="AF589" s="1" t="s">
        <v>80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210</v>
      </c>
      <c r="AL589" s="1" t="s">
        <v>211</v>
      </c>
      <c r="AM589" s="1">
        <v>2007</v>
      </c>
      <c r="AN589" s="1" t="s">
        <v>57</v>
      </c>
      <c r="AP589">
        <f t="shared" si="16"/>
        <v>0</v>
      </c>
    </row>
    <row r="590" spans="2:42" ht="12.75" x14ac:dyDescent="0.2">
      <c r="B590" s="1">
        <v>255</v>
      </c>
      <c r="C590" s="1">
        <v>45</v>
      </c>
      <c r="D590" s="1">
        <v>113516</v>
      </c>
      <c r="E590" s="2">
        <v>33159</v>
      </c>
      <c r="F590" s="1" t="s">
        <v>84</v>
      </c>
      <c r="G590" s="1" t="s">
        <v>92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</v>
      </c>
      <c r="R590" s="1">
        <v>-40200</v>
      </c>
      <c r="S590" s="2">
        <v>42008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</v>
      </c>
      <c r="AB590" s="1">
        <v>1</v>
      </c>
      <c r="AC590" s="1" t="s">
        <v>80</v>
      </c>
      <c r="AD590" s="1">
        <v>2</v>
      </c>
      <c r="AE590" s="1">
        <v>0</v>
      </c>
      <c r="AF590" s="1" t="s">
        <v>54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130</v>
      </c>
      <c r="AL590" s="1" t="s">
        <v>250</v>
      </c>
      <c r="AM590" s="1">
        <v>2006</v>
      </c>
      <c r="AN590" s="1" t="s">
        <v>83</v>
      </c>
      <c r="AP590">
        <f t="shared" si="16"/>
        <v>0</v>
      </c>
    </row>
    <row r="591" spans="2:42" ht="12.75" x14ac:dyDescent="0.2">
      <c r="B591" s="1">
        <v>143</v>
      </c>
      <c r="C591" s="1">
        <v>31</v>
      </c>
      <c r="D591" s="1">
        <v>425631</v>
      </c>
      <c r="E591" s="2">
        <v>41825</v>
      </c>
      <c r="F591" s="1" t="s">
        <v>84</v>
      </c>
      <c r="G591" s="1" t="s">
        <v>41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</v>
      </c>
      <c r="R591" s="1">
        <v>0</v>
      </c>
      <c r="S591" s="2">
        <v>42056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</v>
      </c>
      <c r="AB591" s="1">
        <v>4</v>
      </c>
      <c r="AC591" s="1" t="s">
        <v>54</v>
      </c>
      <c r="AD591" s="1">
        <v>2</v>
      </c>
      <c r="AE591" s="1">
        <v>0</v>
      </c>
      <c r="AF591" s="1" t="s">
        <v>63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110</v>
      </c>
      <c r="AL591" s="1" t="s">
        <v>111</v>
      </c>
      <c r="AM591" s="1">
        <v>1999</v>
      </c>
      <c r="AN591" s="1" t="s">
        <v>83</v>
      </c>
      <c r="AP591">
        <f t="shared" si="16"/>
        <v>0</v>
      </c>
    </row>
    <row r="592" spans="2:42" ht="12.75" x14ac:dyDescent="0.2">
      <c r="B592" s="1">
        <v>130</v>
      </c>
      <c r="C592" s="1">
        <v>28</v>
      </c>
      <c r="D592" s="1">
        <v>542245</v>
      </c>
      <c r="E592" s="2">
        <v>33567</v>
      </c>
      <c r="F592" s="1" t="s">
        <v>40</v>
      </c>
      <c r="G592" s="1" t="s">
        <v>92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</v>
      </c>
      <c r="R592" s="1">
        <v>-38500</v>
      </c>
      <c r="S592" s="2">
        <v>42027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</v>
      </c>
      <c r="AB592" s="1">
        <v>2</v>
      </c>
      <c r="AC592" s="1" t="s">
        <v>54</v>
      </c>
      <c r="AD592" s="1">
        <v>2</v>
      </c>
      <c r="AE592" s="1">
        <v>1</v>
      </c>
      <c r="AF592" s="1" t="s">
        <v>80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130</v>
      </c>
      <c r="AL592" s="1" t="s">
        <v>250</v>
      </c>
      <c r="AM592" s="1">
        <v>2010</v>
      </c>
      <c r="AN592" s="1" t="s">
        <v>83</v>
      </c>
      <c r="AP592">
        <f t="shared" si="16"/>
        <v>0</v>
      </c>
    </row>
    <row r="593" spans="2:42" ht="12.75" x14ac:dyDescent="0.2">
      <c r="B593" s="1">
        <v>242</v>
      </c>
      <c r="C593" s="1">
        <v>41</v>
      </c>
      <c r="D593" s="1">
        <v>512894</v>
      </c>
      <c r="E593" s="2">
        <v>33148</v>
      </c>
      <c r="F593" s="1" t="s">
        <v>40</v>
      </c>
      <c r="G593" s="1" t="s">
        <v>41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</v>
      </c>
      <c r="R593" s="1">
        <v>-57000</v>
      </c>
      <c r="S593" s="2">
        <v>42047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</v>
      </c>
      <c r="AB593" s="1">
        <v>3</v>
      </c>
      <c r="AC593" s="1" t="s">
        <v>80</v>
      </c>
      <c r="AD593" s="1">
        <v>0</v>
      </c>
      <c r="AE593" s="1">
        <v>1</v>
      </c>
      <c r="AF593" s="1" t="s">
        <v>63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116</v>
      </c>
      <c r="AL593" s="1" t="s">
        <v>184</v>
      </c>
      <c r="AM593" s="1">
        <v>2009</v>
      </c>
      <c r="AN593" s="1" t="s">
        <v>83</v>
      </c>
      <c r="AP593">
        <f t="shared" si="16"/>
        <v>0</v>
      </c>
    </row>
    <row r="594" spans="2:42" ht="12.75" x14ac:dyDescent="0.2">
      <c r="B594" s="1">
        <v>96</v>
      </c>
      <c r="C594" s="1">
        <v>27</v>
      </c>
      <c r="D594" s="1">
        <v>633090</v>
      </c>
      <c r="E594" s="2">
        <v>39861</v>
      </c>
      <c r="F594" s="1" t="s">
        <v>84</v>
      </c>
      <c r="G594" s="1" t="s">
        <v>70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</v>
      </c>
      <c r="R594" s="1">
        <v>0</v>
      </c>
      <c r="S594" s="2">
        <v>42027</v>
      </c>
      <c r="T594" s="1" t="s">
        <v>139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</v>
      </c>
      <c r="AB594" s="1">
        <v>1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105</v>
      </c>
      <c r="AL594" s="1" t="s">
        <v>106</v>
      </c>
      <c r="AM594" s="1">
        <v>2007</v>
      </c>
      <c r="AN594" s="1" t="s">
        <v>83</v>
      </c>
      <c r="AP594">
        <f t="shared" si="16"/>
        <v>0</v>
      </c>
    </row>
    <row r="595" spans="2:42" ht="12.75" x14ac:dyDescent="0.2">
      <c r="B595" s="1">
        <v>180</v>
      </c>
      <c r="C595" s="1">
        <v>35</v>
      </c>
      <c r="D595" s="1">
        <v>464234</v>
      </c>
      <c r="E595" s="2">
        <v>38550</v>
      </c>
      <c r="F595" s="1" t="s">
        <v>84</v>
      </c>
      <c r="G595" s="1" t="s">
        <v>92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</v>
      </c>
      <c r="R595" s="1">
        <v>-55800</v>
      </c>
      <c r="S595" s="2">
        <v>42045</v>
      </c>
      <c r="T595" s="1" t="s">
        <v>62</v>
      </c>
      <c r="U595" s="1" t="s">
        <v>63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</v>
      </c>
      <c r="AB595" s="1">
        <v>1</v>
      </c>
      <c r="AC595" s="1" t="s">
        <v>63</v>
      </c>
      <c r="AD595" s="1">
        <v>1</v>
      </c>
      <c r="AE595" s="1">
        <v>3</v>
      </c>
      <c r="AF595" s="1" t="s">
        <v>80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90</v>
      </c>
      <c r="AL595" s="1" t="s">
        <v>246</v>
      </c>
      <c r="AM595" s="1">
        <v>2000</v>
      </c>
      <c r="AN595" s="1" t="s">
        <v>83</v>
      </c>
      <c r="AP595">
        <f t="shared" si="16"/>
        <v>0</v>
      </c>
    </row>
    <row r="596" spans="2:42" ht="12.75" x14ac:dyDescent="0.2">
      <c r="B596" s="1">
        <v>150</v>
      </c>
      <c r="C596" s="1">
        <v>30</v>
      </c>
      <c r="D596" s="1">
        <v>290162</v>
      </c>
      <c r="E596" s="2">
        <v>34405</v>
      </c>
      <c r="F596" s="1" t="s">
        <v>58</v>
      </c>
      <c r="G596" s="1" t="s">
        <v>70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</v>
      </c>
      <c r="R596" s="1">
        <v>0</v>
      </c>
      <c r="S596" s="2">
        <v>42014</v>
      </c>
      <c r="T596" s="1" t="s">
        <v>62</v>
      </c>
      <c r="U596" s="1" t="s">
        <v>63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</v>
      </c>
      <c r="AB596" s="1">
        <v>1</v>
      </c>
      <c r="AC596" s="1" t="s">
        <v>54</v>
      </c>
      <c r="AD596" s="1">
        <v>1</v>
      </c>
      <c r="AE596" s="1">
        <v>3</v>
      </c>
      <c r="AF596" s="1" t="s">
        <v>54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215</v>
      </c>
      <c r="AL596" s="1" t="s">
        <v>259</v>
      </c>
      <c r="AM596" s="1">
        <v>2013</v>
      </c>
      <c r="AN596" s="1" t="s">
        <v>83</v>
      </c>
      <c r="AP596">
        <f t="shared" si="16"/>
        <v>0</v>
      </c>
    </row>
    <row r="597" spans="2:42" ht="12.75" x14ac:dyDescent="0.2">
      <c r="B597" s="1">
        <v>463</v>
      </c>
      <c r="C597" s="1">
        <v>59</v>
      </c>
      <c r="D597" s="1">
        <v>638155</v>
      </c>
      <c r="E597" s="2">
        <v>34549</v>
      </c>
      <c r="F597" s="1" t="s">
        <v>84</v>
      </c>
      <c r="G597" s="1" t="s">
        <v>41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</v>
      </c>
      <c r="R597" s="1">
        <v>0</v>
      </c>
      <c r="S597" s="2">
        <v>42047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</v>
      </c>
      <c r="AB597" s="1">
        <v>2</v>
      </c>
      <c r="AC597" s="1" t="s">
        <v>63</v>
      </c>
      <c r="AD597" s="1">
        <v>1</v>
      </c>
      <c r="AE597" s="1">
        <v>2</v>
      </c>
      <c r="AF597" s="1" t="s">
        <v>80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90</v>
      </c>
      <c r="AL597" s="1" t="s">
        <v>91</v>
      </c>
      <c r="AM597" s="1">
        <v>1999</v>
      </c>
      <c r="AN597" s="1" t="s">
        <v>57</v>
      </c>
      <c r="AP597">
        <f t="shared" si="16"/>
        <v>0</v>
      </c>
    </row>
    <row r="598" spans="2:42" ht="12.75" x14ac:dyDescent="0.2">
      <c r="B598" s="1">
        <v>472</v>
      </c>
      <c r="C598" s="1">
        <v>64</v>
      </c>
      <c r="D598" s="1">
        <v>911429</v>
      </c>
      <c r="E598" s="2">
        <v>41146</v>
      </c>
      <c r="F598" s="1" t="s">
        <v>58</v>
      </c>
      <c r="G598" s="1" t="s">
        <v>41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</v>
      </c>
      <c r="R598" s="1">
        <v>0</v>
      </c>
      <c r="S598" s="2">
        <v>42056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</v>
      </c>
      <c r="AB598" s="1">
        <v>1</v>
      </c>
      <c r="AC598" s="1" t="s">
        <v>80</v>
      </c>
      <c r="AD598" s="1">
        <v>2</v>
      </c>
      <c r="AE598" s="1">
        <v>3</v>
      </c>
      <c r="AF598" s="1" t="s">
        <v>80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68</v>
      </c>
      <c r="AL598" s="1" t="s">
        <v>272</v>
      </c>
      <c r="AM598" s="1">
        <v>2002</v>
      </c>
      <c r="AN598" s="1" t="s">
        <v>83</v>
      </c>
      <c r="AP598">
        <f t="shared" si="16"/>
        <v>0</v>
      </c>
    </row>
    <row r="599" spans="2:42" ht="12.75" x14ac:dyDescent="0.2">
      <c r="B599" s="1">
        <v>75</v>
      </c>
      <c r="C599" s="1">
        <v>25</v>
      </c>
      <c r="D599" s="1">
        <v>106186</v>
      </c>
      <c r="E599" s="2">
        <v>40879</v>
      </c>
      <c r="F599" s="1" t="s">
        <v>84</v>
      </c>
      <c r="G599" s="1" t="s">
        <v>92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</v>
      </c>
      <c r="R599" s="1">
        <v>0</v>
      </c>
      <c r="S599" s="2">
        <v>42022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</v>
      </c>
      <c r="AB599" s="1">
        <v>2</v>
      </c>
      <c r="AC599" s="1" t="s">
        <v>63</v>
      </c>
      <c r="AD599" s="1">
        <v>2</v>
      </c>
      <c r="AE599" s="1">
        <v>3</v>
      </c>
      <c r="AF599" s="1" t="s">
        <v>54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55</v>
      </c>
      <c r="AL599" s="1">
        <v>93</v>
      </c>
      <c r="AM599" s="1">
        <v>2011</v>
      </c>
      <c r="AN599" s="1" t="s">
        <v>83</v>
      </c>
      <c r="AP599">
        <f t="shared" si="16"/>
        <v>0</v>
      </c>
    </row>
    <row r="600" spans="2:42" ht="12.75" x14ac:dyDescent="0.2">
      <c r="B600" s="1">
        <v>193</v>
      </c>
      <c r="C600" s="1">
        <v>40</v>
      </c>
      <c r="D600" s="1">
        <v>311783</v>
      </c>
      <c r="E600" s="2">
        <v>38408</v>
      </c>
      <c r="F600" s="1" t="s">
        <v>40</v>
      </c>
      <c r="G600" s="1" t="s">
        <v>70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</v>
      </c>
      <c r="R600" s="1">
        <v>0</v>
      </c>
      <c r="S600" s="2">
        <v>42063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</v>
      </c>
      <c r="AB600" s="1">
        <v>3</v>
      </c>
      <c r="AC600" s="1" t="s">
        <v>63</v>
      </c>
      <c r="AD600" s="1">
        <v>2</v>
      </c>
      <c r="AE600" s="1">
        <v>1</v>
      </c>
      <c r="AF600" s="1" t="s">
        <v>54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130</v>
      </c>
      <c r="AL600" s="1" t="s">
        <v>173</v>
      </c>
      <c r="AM600" s="1">
        <v>1999</v>
      </c>
      <c r="AN600" s="1" t="s">
        <v>83</v>
      </c>
      <c r="AP600">
        <f t="shared" si="16"/>
        <v>0</v>
      </c>
    </row>
    <row r="601" spans="2:42" ht="12.75" x14ac:dyDescent="0.2">
      <c r="B601" s="1">
        <v>43</v>
      </c>
      <c r="C601" s="1">
        <v>43</v>
      </c>
      <c r="D601" s="1">
        <v>528385</v>
      </c>
      <c r="E601" s="2">
        <v>35741</v>
      </c>
      <c r="F601" s="1" t="s">
        <v>84</v>
      </c>
      <c r="G601" s="1" t="s">
        <v>92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</v>
      </c>
      <c r="R601" s="1">
        <v>0</v>
      </c>
      <c r="S601" s="2">
        <v>42023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</v>
      </c>
      <c r="AB601" s="1">
        <v>1</v>
      </c>
      <c r="AC601" s="1" t="s">
        <v>63</v>
      </c>
      <c r="AD601" s="1">
        <v>2</v>
      </c>
      <c r="AE601" s="1">
        <v>1</v>
      </c>
      <c r="AF601" s="1" t="s">
        <v>63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210</v>
      </c>
      <c r="AL601" s="1" t="s">
        <v>226</v>
      </c>
      <c r="AM601" s="1">
        <v>1996</v>
      </c>
      <c r="AN601" s="1" t="s">
        <v>57</v>
      </c>
      <c r="AP601">
        <f t="shared" si="16"/>
        <v>0</v>
      </c>
    </row>
    <row r="602" spans="2:42" ht="12.75" x14ac:dyDescent="0.2">
      <c r="B602" s="1">
        <v>253</v>
      </c>
      <c r="C602" s="1">
        <v>41</v>
      </c>
      <c r="D602" s="1">
        <v>228403</v>
      </c>
      <c r="E602" s="2">
        <v>38097</v>
      </c>
      <c r="F602" s="1" t="s">
        <v>58</v>
      </c>
      <c r="G602" s="1" t="s">
        <v>70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</v>
      </c>
      <c r="R602" s="1">
        <v>0</v>
      </c>
      <c r="S602" s="2">
        <v>42015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</v>
      </c>
      <c r="AB602" s="1">
        <v>1</v>
      </c>
      <c r="AC602" s="1" t="s">
        <v>80</v>
      </c>
      <c r="AD602" s="1">
        <v>2</v>
      </c>
      <c r="AE602" s="1">
        <v>0</v>
      </c>
      <c r="AF602" s="1" t="s">
        <v>63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90</v>
      </c>
      <c r="AL602" s="1" t="s">
        <v>91</v>
      </c>
      <c r="AM602" s="1">
        <v>1995</v>
      </c>
      <c r="AN602" s="1" t="s">
        <v>83</v>
      </c>
      <c r="AP602">
        <f t="shared" si="16"/>
        <v>0</v>
      </c>
    </row>
    <row r="603" spans="2:42" ht="12.75" x14ac:dyDescent="0.2">
      <c r="B603" s="1">
        <v>152</v>
      </c>
      <c r="C603" s="1">
        <v>30</v>
      </c>
      <c r="D603" s="1">
        <v>209177</v>
      </c>
      <c r="E603" s="2">
        <v>40134</v>
      </c>
      <c r="F603" s="1" t="s">
        <v>58</v>
      </c>
      <c r="G603" s="1" t="s">
        <v>92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</v>
      </c>
      <c r="R603" s="1">
        <v>0</v>
      </c>
      <c r="S603" s="2">
        <v>42046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</v>
      </c>
      <c r="AB603" s="1">
        <v>1</v>
      </c>
      <c r="AC603" s="1" t="s">
        <v>54</v>
      </c>
      <c r="AD603" s="1">
        <v>1</v>
      </c>
      <c r="AE603" s="1">
        <v>1</v>
      </c>
      <c r="AF603" s="1" t="s">
        <v>63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116</v>
      </c>
      <c r="AL603" s="1" t="s">
        <v>141</v>
      </c>
      <c r="AM603" s="1">
        <v>2000</v>
      </c>
      <c r="AN603" s="1" t="s">
        <v>57</v>
      </c>
      <c r="AP603">
        <f t="shared" si="16"/>
        <v>0</v>
      </c>
    </row>
    <row r="604" spans="2:42" ht="12.75" x14ac:dyDescent="0.2">
      <c r="B604" s="1">
        <v>160</v>
      </c>
      <c r="C604" s="1">
        <v>38</v>
      </c>
      <c r="D604" s="1">
        <v>497929</v>
      </c>
      <c r="E604" s="2">
        <v>40075</v>
      </c>
      <c r="F604" s="1" t="s">
        <v>40</v>
      </c>
      <c r="G604" s="1" t="s">
        <v>41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</v>
      </c>
      <c r="R604" s="1">
        <v>-43800</v>
      </c>
      <c r="S604" s="2">
        <v>42013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</v>
      </c>
      <c r="AB604" s="1">
        <v>3</v>
      </c>
      <c r="AC604" s="1" t="s">
        <v>80</v>
      </c>
      <c r="AD604" s="1">
        <v>2</v>
      </c>
      <c r="AE604" s="1">
        <v>1</v>
      </c>
      <c r="AF604" s="1" t="s">
        <v>54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68</v>
      </c>
      <c r="AL604" s="1" t="s">
        <v>272</v>
      </c>
      <c r="AM604" s="1">
        <v>1996</v>
      </c>
      <c r="AN604" s="1" t="s">
        <v>83</v>
      </c>
      <c r="AP604">
        <f t="shared" si="16"/>
        <v>0</v>
      </c>
    </row>
    <row r="605" spans="2:42" ht="12.75" x14ac:dyDescent="0.2">
      <c r="B605" s="1">
        <v>56</v>
      </c>
      <c r="C605" s="1">
        <v>36</v>
      </c>
      <c r="D605" s="1">
        <v>735844</v>
      </c>
      <c r="E605" s="2">
        <v>40125</v>
      </c>
      <c r="F605" s="1" t="s">
        <v>58</v>
      </c>
      <c r="G605" s="1" t="s">
        <v>70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</v>
      </c>
      <c r="R605" s="1">
        <v>-28800</v>
      </c>
      <c r="S605" s="2">
        <v>42024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</v>
      </c>
      <c r="AB605" s="1">
        <v>1</v>
      </c>
      <c r="AC605" s="1" t="s">
        <v>54</v>
      </c>
      <c r="AD605" s="1">
        <v>1</v>
      </c>
      <c r="AE605" s="1">
        <v>2</v>
      </c>
      <c r="AF605" s="1" t="s">
        <v>54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130</v>
      </c>
      <c r="AL605" s="1" t="s">
        <v>173</v>
      </c>
      <c r="AM605" s="1">
        <v>2001</v>
      </c>
      <c r="AN605" s="1" t="s">
        <v>83</v>
      </c>
      <c r="AP605">
        <f t="shared" si="16"/>
        <v>0</v>
      </c>
    </row>
    <row r="606" spans="2:42" ht="12.75" x14ac:dyDescent="0.2">
      <c r="B606" s="1">
        <v>286</v>
      </c>
      <c r="C606" s="1">
        <v>41</v>
      </c>
      <c r="D606" s="1">
        <v>710741</v>
      </c>
      <c r="E606" s="2">
        <v>37146</v>
      </c>
      <c r="F606" s="1" t="s">
        <v>84</v>
      </c>
      <c r="G606" s="1" t="s">
        <v>70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</v>
      </c>
      <c r="R606" s="1">
        <v>-62500</v>
      </c>
      <c r="S606" s="2">
        <v>42061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</v>
      </c>
      <c r="AB606" s="1">
        <v>1</v>
      </c>
      <c r="AC606" s="1" t="s">
        <v>63</v>
      </c>
      <c r="AD606" s="1">
        <v>2</v>
      </c>
      <c r="AE606" s="1">
        <v>0</v>
      </c>
      <c r="AF606" s="1" t="s">
        <v>80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81</v>
      </c>
      <c r="AL606" s="1" t="s">
        <v>82</v>
      </c>
      <c r="AM606" s="1">
        <v>2003</v>
      </c>
      <c r="AN606" s="1" t="s">
        <v>83</v>
      </c>
      <c r="AP606">
        <f t="shared" si="16"/>
        <v>0</v>
      </c>
    </row>
    <row r="607" spans="2:42" ht="12.75" x14ac:dyDescent="0.2">
      <c r="B607" s="1">
        <v>3</v>
      </c>
      <c r="C607" s="1">
        <v>29</v>
      </c>
      <c r="D607" s="1">
        <v>276804</v>
      </c>
      <c r="E607" s="2">
        <v>33935</v>
      </c>
      <c r="F607" s="1" t="s">
        <v>84</v>
      </c>
      <c r="G607" s="1" t="s">
        <v>70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</v>
      </c>
      <c r="R607" s="1">
        <v>0</v>
      </c>
      <c r="S607" s="2">
        <v>42037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</v>
      </c>
      <c r="AB607" s="1">
        <v>1</v>
      </c>
      <c r="AC607" s="1" t="s">
        <v>63</v>
      </c>
      <c r="AD607" s="1">
        <v>2</v>
      </c>
      <c r="AE607" s="1">
        <v>1</v>
      </c>
      <c r="AF607" s="1" t="s">
        <v>63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68</v>
      </c>
      <c r="AL607" s="1" t="s">
        <v>69</v>
      </c>
      <c r="AM607" s="1">
        <v>2008</v>
      </c>
      <c r="AN607" s="1" t="s">
        <v>57</v>
      </c>
      <c r="AP607">
        <f t="shared" si="16"/>
        <v>0</v>
      </c>
    </row>
    <row r="608" spans="2:42" ht="12.75" x14ac:dyDescent="0.2">
      <c r="B608" s="1">
        <v>286</v>
      </c>
      <c r="C608" s="1">
        <v>41</v>
      </c>
      <c r="D608" s="1">
        <v>507545</v>
      </c>
      <c r="E608" s="2">
        <v>36136</v>
      </c>
      <c r="F608" s="1" t="s">
        <v>84</v>
      </c>
      <c r="G608" s="1" t="s">
        <v>41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</v>
      </c>
      <c r="R608" s="1">
        <v>-70300</v>
      </c>
      <c r="S608" s="2">
        <v>42008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</v>
      </c>
      <c r="AB608" s="1">
        <v>3</v>
      </c>
      <c r="AC608" s="1" t="s">
        <v>63</v>
      </c>
      <c r="AD608" s="1">
        <v>1</v>
      </c>
      <c r="AE608" s="1">
        <v>3</v>
      </c>
      <c r="AF608" s="1" t="s">
        <v>54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55</v>
      </c>
      <c r="AL608" s="1" t="s">
        <v>56</v>
      </c>
      <c r="AM608" s="1">
        <v>2007</v>
      </c>
      <c r="AN608" s="1" t="s">
        <v>83</v>
      </c>
      <c r="AP608">
        <f t="shared" si="16"/>
        <v>0</v>
      </c>
    </row>
    <row r="609" spans="2:42" ht="12.75" x14ac:dyDescent="0.2">
      <c r="B609" s="1">
        <v>239</v>
      </c>
      <c r="C609" s="1">
        <v>38</v>
      </c>
      <c r="D609" s="1">
        <v>485642</v>
      </c>
      <c r="E609" s="2">
        <v>33110</v>
      </c>
      <c r="F609" s="1" t="s">
        <v>40</v>
      </c>
      <c r="G609" s="1" t="s">
        <v>41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</v>
      </c>
      <c r="R609" s="1">
        <v>0</v>
      </c>
      <c r="S609" s="2">
        <v>42054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</v>
      </c>
      <c r="AB609" s="1">
        <v>3</v>
      </c>
      <c r="AC609" s="1" t="s">
        <v>80</v>
      </c>
      <c r="AD609" s="1">
        <v>1</v>
      </c>
      <c r="AE609" s="1">
        <v>3</v>
      </c>
      <c r="AF609" s="1" t="s">
        <v>63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55</v>
      </c>
      <c r="AL609" s="1">
        <v>93</v>
      </c>
      <c r="AM609" s="1">
        <v>2003</v>
      </c>
      <c r="AN609" s="1" t="s">
        <v>83</v>
      </c>
      <c r="AP609">
        <f t="shared" si="16"/>
        <v>0</v>
      </c>
    </row>
    <row r="610" spans="2:42" ht="12.75" x14ac:dyDescent="0.2">
      <c r="B610" s="1">
        <v>64</v>
      </c>
      <c r="C610" s="1">
        <v>29</v>
      </c>
      <c r="D610" s="1">
        <v>796375</v>
      </c>
      <c r="E610" s="2">
        <v>40838</v>
      </c>
      <c r="F610" s="1" t="s">
        <v>40</v>
      </c>
      <c r="G610" s="1" t="s">
        <v>41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</v>
      </c>
      <c r="R610" s="1">
        <v>-61400</v>
      </c>
      <c r="S610" s="2">
        <v>42016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</v>
      </c>
      <c r="AB610" s="1">
        <v>1</v>
      </c>
      <c r="AC610" s="1" t="s">
        <v>63</v>
      </c>
      <c r="AD610" s="1">
        <v>1</v>
      </c>
      <c r="AE610" s="1">
        <v>2</v>
      </c>
      <c r="AF610" s="1" t="s">
        <v>80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105</v>
      </c>
      <c r="AL610" s="1" t="s">
        <v>106</v>
      </c>
      <c r="AM610" s="1">
        <v>2007</v>
      </c>
      <c r="AN610" s="1" t="s">
        <v>57</v>
      </c>
      <c r="AP610">
        <f t="shared" si="16"/>
        <v>0</v>
      </c>
    </row>
    <row r="611" spans="2:42" ht="12.75" x14ac:dyDescent="0.2">
      <c r="B611" s="1">
        <v>98</v>
      </c>
      <c r="C611" s="1">
        <v>31</v>
      </c>
      <c r="D611" s="1">
        <v>171183</v>
      </c>
      <c r="E611" s="2">
        <v>32905</v>
      </c>
      <c r="F611" s="1" t="s">
        <v>58</v>
      </c>
      <c r="G611" s="1" t="s">
        <v>70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</v>
      </c>
      <c r="R611" s="1">
        <v>-26400</v>
      </c>
      <c r="S611" s="2">
        <v>42028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</v>
      </c>
      <c r="AB611" s="1">
        <v>1</v>
      </c>
      <c r="AC611" s="1" t="s">
        <v>63</v>
      </c>
      <c r="AD611" s="1">
        <v>2</v>
      </c>
      <c r="AE611" s="1">
        <v>0</v>
      </c>
      <c r="AF611" s="1" t="s">
        <v>63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130</v>
      </c>
      <c r="AL611" s="1" t="s">
        <v>173</v>
      </c>
      <c r="AM611" s="1">
        <v>1997</v>
      </c>
      <c r="AN611" s="1" t="s">
        <v>83</v>
      </c>
      <c r="AP611">
        <f t="shared" si="16"/>
        <v>0</v>
      </c>
    </row>
    <row r="612" spans="2:42" ht="12.75" x14ac:dyDescent="0.2">
      <c r="B612" s="1">
        <v>16</v>
      </c>
      <c r="C612" s="1">
        <v>35</v>
      </c>
      <c r="D612" s="1">
        <v>110084</v>
      </c>
      <c r="E612" s="2">
        <v>33204</v>
      </c>
      <c r="F612" s="1" t="s">
        <v>84</v>
      </c>
      <c r="G612" s="1" t="s">
        <v>41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</v>
      </c>
      <c r="R612" s="1">
        <v>-31400</v>
      </c>
      <c r="S612" s="2">
        <v>42052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</v>
      </c>
      <c r="AB612" s="1">
        <v>1</v>
      </c>
      <c r="AC612" s="1" t="s">
        <v>80</v>
      </c>
      <c r="AD612" s="1">
        <v>2</v>
      </c>
      <c r="AE612" s="1">
        <v>1</v>
      </c>
      <c r="AF612" s="1" t="s">
        <v>63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215</v>
      </c>
      <c r="AL612" s="1" t="s">
        <v>259</v>
      </c>
      <c r="AM612" s="1">
        <v>2008</v>
      </c>
      <c r="AN612" s="1" t="s">
        <v>57</v>
      </c>
      <c r="AP612">
        <f t="shared" si="16"/>
        <v>0</v>
      </c>
    </row>
    <row r="613" spans="2:42" ht="12.75" x14ac:dyDescent="0.2">
      <c r="B613" s="1">
        <v>70</v>
      </c>
      <c r="C613" s="1">
        <v>27</v>
      </c>
      <c r="D613" s="1">
        <v>714784</v>
      </c>
      <c r="E613" s="2">
        <v>38184</v>
      </c>
      <c r="F613" s="1" t="s">
        <v>58</v>
      </c>
      <c r="G613" s="1" t="s">
        <v>41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</v>
      </c>
      <c r="R613" s="1">
        <v>0</v>
      </c>
      <c r="S613" s="2">
        <v>42017</v>
      </c>
      <c r="T613" s="1" t="s">
        <v>62</v>
      </c>
      <c r="U613" s="1" t="s">
        <v>63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</v>
      </c>
      <c r="AB613" s="1">
        <v>1</v>
      </c>
      <c r="AC613" s="1" t="s">
        <v>80</v>
      </c>
      <c r="AD613" s="1">
        <v>2</v>
      </c>
      <c r="AE613" s="1">
        <v>3</v>
      </c>
      <c r="AF613" s="1" t="s">
        <v>63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116</v>
      </c>
      <c r="AL613" s="1" t="s">
        <v>117</v>
      </c>
      <c r="AM613" s="1">
        <v>2000</v>
      </c>
      <c r="AN613" s="1" t="s">
        <v>83</v>
      </c>
      <c r="AP613">
        <f t="shared" si="16"/>
        <v>0</v>
      </c>
    </row>
    <row r="614" spans="2:42" ht="12.75" x14ac:dyDescent="0.2">
      <c r="B614" s="1">
        <v>75</v>
      </c>
      <c r="C614" s="1">
        <v>27</v>
      </c>
      <c r="D614" s="1">
        <v>143924</v>
      </c>
      <c r="E614" s="2">
        <v>34313</v>
      </c>
      <c r="F614" s="1" t="s">
        <v>40</v>
      </c>
      <c r="G614" s="1" t="s">
        <v>70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</v>
      </c>
      <c r="R614" s="1">
        <v>0</v>
      </c>
      <c r="S614" s="2">
        <v>42063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</v>
      </c>
      <c r="AB614" s="1">
        <v>2</v>
      </c>
      <c r="AC614" s="1" t="s">
        <v>63</v>
      </c>
      <c r="AD614" s="1">
        <v>0</v>
      </c>
      <c r="AE614" s="1">
        <v>1</v>
      </c>
      <c r="AF614" s="1" t="s">
        <v>54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116</v>
      </c>
      <c r="AL614" s="1" t="s">
        <v>141</v>
      </c>
      <c r="AM614" s="1">
        <v>2008</v>
      </c>
      <c r="AN614" s="1" t="s">
        <v>83</v>
      </c>
      <c r="AP614">
        <f t="shared" si="16"/>
        <v>0</v>
      </c>
    </row>
    <row r="615" spans="2:42" ht="12.75" x14ac:dyDescent="0.2">
      <c r="B615" s="1">
        <v>246</v>
      </c>
      <c r="C615" s="1">
        <v>44</v>
      </c>
      <c r="D615" s="1">
        <v>996850</v>
      </c>
      <c r="E615" s="2">
        <v>34766</v>
      </c>
      <c r="F615" s="1" t="s">
        <v>40</v>
      </c>
      <c r="G615" s="1" t="s">
        <v>70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</v>
      </c>
      <c r="R615" s="1">
        <v>0</v>
      </c>
      <c r="S615" s="2">
        <v>42007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</v>
      </c>
      <c r="AB615" s="1">
        <v>1</v>
      </c>
      <c r="AC615" s="1" t="s">
        <v>80</v>
      </c>
      <c r="AD615" s="1">
        <v>1</v>
      </c>
      <c r="AE615" s="1">
        <v>0</v>
      </c>
      <c r="AF615" s="1" t="s">
        <v>80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96</v>
      </c>
      <c r="AL615" s="1" t="s">
        <v>149</v>
      </c>
      <c r="AM615" s="1">
        <v>1997</v>
      </c>
      <c r="AN615" s="1" t="s">
        <v>83</v>
      </c>
      <c r="AP615">
        <f t="shared" si="16"/>
        <v>0</v>
      </c>
    </row>
    <row r="616" spans="2:42" ht="12.75" x14ac:dyDescent="0.2">
      <c r="B616" s="1">
        <v>110</v>
      </c>
      <c r="C616" s="1">
        <v>27</v>
      </c>
      <c r="D616" s="1">
        <v>284834</v>
      </c>
      <c r="E616" s="2">
        <v>40028</v>
      </c>
      <c r="F616" s="1" t="s">
        <v>40</v>
      </c>
      <c r="G616" s="1" t="s">
        <v>92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</v>
      </c>
      <c r="R616" s="1">
        <v>-66200</v>
      </c>
      <c r="S616" s="2">
        <v>42040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</v>
      </c>
      <c r="AB616" s="1">
        <v>1</v>
      </c>
      <c r="AC616" s="1" t="s">
        <v>63</v>
      </c>
      <c r="AD616" s="1">
        <v>0</v>
      </c>
      <c r="AE616" s="1">
        <v>3</v>
      </c>
      <c r="AF616" s="1" t="s">
        <v>63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110</v>
      </c>
      <c r="AL616" s="1" t="s">
        <v>135</v>
      </c>
      <c r="AM616" s="1">
        <v>2010</v>
      </c>
      <c r="AN616" s="1" t="s">
        <v>83</v>
      </c>
      <c r="AP616">
        <f t="shared" si="16"/>
        <v>0</v>
      </c>
    </row>
    <row r="617" spans="2:42" ht="12.75" x14ac:dyDescent="0.2">
      <c r="B617" s="1">
        <v>236</v>
      </c>
      <c r="C617" s="1">
        <v>39</v>
      </c>
      <c r="D617" s="1">
        <v>830878</v>
      </c>
      <c r="E617" s="2">
        <v>35372</v>
      </c>
      <c r="F617" s="1" t="s">
        <v>58</v>
      </c>
      <c r="G617" s="1" t="s">
        <v>41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</v>
      </c>
      <c r="R617" s="1">
        <v>-63900</v>
      </c>
      <c r="S617" s="2">
        <v>42005</v>
      </c>
      <c r="T617" s="1" t="s">
        <v>139</v>
      </c>
      <c r="U617" s="1" t="s">
        <v>63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</v>
      </c>
      <c r="AB617" s="1">
        <v>1</v>
      </c>
      <c r="AC617" s="1" t="s">
        <v>54</v>
      </c>
      <c r="AD617" s="1">
        <v>0</v>
      </c>
      <c r="AE617" s="1">
        <v>0</v>
      </c>
      <c r="AF617" s="1" t="s">
        <v>63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96</v>
      </c>
      <c r="AL617" s="1" t="s">
        <v>97</v>
      </c>
      <c r="AM617" s="1">
        <v>2003</v>
      </c>
      <c r="AN617" s="1" t="s">
        <v>83</v>
      </c>
      <c r="AP617">
        <f t="shared" si="16"/>
        <v>0</v>
      </c>
    </row>
    <row r="618" spans="2:42" ht="12.75" x14ac:dyDescent="0.2">
      <c r="B618" s="1">
        <v>267</v>
      </c>
      <c r="C618" s="1">
        <v>46</v>
      </c>
      <c r="D618" s="1">
        <v>270208</v>
      </c>
      <c r="E618" s="2">
        <v>38208</v>
      </c>
      <c r="F618" s="1" t="s">
        <v>40</v>
      </c>
      <c r="G618" s="1" t="s">
        <v>70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</v>
      </c>
      <c r="R618" s="1">
        <v>0</v>
      </c>
      <c r="S618" s="2">
        <v>42010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</v>
      </c>
      <c r="AB618" s="1">
        <v>4</v>
      </c>
      <c r="AC618" s="1" t="s">
        <v>80</v>
      </c>
      <c r="AD618" s="1">
        <v>2</v>
      </c>
      <c r="AE618" s="1">
        <v>1</v>
      </c>
      <c r="AF618" s="1" t="s">
        <v>63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215</v>
      </c>
      <c r="AL618" s="1" t="s">
        <v>259</v>
      </c>
      <c r="AM618" s="1">
        <v>1996</v>
      </c>
      <c r="AN618" s="1" t="s">
        <v>83</v>
      </c>
      <c r="AP618">
        <f t="shared" si="16"/>
        <v>0</v>
      </c>
    </row>
    <row r="619" spans="2:42" ht="12.75" x14ac:dyDescent="0.2">
      <c r="B619" s="1">
        <v>463</v>
      </c>
      <c r="C619" s="1">
        <v>57</v>
      </c>
      <c r="D619" s="1">
        <v>407958</v>
      </c>
      <c r="E619" s="2">
        <v>33439</v>
      </c>
      <c r="F619" s="1" t="s">
        <v>84</v>
      </c>
      <c r="G619" s="1" t="s">
        <v>41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</v>
      </c>
      <c r="R619" s="1">
        <v>0</v>
      </c>
      <c r="S619" s="2">
        <v>42038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</v>
      </c>
      <c r="AB619" s="1">
        <v>1</v>
      </c>
      <c r="AC619" s="1" t="s">
        <v>80</v>
      </c>
      <c r="AD619" s="1">
        <v>2</v>
      </c>
      <c r="AE619" s="1">
        <v>0</v>
      </c>
      <c r="AF619" s="1" t="s">
        <v>54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81</v>
      </c>
      <c r="AL619" s="1" t="s">
        <v>145</v>
      </c>
      <c r="AM619" s="1">
        <v>1995</v>
      </c>
      <c r="AN619" s="1" t="s">
        <v>83</v>
      </c>
      <c r="AP619">
        <f t="shared" si="16"/>
        <v>0</v>
      </c>
    </row>
    <row r="620" spans="2:42" ht="12.75" x14ac:dyDescent="0.2">
      <c r="B620" s="1">
        <v>303</v>
      </c>
      <c r="C620" s="1">
        <v>46</v>
      </c>
      <c r="D620" s="1">
        <v>832300</v>
      </c>
      <c r="E620" s="2">
        <v>38366</v>
      </c>
      <c r="F620" s="1" t="s">
        <v>58</v>
      </c>
      <c r="G620" s="1" t="s">
        <v>70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</v>
      </c>
      <c r="R620" s="1">
        <v>0</v>
      </c>
      <c r="S620" s="2">
        <v>42047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</v>
      </c>
      <c r="AB620" s="1">
        <v>3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116</v>
      </c>
      <c r="AL620" s="1" t="s">
        <v>184</v>
      </c>
      <c r="AM620" s="1">
        <v>2006</v>
      </c>
      <c r="AN620" s="1" t="s">
        <v>83</v>
      </c>
      <c r="AP620">
        <f t="shared" si="16"/>
        <v>0</v>
      </c>
    </row>
    <row r="621" spans="2:42" ht="12.75" x14ac:dyDescent="0.2">
      <c r="B621" s="1">
        <v>137</v>
      </c>
      <c r="C621" s="1">
        <v>30</v>
      </c>
      <c r="D621" s="1">
        <v>927205</v>
      </c>
      <c r="E621" s="2">
        <v>40893</v>
      </c>
      <c r="F621" s="1" t="s">
        <v>84</v>
      </c>
      <c r="G621" s="1" t="s">
        <v>41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</v>
      </c>
      <c r="R621" s="1">
        <v>-59700</v>
      </c>
      <c r="S621" s="2">
        <v>42051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</v>
      </c>
      <c r="AB621" s="1">
        <v>3</v>
      </c>
      <c r="AC621" s="1" t="s">
        <v>63</v>
      </c>
      <c r="AD621" s="1">
        <v>2</v>
      </c>
      <c r="AE621" s="1">
        <v>1</v>
      </c>
      <c r="AF621" s="1" t="s">
        <v>63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90</v>
      </c>
      <c r="AL621" s="1" t="s">
        <v>91</v>
      </c>
      <c r="AM621" s="1">
        <v>2005</v>
      </c>
      <c r="AN621" s="1" t="s">
        <v>83</v>
      </c>
      <c r="AP621">
        <f t="shared" si="16"/>
        <v>0</v>
      </c>
    </row>
    <row r="622" spans="2:42" ht="12.75" x14ac:dyDescent="0.2">
      <c r="B622" s="1">
        <v>56</v>
      </c>
      <c r="C622" s="1">
        <v>42</v>
      </c>
      <c r="D622" s="1">
        <v>655356</v>
      </c>
      <c r="E622" s="2">
        <v>35253</v>
      </c>
      <c r="F622" s="1" t="s">
        <v>84</v>
      </c>
      <c r="G622" s="1" t="s">
        <v>41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</v>
      </c>
      <c r="R622" s="1">
        <v>0</v>
      </c>
      <c r="S622" s="2">
        <v>42060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</v>
      </c>
      <c r="AB622" s="1">
        <v>1</v>
      </c>
      <c r="AC622" s="1" t="s">
        <v>63</v>
      </c>
      <c r="AD622" s="1">
        <v>1</v>
      </c>
      <c r="AE622" s="1">
        <v>2</v>
      </c>
      <c r="AF622" s="1" t="s">
        <v>54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188</v>
      </c>
      <c r="AL622" s="1" t="s">
        <v>204</v>
      </c>
      <c r="AM622" s="1">
        <v>1998</v>
      </c>
      <c r="AN622" s="1" t="s">
        <v>83</v>
      </c>
      <c r="AP622">
        <f t="shared" si="16"/>
        <v>0</v>
      </c>
    </row>
    <row r="623" spans="2:42" ht="12.75" x14ac:dyDescent="0.2">
      <c r="B623" s="1">
        <v>75</v>
      </c>
      <c r="C623" s="1">
        <v>27</v>
      </c>
      <c r="D623" s="1">
        <v>831053</v>
      </c>
      <c r="E623" s="2">
        <v>33821</v>
      </c>
      <c r="F623" s="1" t="s">
        <v>58</v>
      </c>
      <c r="G623" s="1" t="s">
        <v>41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</v>
      </c>
      <c r="R623" s="1">
        <v>-90100</v>
      </c>
      <c r="S623" s="2">
        <v>42025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</v>
      </c>
      <c r="AB623" s="1">
        <v>3</v>
      </c>
      <c r="AC623" s="1" t="s">
        <v>80</v>
      </c>
      <c r="AD623" s="1">
        <v>0</v>
      </c>
      <c r="AE623" s="1">
        <v>2</v>
      </c>
      <c r="AF623" s="1" t="s">
        <v>54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215</v>
      </c>
      <c r="AL623" s="1" t="s">
        <v>216</v>
      </c>
      <c r="AM623" s="1">
        <v>2003</v>
      </c>
      <c r="AN623" s="1" t="s">
        <v>83</v>
      </c>
      <c r="AP623">
        <f t="shared" si="16"/>
        <v>0</v>
      </c>
    </row>
    <row r="624" spans="2:42" ht="12.75" x14ac:dyDescent="0.2">
      <c r="B624" s="1">
        <v>131</v>
      </c>
      <c r="C624" s="1">
        <v>33</v>
      </c>
      <c r="D624" s="1">
        <v>432740</v>
      </c>
      <c r="E624" s="2">
        <v>33155</v>
      </c>
      <c r="F624" s="1" t="s">
        <v>84</v>
      </c>
      <c r="G624" s="1" t="s">
        <v>70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</v>
      </c>
      <c r="R624" s="1">
        <v>-65200</v>
      </c>
      <c r="S624" s="2">
        <v>42032</v>
      </c>
      <c r="T624" s="1" t="s">
        <v>139</v>
      </c>
      <c r="U624" s="1" t="s">
        <v>63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</v>
      </c>
      <c r="AB624" s="1">
        <v>1</v>
      </c>
      <c r="AC624" s="1" t="s">
        <v>63</v>
      </c>
      <c r="AD624" s="1">
        <v>0</v>
      </c>
      <c r="AE624" s="1">
        <v>1</v>
      </c>
      <c r="AF624" s="1" t="s">
        <v>80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116</v>
      </c>
      <c r="AL624" s="1" t="s">
        <v>117</v>
      </c>
      <c r="AM624" s="1">
        <v>2010</v>
      </c>
      <c r="AN624" s="1" t="s">
        <v>83</v>
      </c>
      <c r="AP624">
        <f t="shared" si="16"/>
        <v>0</v>
      </c>
    </row>
    <row r="625" spans="2:42" ht="12.75" x14ac:dyDescent="0.2">
      <c r="B625" s="1">
        <v>153</v>
      </c>
      <c r="C625" s="1">
        <v>34</v>
      </c>
      <c r="D625" s="1">
        <v>893853</v>
      </c>
      <c r="E625" s="2">
        <v>34392</v>
      </c>
      <c r="F625" s="1" t="s">
        <v>84</v>
      </c>
      <c r="G625" s="1" t="s">
        <v>41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</v>
      </c>
      <c r="R625" s="1">
        <v>-61400</v>
      </c>
      <c r="S625" s="2">
        <v>42062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</v>
      </c>
      <c r="AB625" s="1">
        <v>3</v>
      </c>
      <c r="AC625" s="1" t="s">
        <v>63</v>
      </c>
      <c r="AD625" s="1">
        <v>1</v>
      </c>
      <c r="AE625" s="1">
        <v>0</v>
      </c>
      <c r="AF625" s="1" t="s">
        <v>80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105</v>
      </c>
      <c r="AL625" s="1" t="s">
        <v>106</v>
      </c>
      <c r="AM625" s="1">
        <v>2000</v>
      </c>
      <c r="AN625" s="1" t="s">
        <v>83</v>
      </c>
      <c r="AP625">
        <f t="shared" si="16"/>
        <v>0</v>
      </c>
    </row>
    <row r="626" spans="2:42" ht="12.75" x14ac:dyDescent="0.2">
      <c r="B626" s="1">
        <v>255</v>
      </c>
      <c r="C626" s="1">
        <v>43</v>
      </c>
      <c r="D626" s="1">
        <v>594988</v>
      </c>
      <c r="E626" s="2">
        <v>39208</v>
      </c>
      <c r="F626" s="1" t="s">
        <v>58</v>
      </c>
      <c r="G626" s="1" t="s">
        <v>92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</v>
      </c>
      <c r="R626" s="1">
        <v>0</v>
      </c>
      <c r="S626" s="2">
        <v>42045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</v>
      </c>
      <c r="AB626" s="1">
        <v>2</v>
      </c>
      <c r="AC626" s="1" t="s">
        <v>63</v>
      </c>
      <c r="AD626" s="1">
        <v>2</v>
      </c>
      <c r="AE626" s="1">
        <v>2</v>
      </c>
      <c r="AF626" s="1" t="s">
        <v>63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105</v>
      </c>
      <c r="AL626" s="1" t="s">
        <v>152</v>
      </c>
      <c r="AM626" s="1">
        <v>2007</v>
      </c>
      <c r="AN626" s="1" t="s">
        <v>57</v>
      </c>
      <c r="AP626">
        <f t="shared" si="16"/>
        <v>0</v>
      </c>
    </row>
    <row r="627" spans="2:42" ht="12.75" x14ac:dyDescent="0.2">
      <c r="B627" s="1">
        <v>103</v>
      </c>
      <c r="C627" s="1">
        <v>26</v>
      </c>
      <c r="D627" s="1">
        <v>979544</v>
      </c>
      <c r="E627" s="2">
        <v>41750</v>
      </c>
      <c r="F627" s="1" t="s">
        <v>84</v>
      </c>
      <c r="G627" s="1" t="s">
        <v>70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</v>
      </c>
      <c r="R627" s="1">
        <v>0</v>
      </c>
      <c r="S627" s="2">
        <v>42022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</v>
      </c>
      <c r="AB627" s="1">
        <v>2</v>
      </c>
      <c r="AC627" s="1" t="s">
        <v>80</v>
      </c>
      <c r="AD627" s="1">
        <v>2</v>
      </c>
      <c r="AE627" s="1">
        <v>2</v>
      </c>
      <c r="AF627" s="1" t="s">
        <v>63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215</v>
      </c>
      <c r="AL627" s="1" t="s">
        <v>216</v>
      </c>
      <c r="AM627" s="1">
        <v>2010</v>
      </c>
      <c r="AN627" s="1" t="s">
        <v>83</v>
      </c>
      <c r="AP627">
        <f t="shared" si="16"/>
        <v>0</v>
      </c>
    </row>
    <row r="628" spans="2:42" ht="12.75" x14ac:dyDescent="0.2">
      <c r="B628" s="1">
        <v>97</v>
      </c>
      <c r="C628" s="1">
        <v>28</v>
      </c>
      <c r="D628" s="1">
        <v>191891</v>
      </c>
      <c r="E628" s="2">
        <v>40220</v>
      </c>
      <c r="F628" s="1" t="s">
        <v>40</v>
      </c>
      <c r="G628" s="1" t="s">
        <v>70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</v>
      </c>
      <c r="R628" s="1">
        <v>-32600</v>
      </c>
      <c r="S628" s="2">
        <v>42017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</v>
      </c>
      <c r="AB628" s="1">
        <v>1</v>
      </c>
      <c r="AC628" s="1" t="s">
        <v>63</v>
      </c>
      <c r="AD628" s="1">
        <v>1</v>
      </c>
      <c r="AE628" s="1">
        <v>0</v>
      </c>
      <c r="AF628" s="1" t="s">
        <v>63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198</v>
      </c>
      <c r="AL628" s="1" t="s">
        <v>199</v>
      </c>
      <c r="AM628" s="1">
        <v>2006</v>
      </c>
      <c r="AN628" s="1" t="s">
        <v>83</v>
      </c>
      <c r="AP628">
        <f t="shared" si="16"/>
        <v>0</v>
      </c>
    </row>
    <row r="629" spans="2:42" ht="12.75" x14ac:dyDescent="0.2">
      <c r="B629" s="1">
        <v>214</v>
      </c>
      <c r="C629" s="1">
        <v>36</v>
      </c>
      <c r="D629" s="1">
        <v>831479</v>
      </c>
      <c r="E629" s="2">
        <v>36681</v>
      </c>
      <c r="F629" s="1" t="s">
        <v>84</v>
      </c>
      <c r="G629" s="1" t="s">
        <v>70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</v>
      </c>
      <c r="R629" s="1">
        <v>0</v>
      </c>
      <c r="S629" s="2">
        <v>42035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</v>
      </c>
      <c r="AB629" s="1">
        <v>3</v>
      </c>
      <c r="AC629" s="1" t="s">
        <v>80</v>
      </c>
      <c r="AD629" s="1">
        <v>0</v>
      </c>
      <c r="AE629" s="1">
        <v>3</v>
      </c>
      <c r="AF629" s="1" t="s">
        <v>63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55</v>
      </c>
      <c r="AL629" s="1">
        <v>93</v>
      </c>
      <c r="AM629" s="1">
        <v>2006</v>
      </c>
      <c r="AN629" s="1" t="s">
        <v>83</v>
      </c>
      <c r="AP629">
        <f t="shared" si="16"/>
        <v>0</v>
      </c>
    </row>
    <row r="630" spans="2:42" ht="12.75" x14ac:dyDescent="0.2">
      <c r="B630" s="1">
        <v>438</v>
      </c>
      <c r="C630" s="1">
        <v>57</v>
      </c>
      <c r="D630" s="1">
        <v>714346</v>
      </c>
      <c r="E630" s="2">
        <v>33516</v>
      </c>
      <c r="F630" s="1" t="s">
        <v>40</v>
      </c>
      <c r="G630" s="1" t="s">
        <v>92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</v>
      </c>
      <c r="R630" s="1">
        <v>0</v>
      </c>
      <c r="S630" s="2">
        <v>42019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</v>
      </c>
      <c r="AB630" s="1">
        <v>1</v>
      </c>
      <c r="AC630" s="1" t="s">
        <v>63</v>
      </c>
      <c r="AD630" s="1">
        <v>0</v>
      </c>
      <c r="AE630" s="1">
        <v>0</v>
      </c>
      <c r="AF630" s="1" t="s">
        <v>80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215</v>
      </c>
      <c r="AL630" s="1" t="s">
        <v>216</v>
      </c>
      <c r="AM630" s="1">
        <v>2000</v>
      </c>
      <c r="AN630" s="1" t="s">
        <v>57</v>
      </c>
      <c r="AP630">
        <f t="shared" si="16"/>
        <v>0</v>
      </c>
    </row>
    <row r="631" spans="2:42" ht="12.75" x14ac:dyDescent="0.2">
      <c r="B631" s="1">
        <v>87</v>
      </c>
      <c r="C631" s="1">
        <v>27</v>
      </c>
      <c r="D631" s="1">
        <v>326289</v>
      </c>
      <c r="E631" s="2">
        <v>37989</v>
      </c>
      <c r="F631" s="1" t="s">
        <v>40</v>
      </c>
      <c r="G631" s="1" t="s">
        <v>70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</v>
      </c>
      <c r="R631" s="1">
        <v>0</v>
      </c>
      <c r="S631" s="2">
        <v>42048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</v>
      </c>
      <c r="AB631" s="1">
        <v>1</v>
      </c>
      <c r="AC631" s="1" t="s">
        <v>63</v>
      </c>
      <c r="AD631" s="1">
        <v>2</v>
      </c>
      <c r="AE631" s="1">
        <v>1</v>
      </c>
      <c r="AF631" s="1" t="s">
        <v>54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130</v>
      </c>
      <c r="AL631" s="1" t="s">
        <v>131</v>
      </c>
      <c r="AM631" s="1">
        <v>1996</v>
      </c>
      <c r="AN631" s="1" t="s">
        <v>83</v>
      </c>
      <c r="AP631">
        <f t="shared" si="16"/>
        <v>0</v>
      </c>
    </row>
    <row r="632" spans="2:42" ht="12.75" x14ac:dyDescent="0.2">
      <c r="B632" s="1">
        <v>27</v>
      </c>
      <c r="C632" s="1">
        <v>28</v>
      </c>
      <c r="D632" s="1">
        <v>944537</v>
      </c>
      <c r="E632" s="2">
        <v>33808</v>
      </c>
      <c r="F632" s="1" t="s">
        <v>40</v>
      </c>
      <c r="G632" s="1" t="s">
        <v>92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</v>
      </c>
      <c r="R632" s="1">
        <v>0</v>
      </c>
      <c r="S632" s="2">
        <v>42048</v>
      </c>
      <c r="T632" s="1" t="s">
        <v>139</v>
      </c>
      <c r="U632" s="1" t="s">
        <v>63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</v>
      </c>
      <c r="AB632" s="1">
        <v>1</v>
      </c>
      <c r="AC632" s="1" t="s">
        <v>63</v>
      </c>
      <c r="AD632" s="1">
        <v>2</v>
      </c>
      <c r="AE632" s="1">
        <v>0</v>
      </c>
      <c r="AF632" s="1" t="s">
        <v>63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198</v>
      </c>
      <c r="AL632" s="1" t="s">
        <v>376</v>
      </c>
      <c r="AM632" s="1">
        <v>2012</v>
      </c>
      <c r="AN632" s="1" t="s">
        <v>83</v>
      </c>
      <c r="AP632">
        <f t="shared" si="16"/>
        <v>0</v>
      </c>
    </row>
    <row r="633" spans="2:42" ht="12.75" x14ac:dyDescent="0.2">
      <c r="B633" s="1">
        <v>206</v>
      </c>
      <c r="C633" s="1">
        <v>42</v>
      </c>
      <c r="D633" s="1">
        <v>779156</v>
      </c>
      <c r="E633" s="2">
        <v>34252</v>
      </c>
      <c r="F633" s="1" t="s">
        <v>84</v>
      </c>
      <c r="G633" s="1" t="s">
        <v>92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</v>
      </c>
      <c r="R633" s="1">
        <v>-74200</v>
      </c>
      <c r="S633" s="2">
        <v>42007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</v>
      </c>
      <c r="AB633" s="1">
        <v>1</v>
      </c>
      <c r="AC633" s="1" t="s">
        <v>63</v>
      </c>
      <c r="AD633" s="1">
        <v>1</v>
      </c>
      <c r="AE633" s="1">
        <v>1</v>
      </c>
      <c r="AF633" s="1" t="s">
        <v>80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55</v>
      </c>
      <c r="AL633" s="1" t="s">
        <v>56</v>
      </c>
      <c r="AM633" s="1">
        <v>1997</v>
      </c>
      <c r="AN633" s="1" t="s">
        <v>57</v>
      </c>
      <c r="AP633">
        <f t="shared" si="16"/>
        <v>0</v>
      </c>
    </row>
    <row r="634" spans="2:42" ht="12.75" x14ac:dyDescent="0.2">
      <c r="B634" s="1">
        <v>127</v>
      </c>
      <c r="C634" s="1">
        <v>31</v>
      </c>
      <c r="D634" s="1">
        <v>856153</v>
      </c>
      <c r="E634" s="2">
        <v>37446</v>
      </c>
      <c r="F634" s="1" t="s">
        <v>40</v>
      </c>
      <c r="G634" s="1" t="s">
        <v>92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</v>
      </c>
      <c r="R634" s="1">
        <v>0</v>
      </c>
      <c r="S634" s="2">
        <v>42017</v>
      </c>
      <c r="T634" s="1" t="s">
        <v>139</v>
      </c>
      <c r="U634" s="1" t="s">
        <v>63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</v>
      </c>
      <c r="AB634" s="1">
        <v>1</v>
      </c>
      <c r="AC634" s="1" t="s">
        <v>54</v>
      </c>
      <c r="AD634" s="1">
        <v>1</v>
      </c>
      <c r="AE634" s="1">
        <v>0</v>
      </c>
      <c r="AF634" s="1" t="s">
        <v>80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105</v>
      </c>
      <c r="AL634" s="1" t="s">
        <v>288</v>
      </c>
      <c r="AM634" s="1">
        <v>1996</v>
      </c>
      <c r="AN634" s="1" t="s">
        <v>83</v>
      </c>
      <c r="AP634">
        <f t="shared" si="16"/>
        <v>0</v>
      </c>
    </row>
    <row r="635" spans="2:42" ht="12.75" x14ac:dyDescent="0.2">
      <c r="B635" s="1">
        <v>422</v>
      </c>
      <c r="C635" s="1">
        <v>60</v>
      </c>
      <c r="D635" s="1">
        <v>473338</v>
      </c>
      <c r="E635" s="2">
        <v>40496</v>
      </c>
      <c r="F635" s="1" t="s">
        <v>58</v>
      </c>
      <c r="G635" s="1" t="s">
        <v>70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</v>
      </c>
      <c r="R635" s="1">
        <v>-67800</v>
      </c>
      <c r="S635" s="2">
        <v>42049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</v>
      </c>
      <c r="AB635" s="1">
        <v>1</v>
      </c>
      <c r="AC635" s="1" t="s">
        <v>54</v>
      </c>
      <c r="AD635" s="1">
        <v>1</v>
      </c>
      <c r="AE635" s="1">
        <v>1</v>
      </c>
      <c r="AF635" s="1" t="s">
        <v>80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68</v>
      </c>
      <c r="AL635" s="1" t="s">
        <v>69</v>
      </c>
      <c r="AM635" s="1">
        <v>1999</v>
      </c>
      <c r="AN635" s="1" t="s">
        <v>83</v>
      </c>
      <c r="AP635">
        <f t="shared" si="16"/>
        <v>0</v>
      </c>
    </row>
    <row r="636" spans="2:42" ht="12.75" x14ac:dyDescent="0.2">
      <c r="B636" s="1">
        <v>303</v>
      </c>
      <c r="C636" s="1">
        <v>50</v>
      </c>
      <c r="D636" s="1">
        <v>521694</v>
      </c>
      <c r="E636" s="2">
        <v>35492</v>
      </c>
      <c r="F636" s="1" t="s">
        <v>84</v>
      </c>
      <c r="G636" s="1" t="s">
        <v>70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</v>
      </c>
      <c r="R636" s="1">
        <v>0</v>
      </c>
      <c r="S636" s="2">
        <v>42024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</v>
      </c>
      <c r="AB636" s="1">
        <v>4</v>
      </c>
      <c r="AC636" s="1" t="s">
        <v>54</v>
      </c>
      <c r="AD636" s="1">
        <v>1</v>
      </c>
      <c r="AE636" s="1">
        <v>2</v>
      </c>
      <c r="AF636" s="1" t="s">
        <v>80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81</v>
      </c>
      <c r="AL636" s="1" t="s">
        <v>145</v>
      </c>
      <c r="AM636" s="1">
        <v>2010</v>
      </c>
      <c r="AN636" s="1" t="s">
        <v>83</v>
      </c>
      <c r="AP636">
        <f t="shared" si="16"/>
        <v>0</v>
      </c>
    </row>
    <row r="637" spans="2:42" ht="12.75" x14ac:dyDescent="0.2">
      <c r="B637" s="1">
        <v>228</v>
      </c>
      <c r="C637" s="1">
        <v>40</v>
      </c>
      <c r="D637" s="1">
        <v>136520</v>
      </c>
      <c r="E637" s="2">
        <v>35490</v>
      </c>
      <c r="F637" s="1" t="s">
        <v>58</v>
      </c>
      <c r="G637" s="1" t="s">
        <v>70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</v>
      </c>
      <c r="R637" s="1">
        <v>0</v>
      </c>
      <c r="S637" s="2">
        <v>42022</v>
      </c>
      <c r="T637" s="1" t="s">
        <v>139</v>
      </c>
      <c r="U637" s="1" t="s">
        <v>63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</v>
      </c>
      <c r="AB637" s="1">
        <v>1</v>
      </c>
      <c r="AC637" s="1" t="s">
        <v>63</v>
      </c>
      <c r="AD637" s="1">
        <v>0</v>
      </c>
      <c r="AE637" s="1">
        <v>2</v>
      </c>
      <c r="AF637" s="1" t="s">
        <v>80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116</v>
      </c>
      <c r="AL637" s="1" t="s">
        <v>117</v>
      </c>
      <c r="AM637" s="1">
        <v>2010</v>
      </c>
      <c r="AN637" s="1" t="s">
        <v>83</v>
      </c>
      <c r="AP637">
        <f t="shared" si="16"/>
        <v>0</v>
      </c>
    </row>
    <row r="638" spans="2:42" ht="12.75" x14ac:dyDescent="0.2">
      <c r="B638" s="1">
        <v>239</v>
      </c>
      <c r="C638" s="1">
        <v>39</v>
      </c>
      <c r="D638" s="1">
        <v>730819</v>
      </c>
      <c r="E638" s="2">
        <v>33103</v>
      </c>
      <c r="F638" s="1" t="s">
        <v>58</v>
      </c>
      <c r="G638" s="1" t="s">
        <v>41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</v>
      </c>
      <c r="R638" s="1">
        <v>-37000</v>
      </c>
      <c r="S638" s="2">
        <v>42007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</v>
      </c>
      <c r="AB638" s="1">
        <v>1</v>
      </c>
      <c r="AC638" s="1" t="s">
        <v>80</v>
      </c>
      <c r="AD638" s="1">
        <v>2</v>
      </c>
      <c r="AE638" s="1">
        <v>3</v>
      </c>
      <c r="AF638" s="1" t="s">
        <v>54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188</v>
      </c>
      <c r="AL638" s="1" t="s">
        <v>239</v>
      </c>
      <c r="AM638" s="1">
        <v>2014</v>
      </c>
      <c r="AN638" s="1" t="s">
        <v>57</v>
      </c>
      <c r="AP638">
        <f t="shared" si="16"/>
        <v>0</v>
      </c>
    </row>
    <row r="639" spans="2:42" ht="12.75" x14ac:dyDescent="0.2">
      <c r="B639" s="1">
        <v>330</v>
      </c>
      <c r="C639" s="1">
        <v>47</v>
      </c>
      <c r="D639" s="1">
        <v>912665</v>
      </c>
      <c r="E639" s="2">
        <v>41787</v>
      </c>
      <c r="F639" s="1" t="s">
        <v>84</v>
      </c>
      <c r="G639" s="1" t="s">
        <v>70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</v>
      </c>
      <c r="R639" s="1">
        <v>-56400</v>
      </c>
      <c r="S639" s="2">
        <v>42064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</v>
      </c>
      <c r="AB639" s="1">
        <v>2</v>
      </c>
      <c r="AC639" s="1" t="s">
        <v>63</v>
      </c>
      <c r="AD639" s="1">
        <v>0</v>
      </c>
      <c r="AE639" s="1">
        <v>2</v>
      </c>
      <c r="AF639" s="1" t="s">
        <v>54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130</v>
      </c>
      <c r="AL639" s="1" t="s">
        <v>131</v>
      </c>
      <c r="AM639" s="1">
        <v>1999</v>
      </c>
      <c r="AN639" s="1" t="s">
        <v>57</v>
      </c>
      <c r="AP639">
        <f t="shared" si="16"/>
        <v>0</v>
      </c>
    </row>
    <row r="640" spans="2:42" ht="12.75" x14ac:dyDescent="0.2">
      <c r="B640" s="1">
        <v>128</v>
      </c>
      <c r="C640" s="1">
        <v>35</v>
      </c>
      <c r="D640" s="1">
        <v>469966</v>
      </c>
      <c r="E640" s="2">
        <v>38190</v>
      </c>
      <c r="F640" s="1" t="s">
        <v>58</v>
      </c>
      <c r="G640" s="1" t="s">
        <v>92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</v>
      </c>
      <c r="R640" s="1">
        <v>0</v>
      </c>
      <c r="S640" s="2">
        <v>42005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</v>
      </c>
      <c r="AB640" s="1">
        <v>3</v>
      </c>
      <c r="AC640" s="1" t="s">
        <v>63</v>
      </c>
      <c r="AD640" s="1">
        <v>2</v>
      </c>
      <c r="AE640" s="1">
        <v>1</v>
      </c>
      <c r="AF640" s="1" t="s">
        <v>80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90</v>
      </c>
      <c r="AL640" s="1" t="s">
        <v>246</v>
      </c>
      <c r="AM640" s="1">
        <v>2008</v>
      </c>
      <c r="AN640" s="1" t="s">
        <v>83</v>
      </c>
      <c r="AP640">
        <f t="shared" si="16"/>
        <v>0</v>
      </c>
    </row>
    <row r="641" spans="2:42" ht="12.75" x14ac:dyDescent="0.2">
      <c r="B641" s="1">
        <v>147</v>
      </c>
      <c r="C641" s="1">
        <v>37</v>
      </c>
      <c r="D641" s="1">
        <v>952300</v>
      </c>
      <c r="E641" s="2">
        <v>40027</v>
      </c>
      <c r="F641" s="1" t="s">
        <v>40</v>
      </c>
      <c r="G641" s="1" t="s">
        <v>92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</v>
      </c>
      <c r="R641" s="1">
        <v>-48400</v>
      </c>
      <c r="S641" s="2">
        <v>42033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</v>
      </c>
      <c r="AB641" s="1">
        <v>2</v>
      </c>
      <c r="AC641" s="1" t="s">
        <v>80</v>
      </c>
      <c r="AD641" s="1">
        <v>1</v>
      </c>
      <c r="AE641" s="1">
        <v>2</v>
      </c>
      <c r="AF641" s="1" t="s">
        <v>80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96</v>
      </c>
      <c r="AL641" s="1" t="s">
        <v>149</v>
      </c>
      <c r="AM641" s="1">
        <v>2004</v>
      </c>
      <c r="AN641" s="1" t="s">
        <v>83</v>
      </c>
      <c r="AP641">
        <f t="shared" si="16"/>
        <v>0</v>
      </c>
    </row>
    <row r="642" spans="2:42" ht="12.75" x14ac:dyDescent="0.2">
      <c r="B642" s="1">
        <v>287</v>
      </c>
      <c r="C642" s="1">
        <v>45</v>
      </c>
      <c r="D642" s="1">
        <v>322609</v>
      </c>
      <c r="E642" s="2">
        <v>39268</v>
      </c>
      <c r="F642" s="1" t="s">
        <v>40</v>
      </c>
      <c r="G642" s="1" t="s">
        <v>92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</v>
      </c>
      <c r="R642" s="1">
        <v>-54600</v>
      </c>
      <c r="S642" s="2">
        <v>42014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</v>
      </c>
      <c r="AB642" s="1">
        <v>1</v>
      </c>
      <c r="AC642" s="1" t="s">
        <v>80</v>
      </c>
      <c r="AD642" s="1">
        <v>0</v>
      </c>
      <c r="AE642" s="1">
        <v>2</v>
      </c>
      <c r="AF642" s="1" t="s">
        <v>80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96</v>
      </c>
      <c r="AL642" s="1" t="s">
        <v>149</v>
      </c>
      <c r="AM642" s="1">
        <v>2006</v>
      </c>
      <c r="AN642" s="1" t="s">
        <v>83</v>
      </c>
      <c r="AP642">
        <f t="shared" si="16"/>
        <v>0</v>
      </c>
    </row>
    <row r="643" spans="2:42" ht="12.75" x14ac:dyDescent="0.2">
      <c r="B643" s="1">
        <v>142</v>
      </c>
      <c r="C643" s="1">
        <v>29</v>
      </c>
      <c r="D643" s="1">
        <v>890280</v>
      </c>
      <c r="E643" s="2">
        <v>40202</v>
      </c>
      <c r="F643" s="1" t="s">
        <v>40</v>
      </c>
      <c r="G643" s="1" t="s">
        <v>70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</v>
      </c>
      <c r="R643" s="1">
        <v>-48500</v>
      </c>
      <c r="S643" s="2">
        <v>42033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</v>
      </c>
      <c r="AB643" s="1">
        <v>1</v>
      </c>
      <c r="AC643" s="1" t="s">
        <v>54</v>
      </c>
      <c r="AD643" s="1">
        <v>1</v>
      </c>
      <c r="AE643" s="1">
        <v>2</v>
      </c>
      <c r="AF643" s="1" t="s">
        <v>80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68</v>
      </c>
      <c r="AL643" s="1" t="s">
        <v>69</v>
      </c>
      <c r="AM643" s="1">
        <v>1995</v>
      </c>
      <c r="AN643" s="1" t="s">
        <v>57</v>
      </c>
      <c r="AP643">
        <f t="shared" si="16"/>
        <v>0</v>
      </c>
    </row>
    <row r="644" spans="2:42" ht="12.75" x14ac:dyDescent="0.2">
      <c r="B644" s="1">
        <v>162</v>
      </c>
      <c r="C644" s="1">
        <v>35</v>
      </c>
      <c r="D644" s="1">
        <v>431583</v>
      </c>
      <c r="E644" s="2">
        <v>36661</v>
      </c>
      <c r="F644" s="1" t="s">
        <v>84</v>
      </c>
      <c r="G644" s="1" t="s">
        <v>92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</v>
      </c>
      <c r="R644" s="1">
        <v>0</v>
      </c>
      <c r="S644" s="2">
        <v>42055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</v>
      </c>
      <c r="AB644" s="1">
        <v>1</v>
      </c>
      <c r="AC644" s="1" t="s">
        <v>54</v>
      </c>
      <c r="AD644" s="1">
        <v>0</v>
      </c>
      <c r="AE644" s="1">
        <v>3</v>
      </c>
      <c r="AF644" s="1" t="s">
        <v>54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116</v>
      </c>
      <c r="AL644" s="1" t="s">
        <v>117</v>
      </c>
      <c r="AM644" s="1">
        <v>2001</v>
      </c>
      <c r="AN644" s="1" t="s">
        <v>83</v>
      </c>
      <c r="AP644">
        <f t="shared" si="16"/>
        <v>0</v>
      </c>
    </row>
    <row r="645" spans="2:42" ht="12.75" x14ac:dyDescent="0.2">
      <c r="B645" s="1">
        <v>140</v>
      </c>
      <c r="C645" s="1">
        <v>35</v>
      </c>
      <c r="D645" s="1">
        <v>155912</v>
      </c>
      <c r="E645" s="2">
        <v>39528</v>
      </c>
      <c r="F645" s="1" t="s">
        <v>40</v>
      </c>
      <c r="G645" s="1" t="s">
        <v>70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</v>
      </c>
      <c r="R645" s="1">
        <v>-42900</v>
      </c>
      <c r="S645" s="2">
        <v>42025</v>
      </c>
      <c r="T645" s="1" t="s">
        <v>139</v>
      </c>
      <c r="U645" s="1" t="s">
        <v>63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</v>
      </c>
      <c r="AB645" s="1">
        <v>1</v>
      </c>
      <c r="AC645" s="1" t="s">
        <v>63</v>
      </c>
      <c r="AD645" s="1">
        <v>0</v>
      </c>
      <c r="AE645" s="1">
        <v>2</v>
      </c>
      <c r="AF645" s="1" t="s">
        <v>54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90</v>
      </c>
      <c r="AL645" s="1" t="s">
        <v>91</v>
      </c>
      <c r="AM645" s="1">
        <v>1997</v>
      </c>
      <c r="AN645" s="1" t="s">
        <v>57</v>
      </c>
      <c r="AP645">
        <f t="shared" si="16"/>
        <v>0</v>
      </c>
    </row>
    <row r="646" spans="2:42" ht="12.75" x14ac:dyDescent="0.2">
      <c r="B646" s="1">
        <v>106</v>
      </c>
      <c r="C646" s="1">
        <v>28</v>
      </c>
      <c r="D646" s="1">
        <v>110143</v>
      </c>
      <c r="E646" s="2">
        <v>33000</v>
      </c>
      <c r="F646" s="1" t="s">
        <v>40</v>
      </c>
      <c r="G646" s="1" t="s">
        <v>70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</v>
      </c>
      <c r="R646" s="1">
        <v>0</v>
      </c>
      <c r="S646" s="2">
        <v>42022</v>
      </c>
      <c r="T646" s="1" t="s">
        <v>62</v>
      </c>
      <c r="U646" s="1" t="s">
        <v>63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</v>
      </c>
      <c r="AB646" s="1">
        <v>1</v>
      </c>
      <c r="AC646" s="1" t="s">
        <v>54</v>
      </c>
      <c r="AD646" s="1">
        <v>2</v>
      </c>
      <c r="AE646" s="1">
        <v>1</v>
      </c>
      <c r="AF646" s="1" t="s">
        <v>54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55</v>
      </c>
      <c r="AL646" s="1">
        <v>95</v>
      </c>
      <c r="AM646" s="1">
        <v>1999</v>
      </c>
      <c r="AN646" s="1" t="s">
        <v>83</v>
      </c>
      <c r="AP646">
        <f t="shared" si="16"/>
        <v>0</v>
      </c>
    </row>
    <row r="647" spans="2:42" ht="12.75" x14ac:dyDescent="0.2">
      <c r="B647" s="1">
        <v>292</v>
      </c>
      <c r="C647" s="1">
        <v>45</v>
      </c>
      <c r="D647" s="1">
        <v>808544</v>
      </c>
      <c r="E647" s="2">
        <v>33274</v>
      </c>
      <c r="F647" s="1" t="s">
        <v>84</v>
      </c>
      <c r="G647" s="1" t="s">
        <v>92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</v>
      </c>
      <c r="R647" s="1">
        <v>0</v>
      </c>
      <c r="S647" s="2">
        <v>42013</v>
      </c>
      <c r="T647" s="1" t="s">
        <v>62</v>
      </c>
      <c r="U647" s="1" t="s">
        <v>63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63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154</v>
      </c>
      <c r="AL647" s="1" t="s">
        <v>164</v>
      </c>
      <c r="AM647" s="1">
        <v>1997</v>
      </c>
      <c r="AN647" s="1" t="s">
        <v>83</v>
      </c>
      <c r="AP647">
        <f t="shared" si="16"/>
        <v>0</v>
      </c>
    </row>
    <row r="648" spans="2:42" ht="12.75" x14ac:dyDescent="0.2">
      <c r="B648" s="1">
        <v>34</v>
      </c>
      <c r="C648" s="1">
        <v>34</v>
      </c>
      <c r="D648" s="1">
        <v>409074</v>
      </c>
      <c r="E648" s="2">
        <v>33682</v>
      </c>
      <c r="F648" s="1" t="s">
        <v>40</v>
      </c>
      <c r="G648" s="1" t="s">
        <v>92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</v>
      </c>
      <c r="R648" s="1">
        <v>0</v>
      </c>
      <c r="S648" s="2">
        <v>42017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</v>
      </c>
      <c r="AB648" s="1">
        <v>3</v>
      </c>
      <c r="AC648" s="1" t="s">
        <v>63</v>
      </c>
      <c r="AD648" s="1">
        <v>1</v>
      </c>
      <c r="AE648" s="1">
        <v>0</v>
      </c>
      <c r="AF648" s="1" t="s">
        <v>80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110</v>
      </c>
      <c r="AL648" s="1" t="s">
        <v>135</v>
      </c>
      <c r="AM648" s="1">
        <v>1997</v>
      </c>
      <c r="AN648" s="1" t="s">
        <v>57</v>
      </c>
      <c r="AP648">
        <f t="shared" si="16"/>
        <v>0</v>
      </c>
    </row>
    <row r="649" spans="2:42" ht="12.75" x14ac:dyDescent="0.2">
      <c r="B649" s="1">
        <v>290</v>
      </c>
      <c r="C649" s="1">
        <v>48</v>
      </c>
      <c r="D649" s="1">
        <v>824728</v>
      </c>
      <c r="E649" s="2">
        <v>41388</v>
      </c>
      <c r="F649" s="1" t="s">
        <v>84</v>
      </c>
      <c r="G649" s="1" t="s">
        <v>41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</v>
      </c>
      <c r="R649" s="1">
        <v>0</v>
      </c>
      <c r="S649" s="2">
        <v>42048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</v>
      </c>
      <c r="AB649" s="1">
        <v>2</v>
      </c>
      <c r="AC649" s="1" t="s">
        <v>63</v>
      </c>
      <c r="AD649" s="1">
        <v>1</v>
      </c>
      <c r="AE649" s="1">
        <v>1</v>
      </c>
      <c r="AF649" s="1" t="s">
        <v>63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105</v>
      </c>
      <c r="AL649" s="1" t="s">
        <v>288</v>
      </c>
      <c r="AM649" s="1">
        <v>2014</v>
      </c>
      <c r="AN649" s="1" t="s">
        <v>83</v>
      </c>
      <c r="AP649">
        <f t="shared" si="16"/>
        <v>0</v>
      </c>
    </row>
    <row r="650" spans="2:42" ht="12.75" x14ac:dyDescent="0.2">
      <c r="B650" s="1">
        <v>182</v>
      </c>
      <c r="C650" s="1">
        <v>38</v>
      </c>
      <c r="D650" s="1">
        <v>606037</v>
      </c>
      <c r="E650" s="2">
        <v>39913</v>
      </c>
      <c r="F650" s="1" t="s">
        <v>40</v>
      </c>
      <c r="G650" s="1" t="s">
        <v>92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</v>
      </c>
      <c r="R650" s="1">
        <v>-78300</v>
      </c>
      <c r="S650" s="2">
        <v>42012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</v>
      </c>
      <c r="AB650" s="1">
        <v>1</v>
      </c>
      <c r="AC650" s="1" t="s">
        <v>63</v>
      </c>
      <c r="AD650" s="1">
        <v>2</v>
      </c>
      <c r="AE650" s="1">
        <v>3</v>
      </c>
      <c r="AF650" s="1" t="s">
        <v>54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81</v>
      </c>
      <c r="AL650" s="1" t="s">
        <v>82</v>
      </c>
      <c r="AM650" s="1">
        <v>2005</v>
      </c>
      <c r="AN650" s="1" t="s">
        <v>83</v>
      </c>
      <c r="AP650">
        <f t="shared" si="16"/>
        <v>0</v>
      </c>
    </row>
    <row r="651" spans="2:42" ht="12.75" x14ac:dyDescent="0.2">
      <c r="B651" s="1">
        <v>362</v>
      </c>
      <c r="C651" s="1">
        <v>55</v>
      </c>
      <c r="D651" s="1">
        <v>636843</v>
      </c>
      <c r="E651" s="2">
        <v>39783</v>
      </c>
      <c r="F651" s="1" t="s">
        <v>40</v>
      </c>
      <c r="G651" s="1" t="s">
        <v>70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</v>
      </c>
      <c r="R651" s="1">
        <v>-71500</v>
      </c>
      <c r="S651" s="2">
        <v>42052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</v>
      </c>
      <c r="AB651" s="1">
        <v>3</v>
      </c>
      <c r="AC651" s="1" t="s">
        <v>80</v>
      </c>
      <c r="AD651" s="1">
        <v>0</v>
      </c>
      <c r="AE651" s="1">
        <v>3</v>
      </c>
      <c r="AF651" s="1" t="s">
        <v>80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154</v>
      </c>
      <c r="AL651" s="1" t="s">
        <v>155</v>
      </c>
      <c r="AM651" s="1">
        <v>1998</v>
      </c>
      <c r="AN651" s="1" t="s">
        <v>83</v>
      </c>
      <c r="AP651">
        <f t="shared" ref="AP651:AP714" si="17">COUNTBLANK(B651:AN651)</f>
        <v>0</v>
      </c>
    </row>
    <row r="652" spans="2:42" ht="12.75" x14ac:dyDescent="0.2">
      <c r="B652" s="1">
        <v>143</v>
      </c>
      <c r="C652" s="1">
        <v>32</v>
      </c>
      <c r="D652" s="1">
        <v>111874</v>
      </c>
      <c r="E652" s="2">
        <v>36712</v>
      </c>
      <c r="F652" s="1" t="s">
        <v>84</v>
      </c>
      <c r="G652" s="1" t="s">
        <v>92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</v>
      </c>
      <c r="R652" s="1">
        <v>0</v>
      </c>
      <c r="S652" s="2">
        <v>42019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</v>
      </c>
      <c r="AB652" s="1">
        <v>1</v>
      </c>
      <c r="AC652" s="1" t="s">
        <v>63</v>
      </c>
      <c r="AD652" s="1">
        <v>2</v>
      </c>
      <c r="AE652" s="1">
        <v>0</v>
      </c>
      <c r="AF652" s="1" t="s">
        <v>80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55</v>
      </c>
      <c r="AL652" s="1" t="s">
        <v>56</v>
      </c>
      <c r="AM652" s="1">
        <v>1995</v>
      </c>
      <c r="AN652" s="1" t="s">
        <v>83</v>
      </c>
      <c r="AP652">
        <f t="shared" si="17"/>
        <v>0</v>
      </c>
    </row>
    <row r="653" spans="2:42" ht="12.75" x14ac:dyDescent="0.2">
      <c r="B653" s="1">
        <v>183</v>
      </c>
      <c r="C653" s="1">
        <v>38</v>
      </c>
      <c r="D653" s="1">
        <v>439844</v>
      </c>
      <c r="E653" s="2">
        <v>41801</v>
      </c>
      <c r="F653" s="1" t="s">
        <v>84</v>
      </c>
      <c r="G653" s="1" t="s">
        <v>41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</v>
      </c>
      <c r="R653" s="1">
        <v>0</v>
      </c>
      <c r="S653" s="2">
        <v>42028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</v>
      </c>
      <c r="AB653" s="1">
        <v>1</v>
      </c>
      <c r="AC653" s="1" t="s">
        <v>80</v>
      </c>
      <c r="AD653" s="1">
        <v>0</v>
      </c>
      <c r="AE653" s="1">
        <v>1</v>
      </c>
      <c r="AF653" s="1" t="s">
        <v>54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110</v>
      </c>
      <c r="AL653" s="1" t="s">
        <v>135</v>
      </c>
      <c r="AM653" s="1">
        <v>2001</v>
      </c>
      <c r="AN653" s="1" t="s">
        <v>57</v>
      </c>
      <c r="AP653">
        <f t="shared" si="17"/>
        <v>0</v>
      </c>
    </row>
    <row r="654" spans="2:42" ht="12.75" x14ac:dyDescent="0.2">
      <c r="B654" s="1">
        <v>254</v>
      </c>
      <c r="C654" s="1">
        <v>40</v>
      </c>
      <c r="D654" s="1">
        <v>463513</v>
      </c>
      <c r="E654" s="2">
        <v>34812</v>
      </c>
      <c r="F654" s="1" t="s">
        <v>84</v>
      </c>
      <c r="G654" s="1" t="s">
        <v>41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</v>
      </c>
      <c r="R654" s="1">
        <v>-74400</v>
      </c>
      <c r="S654" s="2">
        <v>42063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</v>
      </c>
      <c r="AB654" s="1">
        <v>1</v>
      </c>
      <c r="AC654" s="1" t="s">
        <v>63</v>
      </c>
      <c r="AD654" s="1">
        <v>2</v>
      </c>
      <c r="AE654" s="1">
        <v>2</v>
      </c>
      <c r="AF654" s="1" t="s">
        <v>63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215</v>
      </c>
      <c r="AL654" s="1" t="s">
        <v>259</v>
      </c>
      <c r="AM654" s="1">
        <v>2009</v>
      </c>
      <c r="AN654" s="1" t="s">
        <v>83</v>
      </c>
      <c r="AP654">
        <f t="shared" si="17"/>
        <v>0</v>
      </c>
    </row>
    <row r="655" spans="2:42" ht="12.75" x14ac:dyDescent="0.2">
      <c r="B655" s="1">
        <v>249</v>
      </c>
      <c r="C655" s="1">
        <v>43</v>
      </c>
      <c r="D655" s="1">
        <v>577858</v>
      </c>
      <c r="E655" s="2">
        <v>33132</v>
      </c>
      <c r="F655" s="1" t="s">
        <v>40</v>
      </c>
      <c r="G655" s="1" t="s">
        <v>70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</v>
      </c>
      <c r="R655" s="1">
        <v>-71200</v>
      </c>
      <c r="S655" s="2">
        <v>42051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</v>
      </c>
      <c r="AB655" s="1">
        <v>3</v>
      </c>
      <c r="AC655" s="1" t="s">
        <v>54</v>
      </c>
      <c r="AD655" s="1">
        <v>2</v>
      </c>
      <c r="AE655" s="1">
        <v>1</v>
      </c>
      <c r="AF655" s="1" t="s">
        <v>54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210</v>
      </c>
      <c r="AL655" s="1" t="s">
        <v>226</v>
      </c>
      <c r="AM655" s="1">
        <v>2014</v>
      </c>
      <c r="AN655" s="1" t="s">
        <v>83</v>
      </c>
      <c r="AP655">
        <f t="shared" si="17"/>
        <v>0</v>
      </c>
    </row>
    <row r="656" spans="2:42" ht="12.75" x14ac:dyDescent="0.2">
      <c r="B656" s="1">
        <v>169</v>
      </c>
      <c r="C656" s="1">
        <v>36</v>
      </c>
      <c r="D656" s="1">
        <v>607351</v>
      </c>
      <c r="E656" s="2">
        <v>36140</v>
      </c>
      <c r="F656" s="1" t="s">
        <v>58</v>
      </c>
      <c r="G656" s="1" t="s">
        <v>41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</v>
      </c>
      <c r="R656" s="1">
        <v>-57600</v>
      </c>
      <c r="S656" s="2">
        <v>42044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</v>
      </c>
      <c r="AB656" s="1">
        <v>3</v>
      </c>
      <c r="AC656" s="1" t="s">
        <v>80</v>
      </c>
      <c r="AD656" s="1">
        <v>2</v>
      </c>
      <c r="AE656" s="1">
        <v>3</v>
      </c>
      <c r="AF656" s="1" t="s">
        <v>63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81</v>
      </c>
      <c r="AL656" s="1" t="s">
        <v>145</v>
      </c>
      <c r="AM656" s="1">
        <v>2004</v>
      </c>
      <c r="AN656" s="1" t="s">
        <v>83</v>
      </c>
      <c r="AP656">
        <f t="shared" si="17"/>
        <v>0</v>
      </c>
    </row>
    <row r="657" spans="2:42" ht="12.75" x14ac:dyDescent="0.2">
      <c r="B657" s="1">
        <v>235</v>
      </c>
      <c r="C657" s="1">
        <v>40</v>
      </c>
      <c r="D657" s="1">
        <v>682754</v>
      </c>
      <c r="E657" s="2">
        <v>34981</v>
      </c>
      <c r="F657" s="1" t="s">
        <v>84</v>
      </c>
      <c r="G657" s="1" t="s">
        <v>92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</v>
      </c>
      <c r="R657" s="1">
        <v>0</v>
      </c>
      <c r="S657" s="2">
        <v>42028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</v>
      </c>
      <c r="AB657" s="1">
        <v>1</v>
      </c>
      <c r="AC657" s="1" t="s">
        <v>80</v>
      </c>
      <c r="AD657" s="1">
        <v>1</v>
      </c>
      <c r="AE657" s="1">
        <v>2</v>
      </c>
      <c r="AF657" s="1" t="s">
        <v>80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154</v>
      </c>
      <c r="AL657" s="1" t="s">
        <v>168</v>
      </c>
      <c r="AM657" s="1">
        <v>2003</v>
      </c>
      <c r="AN657" s="1" t="s">
        <v>83</v>
      </c>
      <c r="AP657">
        <f t="shared" si="17"/>
        <v>0</v>
      </c>
    </row>
    <row r="658" spans="2:42" ht="12.75" x14ac:dyDescent="0.2">
      <c r="B658" s="1">
        <v>112</v>
      </c>
      <c r="C658" s="1">
        <v>32</v>
      </c>
      <c r="D658" s="1">
        <v>757352</v>
      </c>
      <c r="E658" s="2">
        <v>36515</v>
      </c>
      <c r="F658" s="1" t="s">
        <v>40</v>
      </c>
      <c r="G658" s="1" t="s">
        <v>92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</v>
      </c>
      <c r="R658" s="1">
        <v>-53700</v>
      </c>
      <c r="S658" s="2">
        <v>42046</v>
      </c>
      <c r="T658" s="1" t="s">
        <v>139</v>
      </c>
      <c r="U658" s="1" t="s">
        <v>63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</v>
      </c>
      <c r="AB658" s="1">
        <v>1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210</v>
      </c>
      <c r="AL658" s="1" t="s">
        <v>226</v>
      </c>
      <c r="AM658" s="1">
        <v>2012</v>
      </c>
      <c r="AN658" s="1" t="s">
        <v>83</v>
      </c>
      <c r="AP658">
        <f t="shared" si="17"/>
        <v>0</v>
      </c>
    </row>
    <row r="659" spans="2:42" ht="12.75" x14ac:dyDescent="0.2">
      <c r="B659" s="1">
        <v>16</v>
      </c>
      <c r="C659" s="1">
        <v>32</v>
      </c>
      <c r="D659" s="1">
        <v>307469</v>
      </c>
      <c r="E659" s="2">
        <v>37465</v>
      </c>
      <c r="F659" s="1" t="s">
        <v>84</v>
      </c>
      <c r="G659" s="1" t="s">
        <v>70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</v>
      </c>
      <c r="R659" s="1">
        <v>-66200</v>
      </c>
      <c r="S659" s="2">
        <v>42031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</v>
      </c>
      <c r="AB659" s="1">
        <v>3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81</v>
      </c>
      <c r="AL659" s="1" t="s">
        <v>82</v>
      </c>
      <c r="AM659" s="1">
        <v>1995</v>
      </c>
      <c r="AN659" s="1" t="s">
        <v>57</v>
      </c>
      <c r="AP659">
        <f t="shared" si="17"/>
        <v>0</v>
      </c>
    </row>
    <row r="660" spans="2:42" ht="12.75" x14ac:dyDescent="0.2">
      <c r="B660" s="1">
        <v>128</v>
      </c>
      <c r="C660" s="1">
        <v>31</v>
      </c>
      <c r="D660" s="1">
        <v>526296</v>
      </c>
      <c r="E660" s="2">
        <v>34184</v>
      </c>
      <c r="F660" s="1" t="s">
        <v>84</v>
      </c>
      <c r="G660" s="1" t="s">
        <v>70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</v>
      </c>
      <c r="R660" s="1">
        <v>-28300</v>
      </c>
      <c r="S660" s="2">
        <v>42023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</v>
      </c>
      <c r="AB660" s="1">
        <v>3</v>
      </c>
      <c r="AC660" s="1" t="s">
        <v>80</v>
      </c>
      <c r="AD660" s="1">
        <v>0</v>
      </c>
      <c r="AE660" s="1">
        <v>2</v>
      </c>
      <c r="AF660" s="1" t="s">
        <v>63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130</v>
      </c>
      <c r="AL660" s="1" t="s">
        <v>173</v>
      </c>
      <c r="AM660" s="1">
        <v>2013</v>
      </c>
      <c r="AN660" s="1" t="s">
        <v>57</v>
      </c>
      <c r="AP660">
        <f t="shared" si="17"/>
        <v>0</v>
      </c>
    </row>
    <row r="661" spans="2:42" ht="12.75" x14ac:dyDescent="0.2">
      <c r="B661" s="1">
        <v>103</v>
      </c>
      <c r="C661" s="1">
        <v>27</v>
      </c>
      <c r="D661" s="1">
        <v>658816</v>
      </c>
      <c r="E661" s="2">
        <v>39432</v>
      </c>
      <c r="F661" s="1" t="s">
        <v>58</v>
      </c>
      <c r="G661" s="1" t="s">
        <v>70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</v>
      </c>
      <c r="R661" s="1">
        <v>-74800</v>
      </c>
      <c r="S661" s="2">
        <v>42055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</v>
      </c>
      <c r="AB661" s="1">
        <v>3</v>
      </c>
      <c r="AC661" s="1" t="s">
        <v>54</v>
      </c>
      <c r="AD661" s="1">
        <v>1</v>
      </c>
      <c r="AE661" s="1">
        <v>1</v>
      </c>
      <c r="AF661" s="1" t="s">
        <v>80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198</v>
      </c>
      <c r="AL661" s="1" t="s">
        <v>199</v>
      </c>
      <c r="AM661" s="1">
        <v>2008</v>
      </c>
      <c r="AN661" s="1" t="s">
        <v>83</v>
      </c>
      <c r="AP661">
        <f t="shared" si="17"/>
        <v>0</v>
      </c>
    </row>
    <row r="662" spans="2:42" ht="12.75" x14ac:dyDescent="0.2">
      <c r="B662" s="1">
        <v>356</v>
      </c>
      <c r="C662" s="1">
        <v>54</v>
      </c>
      <c r="D662" s="1">
        <v>913337</v>
      </c>
      <c r="E662" s="2">
        <v>39488</v>
      </c>
      <c r="F662" s="1" t="s">
        <v>40</v>
      </c>
      <c r="G662" s="1" t="s">
        <v>92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</v>
      </c>
      <c r="R662" s="1">
        <v>-44000</v>
      </c>
      <c r="S662" s="2">
        <v>42014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</v>
      </c>
      <c r="AB662" s="1">
        <v>3</v>
      </c>
      <c r="AC662" s="1" t="s">
        <v>80</v>
      </c>
      <c r="AD662" s="1">
        <v>2</v>
      </c>
      <c r="AE662" s="1">
        <v>1</v>
      </c>
      <c r="AF662" s="1" t="s">
        <v>63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110</v>
      </c>
      <c r="AL662" s="1" t="s">
        <v>111</v>
      </c>
      <c r="AM662" s="1">
        <v>2007</v>
      </c>
      <c r="AN662" s="1" t="s">
        <v>57</v>
      </c>
      <c r="AP662">
        <f t="shared" si="17"/>
        <v>0</v>
      </c>
    </row>
    <row r="663" spans="2:42" ht="12.75" x14ac:dyDescent="0.2">
      <c r="B663" s="1">
        <v>109</v>
      </c>
      <c r="C663" s="1">
        <v>29</v>
      </c>
      <c r="D663" s="1">
        <v>488464</v>
      </c>
      <c r="E663" s="2">
        <v>38991</v>
      </c>
      <c r="F663" s="1" t="s">
        <v>40</v>
      </c>
      <c r="G663" s="1" t="s">
        <v>70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</v>
      </c>
      <c r="R663" s="1">
        <v>0</v>
      </c>
      <c r="S663" s="2">
        <v>42056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</v>
      </c>
      <c r="AB663" s="1">
        <v>3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198</v>
      </c>
      <c r="AL663" s="1" t="s">
        <v>199</v>
      </c>
      <c r="AM663" s="1">
        <v>1995</v>
      </c>
      <c r="AN663" s="1" t="s">
        <v>83</v>
      </c>
      <c r="AP663">
        <f t="shared" si="17"/>
        <v>0</v>
      </c>
    </row>
    <row r="664" spans="2:42" ht="12.75" x14ac:dyDescent="0.2">
      <c r="B664" s="1">
        <v>2</v>
      </c>
      <c r="C664" s="1">
        <v>20</v>
      </c>
      <c r="D664" s="1">
        <v>480094</v>
      </c>
      <c r="E664" s="2">
        <v>37689</v>
      </c>
      <c r="F664" s="1" t="s">
        <v>58</v>
      </c>
      <c r="G664" s="1" t="s">
        <v>92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</v>
      </c>
      <c r="R664" s="1">
        <v>-54700</v>
      </c>
      <c r="S664" s="2">
        <v>42036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</v>
      </c>
      <c r="AB664" s="1">
        <v>1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110</v>
      </c>
      <c r="AL664" s="1" t="s">
        <v>111</v>
      </c>
      <c r="AM664" s="1">
        <v>2000</v>
      </c>
      <c r="AN664" s="1" t="s">
        <v>83</v>
      </c>
      <c r="AP664">
        <f t="shared" si="17"/>
        <v>0</v>
      </c>
    </row>
    <row r="665" spans="2:42" ht="12.75" x14ac:dyDescent="0.2">
      <c r="B665" s="1">
        <v>198</v>
      </c>
      <c r="C665" s="1">
        <v>34</v>
      </c>
      <c r="D665" s="1">
        <v>263108</v>
      </c>
      <c r="E665" s="2">
        <v>37770</v>
      </c>
      <c r="F665" s="1" t="s">
        <v>40</v>
      </c>
      <c r="G665" s="1" t="s">
        <v>41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</v>
      </c>
      <c r="R665" s="1">
        <v>-55100</v>
      </c>
      <c r="S665" s="2">
        <v>42060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</v>
      </c>
      <c r="AB665" s="1">
        <v>1</v>
      </c>
      <c r="AC665" s="1" t="s">
        <v>54</v>
      </c>
      <c r="AD665" s="1">
        <v>1</v>
      </c>
      <c r="AE665" s="1">
        <v>1</v>
      </c>
      <c r="AF665" s="1" t="s">
        <v>54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130</v>
      </c>
      <c r="AL665" s="1" t="s">
        <v>131</v>
      </c>
      <c r="AM665" s="1">
        <v>2001</v>
      </c>
      <c r="AN665" s="1" t="s">
        <v>83</v>
      </c>
      <c r="AP665">
        <f t="shared" si="17"/>
        <v>0</v>
      </c>
    </row>
    <row r="666" spans="2:42" ht="12.75" x14ac:dyDescent="0.2">
      <c r="B666" s="1">
        <v>107</v>
      </c>
      <c r="C666" s="1">
        <v>32</v>
      </c>
      <c r="D666" s="1">
        <v>298412</v>
      </c>
      <c r="E666" s="2">
        <v>37382</v>
      </c>
      <c r="F666" s="1" t="s">
        <v>40</v>
      </c>
      <c r="G666" s="1" t="s">
        <v>70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</v>
      </c>
      <c r="R666" s="1">
        <v>0</v>
      </c>
      <c r="S666" s="2">
        <v>42059</v>
      </c>
      <c r="T666" s="1" t="s">
        <v>62</v>
      </c>
      <c r="U666" s="1" t="s">
        <v>63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</v>
      </c>
      <c r="AB666" s="1">
        <v>1</v>
      </c>
      <c r="AC666" s="1" t="s">
        <v>63</v>
      </c>
      <c r="AD666" s="1">
        <v>1</v>
      </c>
      <c r="AE666" s="1">
        <v>3</v>
      </c>
      <c r="AF666" s="1" t="s">
        <v>80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130</v>
      </c>
      <c r="AL666" s="1" t="s">
        <v>131</v>
      </c>
      <c r="AM666" s="1">
        <v>2010</v>
      </c>
      <c r="AN666" s="1" t="s">
        <v>83</v>
      </c>
      <c r="AP666">
        <f t="shared" si="17"/>
        <v>0</v>
      </c>
    </row>
    <row r="667" spans="2:42" ht="12.75" x14ac:dyDescent="0.2">
      <c r="B667" s="1">
        <v>252</v>
      </c>
      <c r="C667" s="1">
        <v>39</v>
      </c>
      <c r="D667" s="1">
        <v>261905</v>
      </c>
      <c r="E667" s="2">
        <v>38045</v>
      </c>
      <c r="F667" s="1" t="s">
        <v>84</v>
      </c>
      <c r="G667" s="1" t="s">
        <v>92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</v>
      </c>
      <c r="R667" s="1">
        <v>-33300</v>
      </c>
      <c r="S667" s="2">
        <v>42056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</v>
      </c>
      <c r="AB667" s="1">
        <v>3</v>
      </c>
      <c r="AC667" s="1" t="s">
        <v>63</v>
      </c>
      <c r="AD667" s="1">
        <v>0</v>
      </c>
      <c r="AE667" s="1">
        <v>3</v>
      </c>
      <c r="AF667" s="1" t="s">
        <v>80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198</v>
      </c>
      <c r="AL667" s="1" t="s">
        <v>376</v>
      </c>
      <c r="AM667" s="1">
        <v>2010</v>
      </c>
      <c r="AN667" s="1" t="s">
        <v>57</v>
      </c>
      <c r="AP667">
        <f t="shared" si="17"/>
        <v>0</v>
      </c>
    </row>
    <row r="668" spans="2:42" ht="12.75" x14ac:dyDescent="0.2">
      <c r="B668" s="1">
        <v>303</v>
      </c>
      <c r="C668" s="1">
        <v>43</v>
      </c>
      <c r="D668" s="1">
        <v>674485</v>
      </c>
      <c r="E668" s="2">
        <v>36174</v>
      </c>
      <c r="F668" s="1" t="s">
        <v>40</v>
      </c>
      <c r="G668" s="1" t="s">
        <v>92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</v>
      </c>
      <c r="R668" s="1">
        <v>-61500</v>
      </c>
      <c r="S668" s="2">
        <v>42012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</v>
      </c>
      <c r="AB668" s="1">
        <v>1</v>
      </c>
      <c r="AC668" s="1" t="s">
        <v>63</v>
      </c>
      <c r="AD668" s="1">
        <v>2</v>
      </c>
      <c r="AE668" s="1">
        <v>0</v>
      </c>
      <c r="AF668" s="1" t="s">
        <v>63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105</v>
      </c>
      <c r="AL668" s="1" t="s">
        <v>152</v>
      </c>
      <c r="AM668" s="1">
        <v>2013</v>
      </c>
      <c r="AN668" s="1" t="s">
        <v>83</v>
      </c>
      <c r="AP668">
        <f t="shared" si="17"/>
        <v>0</v>
      </c>
    </row>
    <row r="669" spans="2:42" ht="12.75" x14ac:dyDescent="0.2">
      <c r="B669" s="1">
        <v>101</v>
      </c>
      <c r="C669" s="1">
        <v>32</v>
      </c>
      <c r="D669" s="1">
        <v>223404</v>
      </c>
      <c r="E669" s="2">
        <v>37279</v>
      </c>
      <c r="F669" s="1" t="s">
        <v>84</v>
      </c>
      <c r="G669" s="1" t="s">
        <v>41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</v>
      </c>
      <c r="R669" s="1">
        <v>-30400</v>
      </c>
      <c r="S669" s="2">
        <v>42014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</v>
      </c>
      <c r="AB669" s="1">
        <v>1</v>
      </c>
      <c r="AC669" s="1" t="s">
        <v>63</v>
      </c>
      <c r="AD669" s="1">
        <v>0</v>
      </c>
      <c r="AE669" s="1">
        <v>3</v>
      </c>
      <c r="AF669" s="1" t="s">
        <v>54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154</v>
      </c>
      <c r="AL669" s="1" t="s">
        <v>155</v>
      </c>
      <c r="AM669" s="1">
        <v>2010</v>
      </c>
      <c r="AN669" s="1" t="s">
        <v>83</v>
      </c>
      <c r="AP669">
        <f t="shared" si="17"/>
        <v>0</v>
      </c>
    </row>
    <row r="670" spans="2:42" ht="12.75" x14ac:dyDescent="0.2">
      <c r="B670" s="1">
        <v>446</v>
      </c>
      <c r="C670" s="1">
        <v>57</v>
      </c>
      <c r="D670" s="1">
        <v>991480</v>
      </c>
      <c r="E670" s="2">
        <v>33947</v>
      </c>
      <c r="F670" s="1" t="s">
        <v>58</v>
      </c>
      <c r="G670" s="1" t="s">
        <v>70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</v>
      </c>
      <c r="R670" s="1">
        <v>-64900</v>
      </c>
      <c r="S670" s="2">
        <v>42049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</v>
      </c>
      <c r="AB670" s="1">
        <v>3</v>
      </c>
      <c r="AC670" s="1" t="s">
        <v>80</v>
      </c>
      <c r="AD670" s="1">
        <v>0</v>
      </c>
      <c r="AE670" s="1">
        <v>0</v>
      </c>
      <c r="AF670" s="1" t="s">
        <v>80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198</v>
      </c>
      <c r="AL670" s="1" t="s">
        <v>199</v>
      </c>
      <c r="AM670" s="1">
        <v>2012</v>
      </c>
      <c r="AN670" s="1" t="s">
        <v>83</v>
      </c>
      <c r="AP670">
        <f t="shared" si="17"/>
        <v>0</v>
      </c>
    </row>
    <row r="671" spans="2:42" ht="12.75" x14ac:dyDescent="0.2">
      <c r="B671" s="1">
        <v>330</v>
      </c>
      <c r="C671" s="1">
        <v>48</v>
      </c>
      <c r="D671" s="1">
        <v>804219</v>
      </c>
      <c r="E671" s="2">
        <v>35970</v>
      </c>
      <c r="F671" s="1" t="s">
        <v>40</v>
      </c>
      <c r="G671" s="1" t="s">
        <v>41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</v>
      </c>
      <c r="R671" s="1">
        <v>0</v>
      </c>
      <c r="S671" s="2">
        <v>42061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</v>
      </c>
      <c r="AB671" s="1">
        <v>1</v>
      </c>
      <c r="AC671" s="1" t="s">
        <v>54</v>
      </c>
      <c r="AD671" s="1">
        <v>1</v>
      </c>
      <c r="AE671" s="1">
        <v>3</v>
      </c>
      <c r="AF671" s="1" t="s">
        <v>63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81</v>
      </c>
      <c r="AL671" s="1" t="s">
        <v>145</v>
      </c>
      <c r="AM671" s="1">
        <v>2006</v>
      </c>
      <c r="AN671" s="1" t="s">
        <v>83</v>
      </c>
      <c r="AP671">
        <f t="shared" si="17"/>
        <v>0</v>
      </c>
    </row>
    <row r="672" spans="2:42" ht="12.75" x14ac:dyDescent="0.2">
      <c r="B672" s="1">
        <v>211</v>
      </c>
      <c r="C672" s="1">
        <v>37</v>
      </c>
      <c r="D672" s="1">
        <v>483088</v>
      </c>
      <c r="E672" s="2">
        <v>40549</v>
      </c>
      <c r="F672" s="1" t="s">
        <v>40</v>
      </c>
      <c r="G672" s="1" t="s">
        <v>41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</v>
      </c>
      <c r="R672" s="1">
        <v>-33800</v>
      </c>
      <c r="S672" s="2">
        <v>42034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</v>
      </c>
      <c r="AB672" s="1">
        <v>3</v>
      </c>
      <c r="AC672" s="1" t="s">
        <v>54</v>
      </c>
      <c r="AD672" s="1">
        <v>1</v>
      </c>
      <c r="AE672" s="1">
        <v>0</v>
      </c>
      <c r="AF672" s="1" t="s">
        <v>63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210</v>
      </c>
      <c r="AL672" s="1" t="s">
        <v>226</v>
      </c>
      <c r="AM672" s="1">
        <v>2009</v>
      </c>
      <c r="AN672" s="1" t="s">
        <v>83</v>
      </c>
      <c r="AP672">
        <f t="shared" si="17"/>
        <v>0</v>
      </c>
    </row>
    <row r="673" spans="2:42" ht="12.75" x14ac:dyDescent="0.2">
      <c r="B673" s="1">
        <v>172</v>
      </c>
      <c r="C673" s="1">
        <v>33</v>
      </c>
      <c r="D673" s="1">
        <v>100804</v>
      </c>
      <c r="E673" s="2">
        <v>40963</v>
      </c>
      <c r="F673" s="1" t="s">
        <v>84</v>
      </c>
      <c r="G673" s="1" t="s">
        <v>70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</v>
      </c>
      <c r="R673" s="1">
        <v>-42000</v>
      </c>
      <c r="S673" s="2">
        <v>42011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</v>
      </c>
      <c r="AB673" s="1">
        <v>3</v>
      </c>
      <c r="AC673" s="1" t="s">
        <v>80</v>
      </c>
      <c r="AD673" s="1">
        <v>0</v>
      </c>
      <c r="AE673" s="1">
        <v>1</v>
      </c>
      <c r="AF673" s="1" t="s">
        <v>80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55</v>
      </c>
      <c r="AL673" s="1">
        <v>95</v>
      </c>
      <c r="AM673" s="1">
        <v>1999</v>
      </c>
      <c r="AN673" s="1" t="s">
        <v>83</v>
      </c>
      <c r="AP673">
        <f t="shared" si="17"/>
        <v>0</v>
      </c>
    </row>
    <row r="674" spans="2:42" ht="12.75" x14ac:dyDescent="0.2">
      <c r="B674" s="1">
        <v>316</v>
      </c>
      <c r="C674" s="1">
        <v>46</v>
      </c>
      <c r="D674" s="1">
        <v>941807</v>
      </c>
      <c r="E674" s="2">
        <v>40719</v>
      </c>
      <c r="F674" s="1" t="s">
        <v>40</v>
      </c>
      <c r="G674" s="1" t="s">
        <v>70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</v>
      </c>
      <c r="R674" s="1">
        <v>-51000</v>
      </c>
      <c r="S674" s="2">
        <v>42062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</v>
      </c>
      <c r="AB674" s="1">
        <v>1</v>
      </c>
      <c r="AC674" s="1" t="s">
        <v>63</v>
      </c>
      <c r="AD674" s="1">
        <v>0</v>
      </c>
      <c r="AE674" s="1">
        <v>1</v>
      </c>
      <c r="AF674" s="1" t="s">
        <v>54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96</v>
      </c>
      <c r="AL674" s="1" t="s">
        <v>159</v>
      </c>
      <c r="AM674" s="1">
        <v>2000</v>
      </c>
      <c r="AN674" s="1" t="s">
        <v>83</v>
      </c>
      <c r="AP674">
        <f t="shared" si="17"/>
        <v>0</v>
      </c>
    </row>
    <row r="675" spans="2:42" ht="12.75" x14ac:dyDescent="0.2">
      <c r="B675" s="1">
        <v>435</v>
      </c>
      <c r="C675" s="1">
        <v>60</v>
      </c>
      <c r="D675" s="1">
        <v>593466</v>
      </c>
      <c r="E675" s="2">
        <v>39042</v>
      </c>
      <c r="F675" s="1" t="s">
        <v>40</v>
      </c>
      <c r="G675" s="1" t="s">
        <v>92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</v>
      </c>
      <c r="R675" s="1">
        <v>-43300</v>
      </c>
      <c r="S675" s="2">
        <v>42048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</v>
      </c>
      <c r="AB675" s="1">
        <v>1</v>
      </c>
      <c r="AC675" s="1" t="s">
        <v>80</v>
      </c>
      <c r="AD675" s="1">
        <v>2</v>
      </c>
      <c r="AE675" s="1">
        <v>1</v>
      </c>
      <c r="AF675" s="1" t="s">
        <v>63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68</v>
      </c>
      <c r="AL675" s="1" t="s">
        <v>69</v>
      </c>
      <c r="AM675" s="1">
        <v>2007</v>
      </c>
      <c r="AN675" s="1" t="s">
        <v>57</v>
      </c>
      <c r="AP675">
        <f t="shared" si="17"/>
        <v>0</v>
      </c>
    </row>
    <row r="676" spans="2:42" ht="12.75" x14ac:dyDescent="0.2">
      <c r="B676" s="1">
        <v>344</v>
      </c>
      <c r="C676" s="1">
        <v>51</v>
      </c>
      <c r="D676" s="1">
        <v>437442</v>
      </c>
      <c r="E676" s="2">
        <v>39626</v>
      </c>
      <c r="F676" s="1" t="s">
        <v>84</v>
      </c>
      <c r="G676" s="1" t="s">
        <v>70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</v>
      </c>
      <c r="R676" s="1">
        <v>-38700</v>
      </c>
      <c r="S676" s="2">
        <v>42037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</v>
      </c>
      <c r="AB676" s="1">
        <v>3</v>
      </c>
      <c r="AC676" s="1" t="s">
        <v>63</v>
      </c>
      <c r="AD676" s="1">
        <v>2</v>
      </c>
      <c r="AE676" s="1">
        <v>2</v>
      </c>
      <c r="AF676" s="1" t="s">
        <v>54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188</v>
      </c>
      <c r="AL676" s="1" t="s">
        <v>239</v>
      </c>
      <c r="AM676" s="1">
        <v>2006</v>
      </c>
      <c r="AN676" s="1" t="s">
        <v>57</v>
      </c>
      <c r="AP676">
        <f t="shared" si="17"/>
        <v>0</v>
      </c>
    </row>
    <row r="677" spans="2:42" ht="12.75" x14ac:dyDescent="0.2">
      <c r="B677" s="1">
        <v>204</v>
      </c>
      <c r="C677" s="1">
        <v>40</v>
      </c>
      <c r="D677" s="1">
        <v>942106</v>
      </c>
      <c r="E677" s="2">
        <v>34211</v>
      </c>
      <c r="F677" s="1" t="s">
        <v>40</v>
      </c>
      <c r="G677" s="1" t="s">
        <v>41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</v>
      </c>
      <c r="R677" s="1">
        <v>-49300</v>
      </c>
      <c r="S677" s="2">
        <v>42062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</v>
      </c>
      <c r="AB677" s="1">
        <v>1</v>
      </c>
      <c r="AC677" s="1" t="s">
        <v>54</v>
      </c>
      <c r="AD677" s="1">
        <v>1</v>
      </c>
      <c r="AE677" s="1">
        <v>1</v>
      </c>
      <c r="AF677" s="1" t="s">
        <v>80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110</v>
      </c>
      <c r="AL677" s="1" t="s">
        <v>111</v>
      </c>
      <c r="AM677" s="1">
        <v>1997</v>
      </c>
      <c r="AN677" s="1" t="s">
        <v>83</v>
      </c>
      <c r="AP677">
        <f t="shared" si="17"/>
        <v>0</v>
      </c>
    </row>
    <row r="678" spans="2:42" ht="12.75" x14ac:dyDescent="0.2">
      <c r="B678" s="1">
        <v>278</v>
      </c>
      <c r="C678" s="1">
        <v>47</v>
      </c>
      <c r="D678" s="1">
        <v>794951</v>
      </c>
      <c r="E678" s="2">
        <v>39559</v>
      </c>
      <c r="F678" s="1" t="s">
        <v>58</v>
      </c>
      <c r="G678" s="1" t="s">
        <v>92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</v>
      </c>
      <c r="R678" s="1">
        <v>-39800</v>
      </c>
      <c r="S678" s="2">
        <v>42037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</v>
      </c>
      <c r="AB678" s="1">
        <v>1</v>
      </c>
      <c r="AC678" s="1" t="s">
        <v>80</v>
      </c>
      <c r="AD678" s="1">
        <v>2</v>
      </c>
      <c r="AE678" s="1">
        <v>2</v>
      </c>
      <c r="AF678" s="1" t="s">
        <v>54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116</v>
      </c>
      <c r="AL678" s="1" t="s">
        <v>117</v>
      </c>
      <c r="AM678" s="1">
        <v>2010</v>
      </c>
      <c r="AN678" s="1" t="s">
        <v>83</v>
      </c>
      <c r="AP678">
        <f t="shared" si="17"/>
        <v>0</v>
      </c>
    </row>
    <row r="679" spans="2:42" ht="12.75" x14ac:dyDescent="0.2">
      <c r="B679" s="1">
        <v>434</v>
      </c>
      <c r="C679" s="1">
        <v>57</v>
      </c>
      <c r="D679" s="1">
        <v>182450</v>
      </c>
      <c r="E679" s="2">
        <v>36700</v>
      </c>
      <c r="F679" s="1" t="s">
        <v>40</v>
      </c>
      <c r="G679" s="1" t="s">
        <v>92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</v>
      </c>
      <c r="R679" s="1">
        <v>0</v>
      </c>
      <c r="S679" s="2">
        <v>42021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</v>
      </c>
      <c r="AB679" s="1">
        <v>3</v>
      </c>
      <c r="AC679" s="1" t="s">
        <v>80</v>
      </c>
      <c r="AD679" s="1">
        <v>1</v>
      </c>
      <c r="AE679" s="1">
        <v>3</v>
      </c>
      <c r="AF679" s="1" t="s">
        <v>80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105</v>
      </c>
      <c r="AL679" s="1" t="s">
        <v>152</v>
      </c>
      <c r="AM679" s="1">
        <v>2003</v>
      </c>
      <c r="AN679" s="1" t="s">
        <v>83</v>
      </c>
      <c r="AP679">
        <f t="shared" si="17"/>
        <v>0</v>
      </c>
    </row>
    <row r="680" spans="2:42" ht="12.75" x14ac:dyDescent="0.2">
      <c r="B680" s="1">
        <v>209</v>
      </c>
      <c r="C680" s="1">
        <v>36</v>
      </c>
      <c r="D680" s="1">
        <v>730973</v>
      </c>
      <c r="E680" s="2">
        <v>40189</v>
      </c>
      <c r="F680" s="1" t="s">
        <v>58</v>
      </c>
      <c r="G680" s="1" t="s">
        <v>70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</v>
      </c>
      <c r="R680" s="1">
        <v>0</v>
      </c>
      <c r="S680" s="2">
        <v>42016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</v>
      </c>
      <c r="AB680" s="1">
        <v>3</v>
      </c>
      <c r="AC680" s="1" t="s">
        <v>63</v>
      </c>
      <c r="AD680" s="1">
        <v>1</v>
      </c>
      <c r="AE680" s="1">
        <v>3</v>
      </c>
      <c r="AF680" s="1" t="s">
        <v>63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198</v>
      </c>
      <c r="AL680" s="1" t="s">
        <v>199</v>
      </c>
      <c r="AM680" s="1">
        <v>2014</v>
      </c>
      <c r="AN680" s="1" t="s">
        <v>83</v>
      </c>
      <c r="AP680">
        <f t="shared" si="17"/>
        <v>0</v>
      </c>
    </row>
    <row r="681" spans="2:42" ht="12.75" x14ac:dyDescent="0.2">
      <c r="B681" s="1">
        <v>250</v>
      </c>
      <c r="C681" s="1">
        <v>43</v>
      </c>
      <c r="D681" s="1">
        <v>687755</v>
      </c>
      <c r="E681" s="2">
        <v>32960</v>
      </c>
      <c r="F681" s="1" t="s">
        <v>84</v>
      </c>
      <c r="G681" s="1" t="s">
        <v>92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</v>
      </c>
      <c r="R681" s="1">
        <v>0</v>
      </c>
      <c r="S681" s="2">
        <v>42024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</v>
      </c>
      <c r="AB681" s="1">
        <v>1</v>
      </c>
      <c r="AC681" s="1" t="s">
        <v>80</v>
      </c>
      <c r="AD681" s="1">
        <v>0</v>
      </c>
      <c r="AE681" s="1">
        <v>3</v>
      </c>
      <c r="AF681" s="1" t="s">
        <v>63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130</v>
      </c>
      <c r="AL681" s="1" t="s">
        <v>131</v>
      </c>
      <c r="AM681" s="1">
        <v>2002</v>
      </c>
      <c r="AN681" s="1" t="s">
        <v>83</v>
      </c>
      <c r="AP681">
        <f t="shared" si="17"/>
        <v>0</v>
      </c>
    </row>
    <row r="682" spans="2:42" ht="12.75" x14ac:dyDescent="0.2">
      <c r="B682" s="1">
        <v>61</v>
      </c>
      <c r="C682" s="1">
        <v>25</v>
      </c>
      <c r="D682" s="1">
        <v>757644</v>
      </c>
      <c r="E682" s="2">
        <v>35824</v>
      </c>
      <c r="F682" s="1" t="s">
        <v>58</v>
      </c>
      <c r="G682" s="1" t="s">
        <v>70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</v>
      </c>
      <c r="R682" s="1">
        <v>0</v>
      </c>
      <c r="S682" s="2">
        <v>42040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</v>
      </c>
      <c r="AB682" s="1">
        <v>3</v>
      </c>
      <c r="AC682" s="1" t="s">
        <v>54</v>
      </c>
      <c r="AD682" s="1">
        <v>1</v>
      </c>
      <c r="AE682" s="1">
        <v>0</v>
      </c>
      <c r="AF682" s="1" t="s">
        <v>80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81</v>
      </c>
      <c r="AL682" s="1" t="s">
        <v>82</v>
      </c>
      <c r="AM682" s="1">
        <v>2000</v>
      </c>
      <c r="AN682" s="1" t="s">
        <v>83</v>
      </c>
      <c r="AP682">
        <f t="shared" si="17"/>
        <v>0</v>
      </c>
    </row>
    <row r="683" spans="2:42" ht="12.75" x14ac:dyDescent="0.2">
      <c r="B683" s="1">
        <v>80</v>
      </c>
      <c r="C683" s="1">
        <v>28</v>
      </c>
      <c r="D683" s="1">
        <v>998865</v>
      </c>
      <c r="E683" s="2">
        <v>41978</v>
      </c>
      <c r="F683" s="1" t="s">
        <v>84</v>
      </c>
      <c r="G683" s="1" t="s">
        <v>92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</v>
      </c>
      <c r="R683" s="1">
        <v>-18600</v>
      </c>
      <c r="S683" s="2">
        <v>42024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</v>
      </c>
      <c r="AB683" s="1">
        <v>1</v>
      </c>
      <c r="AC683" s="1" t="s">
        <v>63</v>
      </c>
      <c r="AD683" s="1">
        <v>0</v>
      </c>
      <c r="AE683" s="1">
        <v>1</v>
      </c>
      <c r="AF683" s="1" t="s">
        <v>63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81</v>
      </c>
      <c r="AL683" s="1" t="s">
        <v>145</v>
      </c>
      <c r="AM683" s="1">
        <v>2011</v>
      </c>
      <c r="AN683" s="1" t="s">
        <v>83</v>
      </c>
      <c r="AP683">
        <f t="shared" si="17"/>
        <v>0</v>
      </c>
    </row>
    <row r="684" spans="2:42" ht="12.75" x14ac:dyDescent="0.2">
      <c r="B684" s="1">
        <v>25</v>
      </c>
      <c r="C684" s="1">
        <v>38</v>
      </c>
      <c r="D684" s="1">
        <v>944953</v>
      </c>
      <c r="E684" s="2">
        <v>35040</v>
      </c>
      <c r="F684" s="1" t="s">
        <v>40</v>
      </c>
      <c r="G684" s="1" t="s">
        <v>41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</v>
      </c>
      <c r="R684" s="1">
        <v>0</v>
      </c>
      <c r="S684" s="2">
        <v>42059</v>
      </c>
      <c r="T684" s="1" t="s">
        <v>62</v>
      </c>
      <c r="U684" s="1" t="s">
        <v>63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</v>
      </c>
      <c r="AB684" s="1">
        <v>1</v>
      </c>
      <c r="AC684" s="1" t="s">
        <v>80</v>
      </c>
      <c r="AD684" s="1">
        <v>1</v>
      </c>
      <c r="AE684" s="1">
        <v>1</v>
      </c>
      <c r="AF684" s="1" t="s">
        <v>54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116</v>
      </c>
      <c r="AL684" s="1" t="s">
        <v>184</v>
      </c>
      <c r="AM684" s="1">
        <v>1995</v>
      </c>
      <c r="AN684" s="1" t="s">
        <v>83</v>
      </c>
      <c r="AP684">
        <f t="shared" si="17"/>
        <v>0</v>
      </c>
    </row>
    <row r="685" spans="2:42" ht="12.75" x14ac:dyDescent="0.2">
      <c r="B685" s="1">
        <v>4</v>
      </c>
      <c r="C685" s="1">
        <v>29</v>
      </c>
      <c r="D685" s="1">
        <v>386429</v>
      </c>
      <c r="E685" s="2">
        <v>37403</v>
      </c>
      <c r="F685" s="1" t="s">
        <v>84</v>
      </c>
      <c r="G685" s="1" t="s">
        <v>41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</v>
      </c>
      <c r="R685" s="1">
        <v>-77800</v>
      </c>
      <c r="S685" s="2">
        <v>42056</v>
      </c>
      <c r="T685" s="1" t="s">
        <v>62</v>
      </c>
      <c r="U685" s="1" t="s">
        <v>63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</v>
      </c>
      <c r="AB685" s="1">
        <v>1</v>
      </c>
      <c r="AC685" s="1" t="s">
        <v>80</v>
      </c>
      <c r="AD685" s="1">
        <v>0</v>
      </c>
      <c r="AE685" s="1">
        <v>2</v>
      </c>
      <c r="AF685" s="1" t="s">
        <v>63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198</v>
      </c>
      <c r="AL685" s="1" t="s">
        <v>199</v>
      </c>
      <c r="AM685" s="1">
        <v>2008</v>
      </c>
      <c r="AN685" s="1" t="s">
        <v>83</v>
      </c>
      <c r="AP685">
        <f t="shared" si="17"/>
        <v>0</v>
      </c>
    </row>
    <row r="686" spans="2:42" ht="12.75" x14ac:dyDescent="0.2">
      <c r="B686" s="1">
        <v>32</v>
      </c>
      <c r="C686" s="1">
        <v>29</v>
      </c>
      <c r="D686" s="1">
        <v>108270</v>
      </c>
      <c r="E686" s="2">
        <v>37477</v>
      </c>
      <c r="F686" s="1" t="s">
        <v>40</v>
      </c>
      <c r="G686" s="1" t="s">
        <v>70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</v>
      </c>
      <c r="R686" s="1">
        <v>-45700</v>
      </c>
      <c r="S686" s="2">
        <v>42046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</v>
      </c>
      <c r="AB686" s="1">
        <v>3</v>
      </c>
      <c r="AC686" s="1" t="s">
        <v>54</v>
      </c>
      <c r="AD686" s="1">
        <v>2</v>
      </c>
      <c r="AE686" s="1">
        <v>0</v>
      </c>
      <c r="AF686" s="1" t="s">
        <v>80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55</v>
      </c>
      <c r="AL686" s="1">
        <v>93</v>
      </c>
      <c r="AM686" s="1">
        <v>2006</v>
      </c>
      <c r="AN686" s="1" t="s">
        <v>83</v>
      </c>
      <c r="AP686">
        <f t="shared" si="17"/>
        <v>0</v>
      </c>
    </row>
    <row r="687" spans="2:42" ht="12.75" x14ac:dyDescent="0.2">
      <c r="B687" s="1">
        <v>125</v>
      </c>
      <c r="C687" s="1">
        <v>31</v>
      </c>
      <c r="D687" s="1">
        <v>205134</v>
      </c>
      <c r="E687" s="2">
        <v>41245</v>
      </c>
      <c r="F687" s="1" t="s">
        <v>58</v>
      </c>
      <c r="G687" s="1" t="s">
        <v>92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</v>
      </c>
      <c r="R687" s="1">
        <v>-40400</v>
      </c>
      <c r="S687" s="2">
        <v>42028</v>
      </c>
      <c r="T687" s="1" t="s">
        <v>139</v>
      </c>
      <c r="U687" s="1" t="s">
        <v>63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</v>
      </c>
      <c r="AB687" s="1">
        <v>1</v>
      </c>
      <c r="AC687" s="1" t="s">
        <v>54</v>
      </c>
      <c r="AD687" s="1">
        <v>1</v>
      </c>
      <c r="AE687" s="1">
        <v>2</v>
      </c>
      <c r="AF687" s="1" t="s">
        <v>63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55</v>
      </c>
      <c r="AL687" s="1">
        <v>93</v>
      </c>
      <c r="AM687" s="1">
        <v>2003</v>
      </c>
      <c r="AN687" s="1" t="s">
        <v>83</v>
      </c>
      <c r="AP687">
        <f t="shared" si="17"/>
        <v>0</v>
      </c>
    </row>
    <row r="688" spans="2:42" ht="12.75" x14ac:dyDescent="0.2">
      <c r="B688" s="1">
        <v>276</v>
      </c>
      <c r="C688" s="1">
        <v>45</v>
      </c>
      <c r="D688" s="1">
        <v>749325</v>
      </c>
      <c r="E688" s="2">
        <v>36607</v>
      </c>
      <c r="F688" s="1" t="s">
        <v>84</v>
      </c>
      <c r="G688" s="1" t="s">
        <v>92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</v>
      </c>
      <c r="R688" s="1">
        <v>-61400</v>
      </c>
      <c r="S688" s="2">
        <v>42010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</v>
      </c>
      <c r="AB688" s="1">
        <v>3</v>
      </c>
      <c r="AC688" s="1" t="s">
        <v>63</v>
      </c>
      <c r="AD688" s="1">
        <v>0</v>
      </c>
      <c r="AE688" s="1">
        <v>2</v>
      </c>
      <c r="AF688" s="1" t="s">
        <v>63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130</v>
      </c>
      <c r="AL688" s="1" t="s">
        <v>173</v>
      </c>
      <c r="AM688" s="1">
        <v>2010</v>
      </c>
      <c r="AN688" s="1" t="s">
        <v>83</v>
      </c>
      <c r="AP688">
        <f t="shared" si="17"/>
        <v>0</v>
      </c>
    </row>
    <row r="689" spans="2:42" ht="12.75" x14ac:dyDescent="0.2">
      <c r="B689" s="1">
        <v>148</v>
      </c>
      <c r="C689" s="1">
        <v>30</v>
      </c>
      <c r="D689" s="1">
        <v>774303</v>
      </c>
      <c r="E689" s="2">
        <v>37359</v>
      </c>
      <c r="F689" s="1" t="s">
        <v>40</v>
      </c>
      <c r="G689" s="1" t="s">
        <v>70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</v>
      </c>
      <c r="R689" s="1">
        <v>-93600</v>
      </c>
      <c r="S689" s="2">
        <v>42019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</v>
      </c>
      <c r="AB689" s="1">
        <v>3</v>
      </c>
      <c r="AC689" s="1" t="s">
        <v>80</v>
      </c>
      <c r="AD689" s="1">
        <v>2</v>
      </c>
      <c r="AE689" s="1">
        <v>2</v>
      </c>
      <c r="AF689" s="1" t="s">
        <v>80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81</v>
      </c>
      <c r="AL689" s="1" t="s">
        <v>145</v>
      </c>
      <c r="AM689" s="1">
        <v>1997</v>
      </c>
      <c r="AN689" s="1" t="s">
        <v>83</v>
      </c>
      <c r="AP689">
        <f t="shared" si="17"/>
        <v>0</v>
      </c>
    </row>
    <row r="690" spans="2:42" ht="12.75" x14ac:dyDescent="0.2">
      <c r="B690" s="1">
        <v>222</v>
      </c>
      <c r="C690" s="1">
        <v>38</v>
      </c>
      <c r="D690" s="1">
        <v>698470</v>
      </c>
      <c r="E690" s="2">
        <v>39616</v>
      </c>
      <c r="F690" s="1" t="s">
        <v>58</v>
      </c>
      <c r="G690" s="1" t="s">
        <v>70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</v>
      </c>
      <c r="R690" s="1">
        <v>-64500</v>
      </c>
      <c r="S690" s="2">
        <v>42057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</v>
      </c>
      <c r="AB690" s="1">
        <v>1</v>
      </c>
      <c r="AC690" s="1" t="s">
        <v>63</v>
      </c>
      <c r="AD690" s="1">
        <v>2</v>
      </c>
      <c r="AE690" s="1">
        <v>2</v>
      </c>
      <c r="AF690" s="1" t="s">
        <v>54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96</v>
      </c>
      <c r="AL690" s="1" t="s">
        <v>159</v>
      </c>
      <c r="AM690" s="1">
        <v>2001</v>
      </c>
      <c r="AN690" s="1" t="s">
        <v>83</v>
      </c>
      <c r="AP690">
        <f t="shared" si="17"/>
        <v>0</v>
      </c>
    </row>
    <row r="691" spans="2:42" ht="12.75" x14ac:dyDescent="0.2">
      <c r="B691" s="1">
        <v>32</v>
      </c>
      <c r="C691" s="1">
        <v>38</v>
      </c>
      <c r="D691" s="1">
        <v>719989</v>
      </c>
      <c r="E691" s="2">
        <v>34431</v>
      </c>
      <c r="F691" s="1" t="s">
        <v>84</v>
      </c>
      <c r="G691" s="1" t="s">
        <v>41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</v>
      </c>
      <c r="R691" s="1">
        <v>0</v>
      </c>
      <c r="S691" s="2">
        <v>42025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</v>
      </c>
      <c r="AB691" s="1">
        <v>1</v>
      </c>
      <c r="AC691" s="1" t="s">
        <v>54</v>
      </c>
      <c r="AD691" s="1">
        <v>0</v>
      </c>
      <c r="AE691" s="1">
        <v>0</v>
      </c>
      <c r="AF691" s="1" t="s">
        <v>80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210</v>
      </c>
      <c r="AL691" s="1" t="s">
        <v>226</v>
      </c>
      <c r="AM691" s="1">
        <v>2015</v>
      </c>
      <c r="AN691" s="1" t="s">
        <v>83</v>
      </c>
      <c r="AP691">
        <f t="shared" si="17"/>
        <v>0</v>
      </c>
    </row>
    <row r="692" spans="2:42" ht="12.75" x14ac:dyDescent="0.2">
      <c r="B692" s="1">
        <v>78</v>
      </c>
      <c r="C692" s="1">
        <v>27</v>
      </c>
      <c r="D692" s="1">
        <v>309323</v>
      </c>
      <c r="E692" s="2">
        <v>33663</v>
      </c>
      <c r="F692" s="1" t="s">
        <v>40</v>
      </c>
      <c r="G692" s="1" t="s">
        <v>92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</v>
      </c>
      <c r="R692" s="1">
        <v>-66500</v>
      </c>
      <c r="S692" s="2">
        <v>42038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</v>
      </c>
      <c r="AB692" s="1">
        <v>1</v>
      </c>
      <c r="AC692" s="1" t="s">
        <v>80</v>
      </c>
      <c r="AD692" s="1">
        <v>0</v>
      </c>
      <c r="AE692" s="1">
        <v>3</v>
      </c>
      <c r="AF692" s="1" t="s">
        <v>80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215</v>
      </c>
      <c r="AL692" s="1" t="s">
        <v>216</v>
      </c>
      <c r="AM692" s="1">
        <v>2009</v>
      </c>
      <c r="AN692" s="1" t="s">
        <v>83</v>
      </c>
      <c r="AP692">
        <f t="shared" si="17"/>
        <v>0</v>
      </c>
    </row>
    <row r="693" spans="2:42" ht="12.75" x14ac:dyDescent="0.2">
      <c r="B693" s="1">
        <v>238</v>
      </c>
      <c r="C693" s="1">
        <v>43</v>
      </c>
      <c r="D693" s="1">
        <v>444035</v>
      </c>
      <c r="E693" s="2">
        <v>35196</v>
      </c>
      <c r="F693" s="1" t="s">
        <v>40</v>
      </c>
      <c r="G693" s="1" t="s">
        <v>41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</v>
      </c>
      <c r="R693" s="1">
        <v>-44800</v>
      </c>
      <c r="S693" s="2">
        <v>42051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</v>
      </c>
      <c r="AB693" s="1">
        <v>4</v>
      </c>
      <c r="AC693" s="1" t="s">
        <v>80</v>
      </c>
      <c r="AD693" s="1">
        <v>0</v>
      </c>
      <c r="AE693" s="1">
        <v>0</v>
      </c>
      <c r="AF693" s="1" t="s">
        <v>80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55</v>
      </c>
      <c r="AL693" s="1" t="s">
        <v>56</v>
      </c>
      <c r="AM693" s="1">
        <v>1995</v>
      </c>
      <c r="AN693" s="1" t="s">
        <v>57</v>
      </c>
      <c r="AP693">
        <f t="shared" si="17"/>
        <v>0</v>
      </c>
    </row>
    <row r="694" spans="2:42" ht="12.75" x14ac:dyDescent="0.2">
      <c r="B694" s="1">
        <v>313</v>
      </c>
      <c r="C694" s="1">
        <v>47</v>
      </c>
      <c r="D694" s="1">
        <v>431478</v>
      </c>
      <c r="E694" s="2">
        <v>41367</v>
      </c>
      <c r="F694" s="1" t="s">
        <v>58</v>
      </c>
      <c r="G694" s="1" t="s">
        <v>41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</v>
      </c>
      <c r="R694" s="1">
        <v>-53300</v>
      </c>
      <c r="S694" s="2">
        <v>42042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</v>
      </c>
      <c r="AB694" s="1">
        <v>1</v>
      </c>
      <c r="AC694" s="1" t="s">
        <v>54</v>
      </c>
      <c r="AD694" s="1">
        <v>1</v>
      </c>
      <c r="AE694" s="1">
        <v>3</v>
      </c>
      <c r="AF694" s="1" t="s">
        <v>80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96</v>
      </c>
      <c r="AL694" s="1" t="s">
        <v>149</v>
      </c>
      <c r="AM694" s="1">
        <v>1996</v>
      </c>
      <c r="AN694" s="1" t="s">
        <v>57</v>
      </c>
      <c r="AP694">
        <f t="shared" si="17"/>
        <v>0</v>
      </c>
    </row>
    <row r="695" spans="2:42" ht="12.75" x14ac:dyDescent="0.2">
      <c r="B695" s="1">
        <v>334</v>
      </c>
      <c r="C695" s="1">
        <v>50</v>
      </c>
      <c r="D695" s="1">
        <v>797634</v>
      </c>
      <c r="E695" s="2">
        <v>40129</v>
      </c>
      <c r="F695" s="1" t="s">
        <v>40</v>
      </c>
      <c r="G695" s="1" t="s">
        <v>92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</v>
      </c>
      <c r="R695" s="1">
        <v>-47200</v>
      </c>
      <c r="S695" s="2">
        <v>42018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</v>
      </c>
      <c r="AB695" s="1">
        <v>1</v>
      </c>
      <c r="AC695" s="1" t="s">
        <v>80</v>
      </c>
      <c r="AD695" s="1">
        <v>2</v>
      </c>
      <c r="AE695" s="1">
        <v>0</v>
      </c>
      <c r="AF695" s="1" t="s">
        <v>63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90</v>
      </c>
      <c r="AL695" s="1" t="s">
        <v>224</v>
      </c>
      <c r="AM695" s="1">
        <v>2008</v>
      </c>
      <c r="AN695" s="1" t="s">
        <v>83</v>
      </c>
      <c r="AP695">
        <f t="shared" si="17"/>
        <v>0</v>
      </c>
    </row>
    <row r="696" spans="2:42" ht="12.75" x14ac:dyDescent="0.2">
      <c r="B696" s="1">
        <v>190</v>
      </c>
      <c r="C696" s="1">
        <v>35</v>
      </c>
      <c r="D696" s="1">
        <v>284836</v>
      </c>
      <c r="E696" s="2">
        <v>39757</v>
      </c>
      <c r="F696" s="1" t="s">
        <v>58</v>
      </c>
      <c r="G696" s="1" t="s">
        <v>41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</v>
      </c>
      <c r="R696" s="1">
        <v>0</v>
      </c>
      <c r="S696" s="2">
        <v>42037</v>
      </c>
      <c r="T696" s="1" t="s">
        <v>139</v>
      </c>
      <c r="U696" s="1" t="s">
        <v>63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</v>
      </c>
      <c r="AB696" s="1">
        <v>1</v>
      </c>
      <c r="AC696" s="1" t="s">
        <v>80</v>
      </c>
      <c r="AD696" s="1">
        <v>0</v>
      </c>
      <c r="AE696" s="1">
        <v>1</v>
      </c>
      <c r="AF696" s="1" t="s">
        <v>80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55</v>
      </c>
      <c r="AL696" s="1" t="s">
        <v>56</v>
      </c>
      <c r="AM696" s="1">
        <v>1998</v>
      </c>
      <c r="AN696" s="1" t="s">
        <v>83</v>
      </c>
      <c r="AP696">
        <f t="shared" si="17"/>
        <v>0</v>
      </c>
    </row>
    <row r="697" spans="2:42" ht="12.75" x14ac:dyDescent="0.2">
      <c r="B697" s="1">
        <v>194</v>
      </c>
      <c r="C697" s="1">
        <v>41</v>
      </c>
      <c r="D697" s="1">
        <v>238196</v>
      </c>
      <c r="E697" s="2">
        <v>34015</v>
      </c>
      <c r="F697" s="1" t="s">
        <v>84</v>
      </c>
      <c r="G697" s="1" t="s">
        <v>41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</v>
      </c>
      <c r="R697" s="1">
        <v>-51300</v>
      </c>
      <c r="S697" s="2">
        <v>42041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</v>
      </c>
      <c r="AB697" s="1">
        <v>3</v>
      </c>
      <c r="AC697" s="1" t="s">
        <v>63</v>
      </c>
      <c r="AD697" s="1">
        <v>0</v>
      </c>
      <c r="AE697" s="1">
        <v>2</v>
      </c>
      <c r="AF697" s="1" t="s">
        <v>63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55</v>
      </c>
      <c r="AL697" s="1">
        <v>95</v>
      </c>
      <c r="AM697" s="1">
        <v>1999</v>
      </c>
      <c r="AN697" s="1" t="s">
        <v>83</v>
      </c>
      <c r="AP697">
        <f t="shared" si="17"/>
        <v>0</v>
      </c>
    </row>
    <row r="698" spans="2:42" ht="12.75" x14ac:dyDescent="0.2">
      <c r="B698" s="1">
        <v>290</v>
      </c>
      <c r="C698" s="1">
        <v>47</v>
      </c>
      <c r="D698" s="1">
        <v>885789</v>
      </c>
      <c r="E698" s="2">
        <v>39650</v>
      </c>
      <c r="F698" s="1" t="s">
        <v>58</v>
      </c>
      <c r="G698" s="1" t="s">
        <v>41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</v>
      </c>
      <c r="R698" s="1">
        <v>-61400</v>
      </c>
      <c r="S698" s="2">
        <v>42019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</v>
      </c>
      <c r="AB698" s="1">
        <v>3</v>
      </c>
      <c r="AC698" s="1" t="s">
        <v>54</v>
      </c>
      <c r="AD698" s="1">
        <v>1</v>
      </c>
      <c r="AE698" s="1">
        <v>3</v>
      </c>
      <c r="AF698" s="1" t="s">
        <v>54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110</v>
      </c>
      <c r="AL698" s="1" t="s">
        <v>111</v>
      </c>
      <c r="AM698" s="1">
        <v>2002</v>
      </c>
      <c r="AN698" s="1" t="s">
        <v>83</v>
      </c>
      <c r="AP698">
        <f t="shared" si="17"/>
        <v>0</v>
      </c>
    </row>
    <row r="699" spans="2:42" ht="12.75" x14ac:dyDescent="0.2">
      <c r="B699" s="1">
        <v>26</v>
      </c>
      <c r="C699" s="1">
        <v>42</v>
      </c>
      <c r="D699" s="1">
        <v>287436</v>
      </c>
      <c r="E699" s="2">
        <v>40432</v>
      </c>
      <c r="F699" s="1" t="s">
        <v>40</v>
      </c>
      <c r="G699" s="1" t="s">
        <v>70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</v>
      </c>
      <c r="R699" s="1">
        <v>-36300</v>
      </c>
      <c r="S699" s="2">
        <v>42059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</v>
      </c>
      <c r="AB699" s="1">
        <v>1</v>
      </c>
      <c r="AC699" s="1" t="s">
        <v>80</v>
      </c>
      <c r="AD699" s="1">
        <v>2</v>
      </c>
      <c r="AE699" s="1">
        <v>3</v>
      </c>
      <c r="AF699" s="1" t="s">
        <v>63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55</v>
      </c>
      <c r="AL699" s="1" t="s">
        <v>56</v>
      </c>
      <c r="AM699" s="1">
        <v>1996</v>
      </c>
      <c r="AN699" s="1" t="s">
        <v>83</v>
      </c>
      <c r="AP699">
        <f t="shared" si="17"/>
        <v>0</v>
      </c>
    </row>
    <row r="700" spans="2:42" ht="12.75" x14ac:dyDescent="0.2">
      <c r="B700" s="1">
        <v>254</v>
      </c>
      <c r="C700" s="1">
        <v>41</v>
      </c>
      <c r="D700" s="1">
        <v>496067</v>
      </c>
      <c r="E700" s="2">
        <v>35055</v>
      </c>
      <c r="F700" s="1" t="s">
        <v>84</v>
      </c>
      <c r="G700" s="1" t="s">
        <v>41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</v>
      </c>
      <c r="R700" s="1">
        <v>-48000</v>
      </c>
      <c r="S700" s="2">
        <v>42011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</v>
      </c>
      <c r="AB700" s="1">
        <v>1</v>
      </c>
      <c r="AC700" s="1" t="s">
        <v>54</v>
      </c>
      <c r="AD700" s="1">
        <v>2</v>
      </c>
      <c r="AE700" s="1">
        <v>2</v>
      </c>
      <c r="AF700" s="1" t="s">
        <v>80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188</v>
      </c>
      <c r="AL700" s="1" t="s">
        <v>239</v>
      </c>
      <c r="AM700" s="1">
        <v>1999</v>
      </c>
      <c r="AN700" s="1" t="s">
        <v>83</v>
      </c>
      <c r="AP700">
        <f t="shared" si="17"/>
        <v>0</v>
      </c>
    </row>
    <row r="701" spans="2:42" ht="12.75" x14ac:dyDescent="0.2">
      <c r="B701" s="1">
        <v>199</v>
      </c>
      <c r="C701" s="1">
        <v>38</v>
      </c>
      <c r="D701" s="1">
        <v>206004</v>
      </c>
      <c r="E701" s="2">
        <v>33507</v>
      </c>
      <c r="F701" s="1" t="s">
        <v>84</v>
      </c>
      <c r="G701" s="1" t="s">
        <v>41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</v>
      </c>
      <c r="R701" s="1">
        <v>-53100</v>
      </c>
      <c r="S701" s="2">
        <v>42039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</v>
      </c>
      <c r="AB701" s="1">
        <v>1</v>
      </c>
      <c r="AC701" s="1" t="s">
        <v>63</v>
      </c>
      <c r="AD701" s="1">
        <v>0</v>
      </c>
      <c r="AE701" s="1">
        <v>2</v>
      </c>
      <c r="AF701" s="1" t="s">
        <v>80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188</v>
      </c>
      <c r="AL701" s="1" t="s">
        <v>239</v>
      </c>
      <c r="AM701" s="1">
        <v>2007</v>
      </c>
      <c r="AN701" s="1" t="s">
        <v>57</v>
      </c>
      <c r="AP701">
        <f t="shared" si="17"/>
        <v>0</v>
      </c>
    </row>
    <row r="702" spans="2:42" ht="12.75" x14ac:dyDescent="0.2">
      <c r="B702" s="1">
        <v>137</v>
      </c>
      <c r="C702" s="1">
        <v>35</v>
      </c>
      <c r="D702" s="1">
        <v>153027</v>
      </c>
      <c r="E702" s="2">
        <v>40248</v>
      </c>
      <c r="F702" s="1" t="s">
        <v>58</v>
      </c>
      <c r="G702" s="1" t="s">
        <v>41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</v>
      </c>
      <c r="R702" s="1">
        <v>-67400</v>
      </c>
      <c r="S702" s="2">
        <v>42039</v>
      </c>
      <c r="T702" s="1" t="s">
        <v>139</v>
      </c>
      <c r="U702" s="1" t="s">
        <v>63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</v>
      </c>
      <c r="AB702" s="1">
        <v>1</v>
      </c>
      <c r="AC702" s="1" t="s">
        <v>54</v>
      </c>
      <c r="AD702" s="1">
        <v>1</v>
      </c>
      <c r="AE702" s="1">
        <v>1</v>
      </c>
      <c r="AF702" s="1" t="s">
        <v>80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198</v>
      </c>
      <c r="AL702" s="1" t="s">
        <v>376</v>
      </c>
      <c r="AM702" s="1">
        <v>2005</v>
      </c>
      <c r="AN702" s="1" t="s">
        <v>83</v>
      </c>
      <c r="AP702">
        <f t="shared" si="17"/>
        <v>0</v>
      </c>
    </row>
    <row r="703" spans="2:42" ht="12.75" x14ac:dyDescent="0.2">
      <c r="B703" s="1">
        <v>134</v>
      </c>
      <c r="C703" s="1">
        <v>36</v>
      </c>
      <c r="D703" s="1">
        <v>469426</v>
      </c>
      <c r="E703" s="2">
        <v>33069</v>
      </c>
      <c r="F703" s="1" t="s">
        <v>40</v>
      </c>
      <c r="G703" s="1" t="s">
        <v>41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</v>
      </c>
      <c r="R703" s="1">
        <v>-44500</v>
      </c>
      <c r="S703" s="2">
        <v>42029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</v>
      </c>
      <c r="AB703" s="1">
        <v>3</v>
      </c>
      <c r="AC703" s="1" t="s">
        <v>80</v>
      </c>
      <c r="AD703" s="1">
        <v>2</v>
      </c>
      <c r="AE703" s="1">
        <v>0</v>
      </c>
      <c r="AF703" s="1" t="s">
        <v>54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130</v>
      </c>
      <c r="AL703" s="1" t="s">
        <v>173</v>
      </c>
      <c r="AM703" s="1">
        <v>1996</v>
      </c>
      <c r="AN703" s="1" t="s">
        <v>83</v>
      </c>
      <c r="AP703">
        <f t="shared" si="17"/>
        <v>0</v>
      </c>
    </row>
    <row r="704" spans="2:42" ht="12.75" x14ac:dyDescent="0.2">
      <c r="B704" s="1">
        <v>73</v>
      </c>
      <c r="C704" s="1">
        <v>30</v>
      </c>
      <c r="D704" s="1">
        <v>654974</v>
      </c>
      <c r="E704" s="2">
        <v>39943</v>
      </c>
      <c r="F704" s="1" t="s">
        <v>40</v>
      </c>
      <c r="G704" s="1" t="s">
        <v>70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</v>
      </c>
      <c r="R704" s="1">
        <v>0</v>
      </c>
      <c r="S704" s="2">
        <v>42060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</v>
      </c>
      <c r="AB704" s="1">
        <v>3</v>
      </c>
      <c r="AC704" s="1" t="s">
        <v>63</v>
      </c>
      <c r="AD704" s="1">
        <v>0</v>
      </c>
      <c r="AE704" s="1">
        <v>0</v>
      </c>
      <c r="AF704" s="1" t="s">
        <v>54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110</v>
      </c>
      <c r="AL704" s="1" t="s">
        <v>135</v>
      </c>
      <c r="AM704" s="1">
        <v>2013</v>
      </c>
      <c r="AN704" s="1" t="s">
        <v>83</v>
      </c>
      <c r="AP704">
        <f t="shared" si="17"/>
        <v>0</v>
      </c>
    </row>
    <row r="705" spans="2:42" ht="12.75" x14ac:dyDescent="0.2">
      <c r="B705" s="1">
        <v>289</v>
      </c>
      <c r="C705" s="1">
        <v>45</v>
      </c>
      <c r="D705" s="1">
        <v>943425</v>
      </c>
      <c r="E705" s="2">
        <v>36461</v>
      </c>
      <c r="F705" s="1" t="s">
        <v>40</v>
      </c>
      <c r="G705" s="1" t="s">
        <v>41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</v>
      </c>
      <c r="R705" s="1">
        <v>-72500</v>
      </c>
      <c r="S705" s="2">
        <v>42062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</v>
      </c>
      <c r="AB705" s="1">
        <v>1</v>
      </c>
      <c r="AC705" s="1" t="s">
        <v>80</v>
      </c>
      <c r="AD705" s="1">
        <v>2</v>
      </c>
      <c r="AE705" s="1">
        <v>1</v>
      </c>
      <c r="AF705" s="1" t="s">
        <v>80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210</v>
      </c>
      <c r="AL705" s="1" t="s">
        <v>232</v>
      </c>
      <c r="AM705" s="1">
        <v>2006</v>
      </c>
      <c r="AN705" s="1" t="s">
        <v>83</v>
      </c>
      <c r="AP705">
        <f t="shared" si="17"/>
        <v>0</v>
      </c>
    </row>
    <row r="706" spans="2:42" ht="12.75" x14ac:dyDescent="0.2">
      <c r="B706" s="1">
        <v>176</v>
      </c>
      <c r="C706" s="1">
        <v>36</v>
      </c>
      <c r="D706" s="1">
        <v>641845</v>
      </c>
      <c r="E706" s="2">
        <v>34788</v>
      </c>
      <c r="F706" s="1" t="s">
        <v>40</v>
      </c>
      <c r="G706" s="1" t="s">
        <v>41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</v>
      </c>
      <c r="R706" s="1">
        <v>-50600</v>
      </c>
      <c r="S706" s="2">
        <v>42046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</v>
      </c>
      <c r="AB706" s="1">
        <v>1</v>
      </c>
      <c r="AC706" s="1" t="s">
        <v>63</v>
      </c>
      <c r="AD706" s="1">
        <v>2</v>
      </c>
      <c r="AE706" s="1">
        <v>1</v>
      </c>
      <c r="AF706" s="1" t="s">
        <v>54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215</v>
      </c>
      <c r="AL706" s="1" t="s">
        <v>259</v>
      </c>
      <c r="AM706" s="1">
        <v>2006</v>
      </c>
      <c r="AN706" s="1" t="s">
        <v>83</v>
      </c>
      <c r="AP706">
        <f t="shared" si="17"/>
        <v>0</v>
      </c>
    </row>
    <row r="707" spans="2:42" ht="12.75" x14ac:dyDescent="0.2">
      <c r="B707" s="1">
        <v>145</v>
      </c>
      <c r="C707" s="1">
        <v>37</v>
      </c>
      <c r="D707" s="1">
        <v>794534</v>
      </c>
      <c r="E707" s="2">
        <v>33586</v>
      </c>
      <c r="F707" s="1" t="s">
        <v>40</v>
      </c>
      <c r="G707" s="1" t="s">
        <v>41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</v>
      </c>
      <c r="R707" s="1">
        <v>-35900</v>
      </c>
      <c r="S707" s="2">
        <v>42008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</v>
      </c>
      <c r="AB707" s="1">
        <v>1</v>
      </c>
      <c r="AC707" s="1" t="s">
        <v>63</v>
      </c>
      <c r="AD707" s="1">
        <v>2</v>
      </c>
      <c r="AE707" s="1">
        <v>3</v>
      </c>
      <c r="AF707" s="1" t="s">
        <v>63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105</v>
      </c>
      <c r="AL707" s="1" t="s">
        <v>152</v>
      </c>
      <c r="AM707" s="1">
        <v>2002</v>
      </c>
      <c r="AN707" s="1" t="s">
        <v>83</v>
      </c>
      <c r="AP707">
        <f t="shared" si="17"/>
        <v>0</v>
      </c>
    </row>
    <row r="708" spans="2:42" ht="12.75" x14ac:dyDescent="0.2">
      <c r="B708" s="1">
        <v>164</v>
      </c>
      <c r="C708" s="1">
        <v>31</v>
      </c>
      <c r="D708" s="1">
        <v>357808</v>
      </c>
      <c r="E708" s="2">
        <v>40574</v>
      </c>
      <c r="F708" s="1" t="s">
        <v>58</v>
      </c>
      <c r="G708" s="1" t="s">
        <v>92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</v>
      </c>
      <c r="R708" s="1">
        <v>-55900</v>
      </c>
      <c r="S708" s="2">
        <v>42030</v>
      </c>
      <c r="T708" s="1" t="s">
        <v>62</v>
      </c>
      <c r="U708" s="1" t="s">
        <v>63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</v>
      </c>
      <c r="AB708" s="1">
        <v>1</v>
      </c>
      <c r="AC708" s="1" t="s">
        <v>54</v>
      </c>
      <c r="AD708" s="1">
        <v>1</v>
      </c>
      <c r="AE708" s="1">
        <v>0</v>
      </c>
      <c r="AF708" s="1" t="s">
        <v>80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68</v>
      </c>
      <c r="AL708" s="1" t="s">
        <v>69</v>
      </c>
      <c r="AM708" s="1">
        <v>2002</v>
      </c>
      <c r="AN708" s="1" t="s">
        <v>83</v>
      </c>
      <c r="AP708">
        <f t="shared" si="17"/>
        <v>0</v>
      </c>
    </row>
    <row r="709" spans="2:42" ht="12.75" x14ac:dyDescent="0.2">
      <c r="B709" s="1">
        <v>186</v>
      </c>
      <c r="C709" s="1">
        <v>38</v>
      </c>
      <c r="D709" s="1">
        <v>536052</v>
      </c>
      <c r="E709" s="2">
        <v>38828</v>
      </c>
      <c r="F709" s="1" t="s">
        <v>40</v>
      </c>
      <c r="G709" s="1" t="s">
        <v>41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</v>
      </c>
      <c r="R709" s="1">
        <v>-60300</v>
      </c>
      <c r="S709" s="2">
        <v>42064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</v>
      </c>
      <c r="AB709" s="1">
        <v>3</v>
      </c>
      <c r="AC709" s="1" t="s">
        <v>54</v>
      </c>
      <c r="AD709" s="1">
        <v>2</v>
      </c>
      <c r="AE709" s="1">
        <v>2</v>
      </c>
      <c r="AF709" s="1" t="s">
        <v>63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55</v>
      </c>
      <c r="AL709" s="1">
        <v>95</v>
      </c>
      <c r="AM709" s="1">
        <v>1998</v>
      </c>
      <c r="AN709" s="1" t="s">
        <v>57</v>
      </c>
      <c r="AP709">
        <f t="shared" si="17"/>
        <v>0</v>
      </c>
    </row>
    <row r="710" spans="2:42" ht="12.75" x14ac:dyDescent="0.2">
      <c r="B710" s="1">
        <v>85</v>
      </c>
      <c r="C710" s="1">
        <v>31</v>
      </c>
      <c r="D710" s="1">
        <v>873384</v>
      </c>
      <c r="E710" s="2">
        <v>38056</v>
      </c>
      <c r="F710" s="1" t="s">
        <v>84</v>
      </c>
      <c r="G710" s="1" t="s">
        <v>41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</v>
      </c>
      <c r="R710" s="1">
        <v>0</v>
      </c>
      <c r="S710" s="2">
        <v>42041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</v>
      </c>
      <c r="AB710" s="1">
        <v>2</v>
      </c>
      <c r="AC710" s="1" t="s">
        <v>80</v>
      </c>
      <c r="AD710" s="1">
        <v>2</v>
      </c>
      <c r="AE710" s="1">
        <v>1</v>
      </c>
      <c r="AF710" s="1" t="s">
        <v>63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188</v>
      </c>
      <c r="AL710" s="1" t="s">
        <v>202</v>
      </c>
      <c r="AM710" s="1">
        <v>2003</v>
      </c>
      <c r="AN710" s="1" t="s">
        <v>57</v>
      </c>
      <c r="AP710">
        <f t="shared" si="17"/>
        <v>0</v>
      </c>
    </row>
    <row r="711" spans="2:42" ht="12.75" x14ac:dyDescent="0.2">
      <c r="B711" s="1">
        <v>162</v>
      </c>
      <c r="C711" s="1">
        <v>33</v>
      </c>
      <c r="D711" s="1">
        <v>790225</v>
      </c>
      <c r="E711" s="2">
        <v>33243</v>
      </c>
      <c r="F711" s="1" t="s">
        <v>40</v>
      </c>
      <c r="G711" s="1" t="s">
        <v>41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</v>
      </c>
      <c r="R711" s="1">
        <v>0</v>
      </c>
      <c r="S711" s="2">
        <v>42044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</v>
      </c>
      <c r="AB711" s="1">
        <v>4</v>
      </c>
      <c r="AC711" s="1" t="s">
        <v>80</v>
      </c>
      <c r="AD711" s="1">
        <v>2</v>
      </c>
      <c r="AE711" s="1">
        <v>1</v>
      </c>
      <c r="AF711" s="1" t="s">
        <v>80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68</v>
      </c>
      <c r="AL711" s="1" t="s">
        <v>69</v>
      </c>
      <c r="AM711" s="1">
        <v>1996</v>
      </c>
      <c r="AN711" s="1" t="s">
        <v>57</v>
      </c>
      <c r="AP711">
        <f t="shared" si="17"/>
        <v>0</v>
      </c>
    </row>
    <row r="712" spans="2:42" ht="12.75" x14ac:dyDescent="0.2">
      <c r="B712" s="1">
        <v>396</v>
      </c>
      <c r="C712" s="1">
        <v>57</v>
      </c>
      <c r="D712" s="1">
        <v>587498</v>
      </c>
      <c r="E712" s="2">
        <v>35353</v>
      </c>
      <c r="F712" s="1" t="s">
        <v>84</v>
      </c>
      <c r="G712" s="1" t="s">
        <v>92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</v>
      </c>
      <c r="R712" s="1">
        <v>-49400</v>
      </c>
      <c r="S712" s="2">
        <v>42040</v>
      </c>
      <c r="T712" s="1" t="s">
        <v>139</v>
      </c>
      <c r="U712" s="1" t="s">
        <v>63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</v>
      </c>
      <c r="AB712" s="1">
        <v>1</v>
      </c>
      <c r="AC712" s="1" t="s">
        <v>54</v>
      </c>
      <c r="AD712" s="1">
        <v>1</v>
      </c>
      <c r="AE712" s="1">
        <v>3</v>
      </c>
      <c r="AF712" s="1" t="s">
        <v>63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215</v>
      </c>
      <c r="AL712" s="1" t="s">
        <v>216</v>
      </c>
      <c r="AM712" s="1">
        <v>2000</v>
      </c>
      <c r="AN712" s="1" t="s">
        <v>83</v>
      </c>
      <c r="AP712">
        <f t="shared" si="17"/>
        <v>0</v>
      </c>
    </row>
    <row r="713" spans="2:42" ht="12.75" x14ac:dyDescent="0.2">
      <c r="B713" s="1">
        <v>270</v>
      </c>
      <c r="C713" s="1">
        <v>41</v>
      </c>
      <c r="D713" s="1">
        <v>639027</v>
      </c>
      <c r="E713" s="2">
        <v>34506</v>
      </c>
      <c r="F713" s="1" t="s">
        <v>84</v>
      </c>
      <c r="G713" s="1" t="s">
        <v>41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</v>
      </c>
      <c r="R713" s="1">
        <v>0</v>
      </c>
      <c r="S713" s="2">
        <v>42007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</v>
      </c>
      <c r="AB713" s="1">
        <v>3</v>
      </c>
      <c r="AC713" s="1" t="s">
        <v>63</v>
      </c>
      <c r="AD713" s="1">
        <v>1</v>
      </c>
      <c r="AE713" s="1">
        <v>1</v>
      </c>
      <c r="AF713" s="1" t="s">
        <v>80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68</v>
      </c>
      <c r="AL713" s="1" t="s">
        <v>272</v>
      </c>
      <c r="AM713" s="1">
        <v>2014</v>
      </c>
      <c r="AN713" s="1" t="s">
        <v>57</v>
      </c>
      <c r="AP713">
        <f t="shared" si="17"/>
        <v>0</v>
      </c>
    </row>
    <row r="714" spans="2:42" ht="12.75" x14ac:dyDescent="0.2">
      <c r="B714" s="1">
        <v>168</v>
      </c>
      <c r="C714" s="1">
        <v>39</v>
      </c>
      <c r="D714" s="1">
        <v>217899</v>
      </c>
      <c r="E714" s="2">
        <v>34498</v>
      </c>
      <c r="F714" s="1" t="s">
        <v>84</v>
      </c>
      <c r="G714" s="1" t="s">
        <v>92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</v>
      </c>
      <c r="R714" s="1">
        <v>-42600</v>
      </c>
      <c r="S714" s="2">
        <v>42059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</v>
      </c>
      <c r="AB714" s="1">
        <v>3</v>
      </c>
      <c r="AC714" s="1" t="s">
        <v>54</v>
      </c>
      <c r="AD714" s="1">
        <v>1</v>
      </c>
      <c r="AE714" s="1">
        <v>3</v>
      </c>
      <c r="AF714" s="1" t="s">
        <v>80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90</v>
      </c>
      <c r="AL714" s="1" t="s">
        <v>246</v>
      </c>
      <c r="AM714" s="1">
        <v>2015</v>
      </c>
      <c r="AN714" s="1" t="s">
        <v>57</v>
      </c>
      <c r="AP714">
        <f t="shared" si="17"/>
        <v>0</v>
      </c>
    </row>
    <row r="715" spans="2:42" ht="12.75" x14ac:dyDescent="0.2">
      <c r="B715" s="1">
        <v>274</v>
      </c>
      <c r="C715" s="1">
        <v>45</v>
      </c>
      <c r="D715" s="1">
        <v>589094</v>
      </c>
      <c r="E715" s="2">
        <v>37768</v>
      </c>
      <c r="F715" s="1" t="s">
        <v>58</v>
      </c>
      <c r="G715" s="1" t="s">
        <v>41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</v>
      </c>
      <c r="R715" s="1">
        <v>-47900</v>
      </c>
      <c r="S715" s="2">
        <v>42018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</v>
      </c>
      <c r="AB715" s="1">
        <v>1</v>
      </c>
      <c r="AC715" s="1" t="s">
        <v>54</v>
      </c>
      <c r="AD715" s="1">
        <v>0</v>
      </c>
      <c r="AE715" s="1">
        <v>0</v>
      </c>
      <c r="AF715" s="1" t="s">
        <v>80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96</v>
      </c>
      <c r="AL715" s="1" t="s">
        <v>149</v>
      </c>
      <c r="AM715" s="1">
        <v>1995</v>
      </c>
      <c r="AN715" s="1" t="s">
        <v>57</v>
      </c>
      <c r="AP715">
        <f t="shared" ref="AP715:AP778" si="18">COUNTBLANK(B715:AN715)</f>
        <v>0</v>
      </c>
    </row>
    <row r="716" spans="2:42" ht="12.75" x14ac:dyDescent="0.2">
      <c r="B716" s="1">
        <v>263</v>
      </c>
      <c r="C716" s="1">
        <v>43</v>
      </c>
      <c r="D716" s="1">
        <v>458829</v>
      </c>
      <c r="E716" s="2">
        <v>35252</v>
      </c>
      <c r="F716" s="1" t="s">
        <v>58</v>
      </c>
      <c r="G716" s="1" t="s">
        <v>92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</v>
      </c>
      <c r="R716" s="1">
        <v>0</v>
      </c>
      <c r="S716" s="2">
        <v>42012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</v>
      </c>
      <c r="AB716" s="1">
        <v>1</v>
      </c>
      <c r="AC716" s="1" t="s">
        <v>54</v>
      </c>
      <c r="AD716" s="1">
        <v>2</v>
      </c>
      <c r="AE716" s="1">
        <v>3</v>
      </c>
      <c r="AF716" s="1" t="s">
        <v>54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105</v>
      </c>
      <c r="AL716" s="1" t="s">
        <v>288</v>
      </c>
      <c r="AM716" s="1">
        <v>1997</v>
      </c>
      <c r="AN716" s="1" t="s">
        <v>83</v>
      </c>
      <c r="AP716">
        <f t="shared" si="18"/>
        <v>0</v>
      </c>
    </row>
    <row r="717" spans="2:42" ht="12.75" x14ac:dyDescent="0.2">
      <c r="B717" s="1">
        <v>152</v>
      </c>
      <c r="C717" s="1">
        <v>33</v>
      </c>
      <c r="D717" s="1">
        <v>626208</v>
      </c>
      <c r="E717" s="2">
        <v>38480</v>
      </c>
      <c r="F717" s="1" t="s">
        <v>40</v>
      </c>
      <c r="G717" s="1" t="s">
        <v>70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</v>
      </c>
      <c r="R717" s="1">
        <v>0</v>
      </c>
      <c r="S717" s="2">
        <v>42049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</v>
      </c>
      <c r="AB717" s="1">
        <v>1</v>
      </c>
      <c r="AC717" s="1" t="s">
        <v>54</v>
      </c>
      <c r="AD717" s="1">
        <v>0</v>
      </c>
      <c r="AE717" s="1">
        <v>2</v>
      </c>
      <c r="AF717" s="1" t="s">
        <v>63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130</v>
      </c>
      <c r="AL717" s="1" t="s">
        <v>173</v>
      </c>
      <c r="AM717" s="1">
        <v>2002</v>
      </c>
      <c r="AN717" s="1" t="s">
        <v>57</v>
      </c>
      <c r="AP717">
        <f t="shared" si="18"/>
        <v>0</v>
      </c>
    </row>
    <row r="718" spans="2:42" ht="12.75" x14ac:dyDescent="0.2">
      <c r="B718" s="1">
        <v>46</v>
      </c>
      <c r="C718" s="1">
        <v>41</v>
      </c>
      <c r="D718" s="1">
        <v>315041</v>
      </c>
      <c r="E718" s="2">
        <v>40484</v>
      </c>
      <c r="F718" s="1" t="s">
        <v>40</v>
      </c>
      <c r="G718" s="1" t="s">
        <v>70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</v>
      </c>
      <c r="R718" s="1">
        <v>-66300</v>
      </c>
      <c r="S718" s="2">
        <v>42027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</v>
      </c>
      <c r="AB718" s="1">
        <v>3</v>
      </c>
      <c r="AC718" s="1" t="s">
        <v>80</v>
      </c>
      <c r="AD718" s="1">
        <v>1</v>
      </c>
      <c r="AE718" s="1">
        <v>3</v>
      </c>
      <c r="AF718" s="1" t="s">
        <v>63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81</v>
      </c>
      <c r="AL718" s="1" t="s">
        <v>82</v>
      </c>
      <c r="AM718" s="1">
        <v>2004</v>
      </c>
      <c r="AN718" s="1" t="s">
        <v>57</v>
      </c>
      <c r="AP718">
        <f t="shared" si="18"/>
        <v>0</v>
      </c>
    </row>
    <row r="719" spans="2:42" ht="12.75" x14ac:dyDescent="0.2">
      <c r="B719" s="1">
        <v>276</v>
      </c>
      <c r="C719" s="1">
        <v>46</v>
      </c>
      <c r="D719" s="1">
        <v>283267</v>
      </c>
      <c r="E719" s="2">
        <v>41119</v>
      </c>
      <c r="F719" s="1" t="s">
        <v>40</v>
      </c>
      <c r="G719" s="1" t="s">
        <v>70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</v>
      </c>
      <c r="R719" s="1">
        <v>-70400</v>
      </c>
      <c r="S719" s="2">
        <v>42009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</v>
      </c>
      <c r="AB719" s="1">
        <v>1</v>
      </c>
      <c r="AC719" s="1" t="s">
        <v>80</v>
      </c>
      <c r="AD719" s="1">
        <v>1</v>
      </c>
      <c r="AE719" s="1">
        <v>2</v>
      </c>
      <c r="AF719" s="1" t="s">
        <v>63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215</v>
      </c>
      <c r="AL719" s="1" t="s">
        <v>259</v>
      </c>
      <c r="AM719" s="1">
        <v>2007</v>
      </c>
      <c r="AN719" s="1" t="s">
        <v>57</v>
      </c>
      <c r="AP719">
        <f t="shared" si="18"/>
        <v>0</v>
      </c>
    </row>
    <row r="720" spans="2:42" ht="12.75" x14ac:dyDescent="0.2">
      <c r="B720" s="1">
        <v>234</v>
      </c>
      <c r="C720" s="1">
        <v>44</v>
      </c>
      <c r="D720" s="1">
        <v>442494</v>
      </c>
      <c r="E720" s="2">
        <v>37413</v>
      </c>
      <c r="F720" s="1" t="s">
        <v>58</v>
      </c>
      <c r="G720" s="1" t="s">
        <v>92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</v>
      </c>
      <c r="R720" s="1">
        <v>0</v>
      </c>
      <c r="S720" s="2">
        <v>42054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</v>
      </c>
      <c r="AB720" s="1">
        <v>1</v>
      </c>
      <c r="AC720" s="1" t="s">
        <v>80</v>
      </c>
      <c r="AD720" s="1">
        <v>1</v>
      </c>
      <c r="AE720" s="1">
        <v>0</v>
      </c>
      <c r="AF720" s="1" t="s">
        <v>80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130</v>
      </c>
      <c r="AL720" s="1" t="s">
        <v>131</v>
      </c>
      <c r="AM720" s="1">
        <v>2012</v>
      </c>
      <c r="AN720" s="1" t="s">
        <v>57</v>
      </c>
      <c r="AP720">
        <f t="shared" si="18"/>
        <v>0</v>
      </c>
    </row>
    <row r="721" spans="2:42" ht="12.75" x14ac:dyDescent="0.2">
      <c r="B721" s="1">
        <v>64</v>
      </c>
      <c r="C721" s="1">
        <v>30</v>
      </c>
      <c r="D721" s="1">
        <v>159243</v>
      </c>
      <c r="E721" s="2">
        <v>33500</v>
      </c>
      <c r="F721" s="1" t="s">
        <v>84</v>
      </c>
      <c r="G721" s="1" t="s">
        <v>41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</v>
      </c>
      <c r="R721" s="1">
        <v>-51100</v>
      </c>
      <c r="S721" s="2">
        <v>42042</v>
      </c>
      <c r="T721" s="1" t="s">
        <v>139</v>
      </c>
      <c r="U721" s="1" t="s">
        <v>63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198</v>
      </c>
      <c r="AL721" s="1" t="s">
        <v>199</v>
      </c>
      <c r="AM721" s="1">
        <v>2015</v>
      </c>
      <c r="AN721" s="1" t="s">
        <v>83</v>
      </c>
      <c r="AP721">
        <f t="shared" si="18"/>
        <v>0</v>
      </c>
    </row>
    <row r="722" spans="2:42" ht="12.75" x14ac:dyDescent="0.2">
      <c r="B722" s="1">
        <v>456</v>
      </c>
      <c r="C722" s="1">
        <v>62</v>
      </c>
      <c r="D722" s="1">
        <v>669800</v>
      </c>
      <c r="E722" s="2">
        <v>39988</v>
      </c>
      <c r="F722" s="1" t="s">
        <v>40</v>
      </c>
      <c r="G722" s="1" t="s">
        <v>41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</v>
      </c>
      <c r="R722" s="1">
        <v>-49500</v>
      </c>
      <c r="S722" s="2">
        <v>42042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</v>
      </c>
      <c r="AB722" s="1">
        <v>3</v>
      </c>
      <c r="AC722" s="1" t="s">
        <v>63</v>
      </c>
      <c r="AD722" s="1">
        <v>1</v>
      </c>
      <c r="AE722" s="1">
        <v>3</v>
      </c>
      <c r="AF722" s="1" t="s">
        <v>80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55</v>
      </c>
      <c r="AL722" s="1" t="s">
        <v>56</v>
      </c>
      <c r="AM722" s="1">
        <v>2012</v>
      </c>
      <c r="AN722" s="1" t="s">
        <v>57</v>
      </c>
      <c r="AP722">
        <f t="shared" si="18"/>
        <v>0</v>
      </c>
    </row>
    <row r="723" spans="2:42" ht="12.75" x14ac:dyDescent="0.2">
      <c r="B723" s="1">
        <v>58</v>
      </c>
      <c r="C723" s="1">
        <v>23</v>
      </c>
      <c r="D723" s="1">
        <v>520179</v>
      </c>
      <c r="E723" s="2">
        <v>33753</v>
      </c>
      <c r="F723" s="1" t="s">
        <v>40</v>
      </c>
      <c r="G723" s="1" t="s">
        <v>92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</v>
      </c>
      <c r="R723" s="1">
        <v>0</v>
      </c>
      <c r="S723" s="2">
        <v>42024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90</v>
      </c>
      <c r="AL723" s="1" t="s">
        <v>91</v>
      </c>
      <c r="AM723" s="1">
        <v>2007</v>
      </c>
      <c r="AN723" s="1" t="s">
        <v>57</v>
      </c>
      <c r="AP723">
        <f t="shared" si="18"/>
        <v>0</v>
      </c>
    </row>
    <row r="724" spans="2:42" ht="12.75" x14ac:dyDescent="0.2">
      <c r="B724" s="1">
        <v>475</v>
      </c>
      <c r="C724" s="1">
        <v>61</v>
      </c>
      <c r="D724" s="1">
        <v>607974</v>
      </c>
      <c r="E724" s="2">
        <v>38211</v>
      </c>
      <c r="F724" s="1" t="s">
        <v>84</v>
      </c>
      <c r="G724" s="1" t="s">
        <v>92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</v>
      </c>
      <c r="R724" s="1">
        <v>-59500</v>
      </c>
      <c r="S724" s="2">
        <v>42053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</v>
      </c>
      <c r="AB724" s="1">
        <v>1</v>
      </c>
      <c r="AC724" s="1" t="s">
        <v>54</v>
      </c>
      <c r="AD724" s="1">
        <v>0</v>
      </c>
      <c r="AE724" s="1">
        <v>2</v>
      </c>
      <c r="AF724" s="1" t="s">
        <v>63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68</v>
      </c>
      <c r="AL724" s="1" t="s">
        <v>69</v>
      </c>
      <c r="AM724" s="1">
        <v>1998</v>
      </c>
      <c r="AN724" s="1" t="s">
        <v>83</v>
      </c>
      <c r="AP724">
        <f t="shared" si="18"/>
        <v>0</v>
      </c>
    </row>
    <row r="725" spans="2:42" ht="12.75" x14ac:dyDescent="0.2">
      <c r="B725" s="1">
        <v>96</v>
      </c>
      <c r="C725" s="1">
        <v>29</v>
      </c>
      <c r="D725" s="1">
        <v>465065</v>
      </c>
      <c r="E725" s="2">
        <v>39075</v>
      </c>
      <c r="F725" s="1" t="s">
        <v>58</v>
      </c>
      <c r="G725" s="1" t="s">
        <v>41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</v>
      </c>
      <c r="R725" s="1">
        <v>-58700</v>
      </c>
      <c r="S725" s="2">
        <v>42015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</v>
      </c>
      <c r="AB725" s="1">
        <v>3</v>
      </c>
      <c r="AC725" s="1" t="s">
        <v>54</v>
      </c>
      <c r="AD725" s="1">
        <v>2</v>
      </c>
      <c r="AE725" s="1">
        <v>3</v>
      </c>
      <c r="AF725" s="1" t="s">
        <v>54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90</v>
      </c>
      <c r="AL725" s="1" t="s">
        <v>224</v>
      </c>
      <c r="AM725" s="1">
        <v>2004</v>
      </c>
      <c r="AN725" s="1" t="s">
        <v>57</v>
      </c>
      <c r="AP725">
        <f t="shared" si="18"/>
        <v>0</v>
      </c>
    </row>
    <row r="726" spans="2:42" ht="12.75" x14ac:dyDescent="0.2">
      <c r="B726" s="1">
        <v>99</v>
      </c>
      <c r="C726" s="1">
        <v>28</v>
      </c>
      <c r="D726" s="1">
        <v>369941</v>
      </c>
      <c r="E726" s="2">
        <v>39287</v>
      </c>
      <c r="F726" s="1" t="s">
        <v>40</v>
      </c>
      <c r="G726" s="1" t="s">
        <v>70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</v>
      </c>
      <c r="R726" s="1">
        <v>0</v>
      </c>
      <c r="S726" s="2">
        <v>42026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</v>
      </c>
      <c r="AB726" s="1">
        <v>1</v>
      </c>
      <c r="AC726" s="1" t="s">
        <v>80</v>
      </c>
      <c r="AD726" s="1">
        <v>2</v>
      </c>
      <c r="AE726" s="1">
        <v>2</v>
      </c>
      <c r="AF726" s="1" t="s">
        <v>54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81</v>
      </c>
      <c r="AL726" s="1" t="s">
        <v>145</v>
      </c>
      <c r="AM726" s="1">
        <v>1998</v>
      </c>
      <c r="AN726" s="1" t="s">
        <v>83</v>
      </c>
      <c r="AP726">
        <f t="shared" si="18"/>
        <v>0</v>
      </c>
    </row>
    <row r="727" spans="2:42" ht="12.75" x14ac:dyDescent="0.2">
      <c r="B727" s="1">
        <v>38</v>
      </c>
      <c r="C727" s="1">
        <v>28</v>
      </c>
      <c r="D727" s="1">
        <v>447226</v>
      </c>
      <c r="E727" s="2">
        <v>34563</v>
      </c>
      <c r="F727" s="1" t="s">
        <v>40</v>
      </c>
      <c r="G727" s="1" t="s">
        <v>92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</v>
      </c>
      <c r="R727" s="1">
        <v>0</v>
      </c>
      <c r="S727" s="2">
        <v>42058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</v>
      </c>
      <c r="AB727" s="1">
        <v>3</v>
      </c>
      <c r="AC727" s="1" t="s">
        <v>80</v>
      </c>
      <c r="AD727" s="1">
        <v>0</v>
      </c>
      <c r="AE727" s="1">
        <v>3</v>
      </c>
      <c r="AF727" s="1" t="s">
        <v>54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96</v>
      </c>
      <c r="AL727" s="1" t="s">
        <v>159</v>
      </c>
      <c r="AM727" s="1">
        <v>2000</v>
      </c>
      <c r="AN727" s="1" t="s">
        <v>83</v>
      </c>
      <c r="AP727">
        <f t="shared" si="18"/>
        <v>0</v>
      </c>
    </row>
    <row r="728" spans="2:42" ht="12.75" x14ac:dyDescent="0.2">
      <c r="B728" s="1">
        <v>259</v>
      </c>
      <c r="C728" s="1">
        <v>44</v>
      </c>
      <c r="D728" s="1">
        <v>831668</v>
      </c>
      <c r="E728" s="2">
        <v>35165</v>
      </c>
      <c r="F728" s="1" t="s">
        <v>40</v>
      </c>
      <c r="G728" s="1" t="s">
        <v>41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</v>
      </c>
      <c r="R728" s="1">
        <v>0</v>
      </c>
      <c r="S728" s="2">
        <v>42019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54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110</v>
      </c>
      <c r="AL728" s="1" t="s">
        <v>135</v>
      </c>
      <c r="AM728" s="1">
        <v>2002</v>
      </c>
      <c r="AN728" s="1" t="s">
        <v>83</v>
      </c>
      <c r="AP728">
        <f t="shared" si="18"/>
        <v>0</v>
      </c>
    </row>
    <row r="729" spans="2:42" ht="12.75" x14ac:dyDescent="0.2">
      <c r="B729" s="1">
        <v>241</v>
      </c>
      <c r="C729" s="1">
        <v>43</v>
      </c>
      <c r="D729" s="1">
        <v>922937</v>
      </c>
      <c r="E729" s="2">
        <v>33949</v>
      </c>
      <c r="F729" s="1" t="s">
        <v>58</v>
      </c>
      <c r="G729" s="1" t="s">
        <v>41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</v>
      </c>
      <c r="R729" s="1">
        <v>-36000</v>
      </c>
      <c r="S729" s="2">
        <v>42055</v>
      </c>
      <c r="T729" s="1" t="s">
        <v>62</v>
      </c>
      <c r="U729" s="1" t="s">
        <v>63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</v>
      </c>
      <c r="AB729" s="1">
        <v>1</v>
      </c>
      <c r="AC729" s="1" t="s">
        <v>80</v>
      </c>
      <c r="AD729" s="1">
        <v>1</v>
      </c>
      <c r="AE729" s="1">
        <v>0</v>
      </c>
      <c r="AF729" s="1" t="s">
        <v>54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215</v>
      </c>
      <c r="AL729" s="1" t="s">
        <v>259</v>
      </c>
      <c r="AM729" s="1">
        <v>2003</v>
      </c>
      <c r="AN729" s="1" t="s">
        <v>83</v>
      </c>
      <c r="AP729">
        <f t="shared" si="18"/>
        <v>0</v>
      </c>
    </row>
    <row r="730" spans="2:42" ht="12.75" x14ac:dyDescent="0.2">
      <c r="B730" s="1">
        <v>437</v>
      </c>
      <c r="C730" s="1">
        <v>58</v>
      </c>
      <c r="D730" s="1">
        <v>640474</v>
      </c>
      <c r="E730" s="2">
        <v>40391</v>
      </c>
      <c r="F730" s="1" t="s">
        <v>58</v>
      </c>
      <c r="G730" s="1" t="s">
        <v>92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</v>
      </c>
      <c r="R730" s="1">
        <v>-31400</v>
      </c>
      <c r="S730" s="2">
        <v>42023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80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81</v>
      </c>
      <c r="AL730" s="1" t="s">
        <v>82</v>
      </c>
      <c r="AM730" s="1">
        <v>2004</v>
      </c>
      <c r="AN730" s="1" t="s">
        <v>83</v>
      </c>
      <c r="AP730">
        <f t="shared" si="18"/>
        <v>0</v>
      </c>
    </row>
    <row r="731" spans="2:42" ht="12.75" x14ac:dyDescent="0.2">
      <c r="B731" s="1">
        <v>130</v>
      </c>
      <c r="C731" s="1">
        <v>34</v>
      </c>
      <c r="D731" s="1">
        <v>153298</v>
      </c>
      <c r="E731" s="2">
        <v>39895</v>
      </c>
      <c r="F731" s="1" t="s">
        <v>40</v>
      </c>
      <c r="G731" s="1" t="s">
        <v>70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</v>
      </c>
      <c r="R731" s="1">
        <v>-41200</v>
      </c>
      <c r="S731" s="2">
        <v>42014</v>
      </c>
      <c r="T731" s="1" t="s">
        <v>139</v>
      </c>
      <c r="U731" s="1" t="s">
        <v>63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</v>
      </c>
      <c r="AB731" s="1">
        <v>1</v>
      </c>
      <c r="AC731" s="1" t="s">
        <v>63</v>
      </c>
      <c r="AD731" s="1">
        <v>1</v>
      </c>
      <c r="AE731" s="1">
        <v>3</v>
      </c>
      <c r="AF731" s="1" t="s">
        <v>54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81</v>
      </c>
      <c r="AL731" s="1" t="s">
        <v>82</v>
      </c>
      <c r="AM731" s="1">
        <v>2015</v>
      </c>
      <c r="AN731" s="1" t="s">
        <v>83</v>
      </c>
      <c r="AP731">
        <f t="shared" si="18"/>
        <v>0</v>
      </c>
    </row>
    <row r="732" spans="2:42" ht="12.75" x14ac:dyDescent="0.2">
      <c r="B732" s="1">
        <v>269</v>
      </c>
      <c r="C732" s="1">
        <v>41</v>
      </c>
      <c r="D732" s="1">
        <v>334749</v>
      </c>
      <c r="E732" s="2">
        <v>35275</v>
      </c>
      <c r="F732" s="1" t="s">
        <v>40</v>
      </c>
      <c r="G732" s="1" t="s">
        <v>70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</v>
      </c>
      <c r="R732" s="1">
        <v>-46400</v>
      </c>
      <c r="S732" s="2">
        <v>42020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</v>
      </c>
      <c r="AB732" s="1">
        <v>1</v>
      </c>
      <c r="AC732" s="1" t="s">
        <v>54</v>
      </c>
      <c r="AD732" s="1">
        <v>2</v>
      </c>
      <c r="AE732" s="1">
        <v>1</v>
      </c>
      <c r="AF732" s="1" t="s">
        <v>80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154</v>
      </c>
      <c r="AL732" s="1" t="s">
        <v>168</v>
      </c>
      <c r="AM732" s="1">
        <v>2005</v>
      </c>
      <c r="AN732" s="1" t="s">
        <v>57</v>
      </c>
      <c r="AP732">
        <f t="shared" si="18"/>
        <v>0</v>
      </c>
    </row>
    <row r="733" spans="2:42" ht="12.75" x14ac:dyDescent="0.2">
      <c r="B733" s="1">
        <v>103</v>
      </c>
      <c r="C733" s="1">
        <v>29</v>
      </c>
      <c r="D733" s="1">
        <v>221283</v>
      </c>
      <c r="E733" s="2">
        <v>34569</v>
      </c>
      <c r="F733" s="1" t="s">
        <v>40</v>
      </c>
      <c r="G733" s="1" t="s">
        <v>92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</v>
      </c>
      <c r="R733" s="1">
        <v>0</v>
      </c>
      <c r="S733" s="2">
        <v>42047</v>
      </c>
      <c r="T733" s="1" t="s">
        <v>139</v>
      </c>
      <c r="U733" s="1" t="s">
        <v>63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</v>
      </c>
      <c r="AB733" s="1">
        <v>1</v>
      </c>
      <c r="AC733" s="1" t="s">
        <v>80</v>
      </c>
      <c r="AD733" s="1">
        <v>2</v>
      </c>
      <c r="AE733" s="1">
        <v>3</v>
      </c>
      <c r="AF733" s="1" t="s">
        <v>80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96</v>
      </c>
      <c r="AL733" s="1" t="s">
        <v>149</v>
      </c>
      <c r="AM733" s="1">
        <v>2005</v>
      </c>
      <c r="AN733" s="1" t="s">
        <v>83</v>
      </c>
      <c r="AP733">
        <f t="shared" si="18"/>
        <v>0</v>
      </c>
    </row>
    <row r="734" spans="2:42" ht="12.75" x14ac:dyDescent="0.2">
      <c r="B734" s="1">
        <v>284</v>
      </c>
      <c r="C734" s="1">
        <v>43</v>
      </c>
      <c r="D734" s="1">
        <v>961496</v>
      </c>
      <c r="E734" s="2">
        <v>33608</v>
      </c>
      <c r="F734" s="1" t="s">
        <v>84</v>
      </c>
      <c r="G734" s="1" t="s">
        <v>41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</v>
      </c>
      <c r="R734" s="1">
        <v>0</v>
      </c>
      <c r="S734" s="2">
        <v>42027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</v>
      </c>
      <c r="AB734" s="1">
        <v>3</v>
      </c>
      <c r="AC734" s="1" t="s">
        <v>80</v>
      </c>
      <c r="AD734" s="1">
        <v>0</v>
      </c>
      <c r="AE734" s="1">
        <v>0</v>
      </c>
      <c r="AF734" s="1" t="s">
        <v>54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90</v>
      </c>
      <c r="AL734" s="1" t="s">
        <v>91</v>
      </c>
      <c r="AM734" s="1">
        <v>2007</v>
      </c>
      <c r="AN734" s="1" t="s">
        <v>83</v>
      </c>
      <c r="AP734">
        <f t="shared" si="18"/>
        <v>0</v>
      </c>
    </row>
    <row r="735" spans="2:42" ht="12.75" x14ac:dyDescent="0.2">
      <c r="B735" s="1">
        <v>189</v>
      </c>
      <c r="C735" s="1">
        <v>39</v>
      </c>
      <c r="D735" s="1">
        <v>804751</v>
      </c>
      <c r="E735" s="2">
        <v>35684</v>
      </c>
      <c r="F735" s="1" t="s">
        <v>40</v>
      </c>
      <c r="G735" s="1" t="s">
        <v>41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</v>
      </c>
      <c r="R735" s="1">
        <v>0</v>
      </c>
      <c r="S735" s="2">
        <v>42048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</v>
      </c>
      <c r="AB735" s="1">
        <v>3</v>
      </c>
      <c r="AC735" s="1" t="s">
        <v>63</v>
      </c>
      <c r="AD735" s="1">
        <v>2</v>
      </c>
      <c r="AE735" s="1">
        <v>0</v>
      </c>
      <c r="AF735" s="1" t="s">
        <v>54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81</v>
      </c>
      <c r="AL735" s="1" t="s">
        <v>145</v>
      </c>
      <c r="AM735" s="1">
        <v>1997</v>
      </c>
      <c r="AN735" s="1" t="s">
        <v>83</v>
      </c>
      <c r="AP735">
        <f t="shared" si="18"/>
        <v>0</v>
      </c>
    </row>
    <row r="736" spans="2:42" ht="12.75" x14ac:dyDescent="0.2">
      <c r="B736" s="1">
        <v>267</v>
      </c>
      <c r="C736" s="1">
        <v>43</v>
      </c>
      <c r="D736" s="1">
        <v>369226</v>
      </c>
      <c r="E736" s="2">
        <v>37297</v>
      </c>
      <c r="F736" s="1" t="s">
        <v>40</v>
      </c>
      <c r="G736" s="1" t="s">
        <v>41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</v>
      </c>
      <c r="R736" s="1">
        <v>0</v>
      </c>
      <c r="S736" s="2">
        <v>42031</v>
      </c>
      <c r="T736" s="1" t="s">
        <v>139</v>
      </c>
      <c r="U736" s="1" t="s">
        <v>63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</v>
      </c>
      <c r="AB736" s="1">
        <v>1</v>
      </c>
      <c r="AC736" s="1" t="s">
        <v>80</v>
      </c>
      <c r="AD736" s="1">
        <v>1</v>
      </c>
      <c r="AE736" s="1">
        <v>3</v>
      </c>
      <c r="AF736" s="1" t="s">
        <v>54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90</v>
      </c>
      <c r="AL736" s="1" t="s">
        <v>91</v>
      </c>
      <c r="AM736" s="1">
        <v>2011</v>
      </c>
      <c r="AN736" s="1" t="s">
        <v>83</v>
      </c>
      <c r="AP736">
        <f t="shared" si="18"/>
        <v>0</v>
      </c>
    </row>
    <row r="737" spans="2:42" ht="12.75" x14ac:dyDescent="0.2">
      <c r="B737" s="1">
        <v>39</v>
      </c>
      <c r="C737" s="1">
        <v>22</v>
      </c>
      <c r="D737" s="1">
        <v>691115</v>
      </c>
      <c r="E737" s="2">
        <v>33997</v>
      </c>
      <c r="F737" s="1" t="s">
        <v>58</v>
      </c>
      <c r="G737" s="1" t="s">
        <v>92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</v>
      </c>
      <c r="R737" s="1">
        <v>0</v>
      </c>
      <c r="S737" s="2">
        <v>42049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</v>
      </c>
      <c r="AB737" s="1">
        <v>1</v>
      </c>
      <c r="AC737" s="1" t="s">
        <v>54</v>
      </c>
      <c r="AD737" s="1">
        <v>0</v>
      </c>
      <c r="AE737" s="1">
        <v>1</v>
      </c>
      <c r="AF737" s="1" t="s">
        <v>54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154</v>
      </c>
      <c r="AL737" s="1" t="s">
        <v>155</v>
      </c>
      <c r="AM737" s="1">
        <v>2009</v>
      </c>
      <c r="AN737" s="1" t="s">
        <v>57</v>
      </c>
      <c r="AP737">
        <f t="shared" si="18"/>
        <v>0</v>
      </c>
    </row>
    <row r="738" spans="2:42" ht="12.75" x14ac:dyDescent="0.2">
      <c r="B738" s="1">
        <v>140</v>
      </c>
      <c r="C738" s="1">
        <v>32</v>
      </c>
      <c r="D738" s="1">
        <v>713172</v>
      </c>
      <c r="E738" s="2">
        <v>35361</v>
      </c>
      <c r="F738" s="1" t="s">
        <v>84</v>
      </c>
      <c r="G738" s="1" t="s">
        <v>41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</v>
      </c>
      <c r="R738" s="1">
        <v>0</v>
      </c>
      <c r="S738" s="2">
        <v>42036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</v>
      </c>
      <c r="AB738" s="1">
        <v>1</v>
      </c>
      <c r="AC738" s="1" t="s">
        <v>63</v>
      </c>
      <c r="AD738" s="1">
        <v>2</v>
      </c>
      <c r="AE738" s="1">
        <v>3</v>
      </c>
      <c r="AF738" s="1" t="s">
        <v>63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90</v>
      </c>
      <c r="AL738" s="1" t="s">
        <v>224</v>
      </c>
      <c r="AM738" s="1">
        <v>1995</v>
      </c>
      <c r="AN738" s="1" t="s">
        <v>57</v>
      </c>
      <c r="AP738">
        <f t="shared" si="18"/>
        <v>0</v>
      </c>
    </row>
    <row r="739" spans="2:42" ht="12.75" x14ac:dyDescent="0.2">
      <c r="B739" s="1">
        <v>243</v>
      </c>
      <c r="C739" s="1">
        <v>41</v>
      </c>
      <c r="D739" s="1">
        <v>621756</v>
      </c>
      <c r="E739" s="2">
        <v>35541</v>
      </c>
      <c r="F739" s="1" t="s">
        <v>58</v>
      </c>
      <c r="G739" s="1" t="s">
        <v>70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</v>
      </c>
      <c r="R739" s="1">
        <v>-60400</v>
      </c>
      <c r="S739" s="2">
        <v>42058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</v>
      </c>
      <c r="AB739" s="1">
        <v>1</v>
      </c>
      <c r="AC739" s="1" t="s">
        <v>63</v>
      </c>
      <c r="AD739" s="1">
        <v>1</v>
      </c>
      <c r="AE739" s="1">
        <v>0</v>
      </c>
      <c r="AF739" s="1" t="s">
        <v>54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154</v>
      </c>
      <c r="AL739" s="1" t="s">
        <v>155</v>
      </c>
      <c r="AM739" s="1">
        <v>1999</v>
      </c>
      <c r="AN739" s="1" t="s">
        <v>57</v>
      </c>
      <c r="AP739">
        <f t="shared" si="18"/>
        <v>0</v>
      </c>
    </row>
    <row r="740" spans="2:42" ht="12.75" x14ac:dyDescent="0.2">
      <c r="B740" s="1">
        <v>116</v>
      </c>
      <c r="C740" s="1">
        <v>31</v>
      </c>
      <c r="D740" s="1">
        <v>615116</v>
      </c>
      <c r="E740" s="2">
        <v>39761</v>
      </c>
      <c r="F740" s="1" t="s">
        <v>58</v>
      </c>
      <c r="G740" s="1" t="s">
        <v>41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</v>
      </c>
      <c r="R740" s="1">
        <v>0</v>
      </c>
      <c r="S740" s="2">
        <v>42024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</v>
      </c>
      <c r="AB740" s="1">
        <v>1</v>
      </c>
      <c r="AC740" s="1" t="s">
        <v>80</v>
      </c>
      <c r="AD740" s="1">
        <v>0</v>
      </c>
      <c r="AE740" s="1">
        <v>0</v>
      </c>
      <c r="AF740" s="1" t="s">
        <v>80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154</v>
      </c>
      <c r="AL740" s="1" t="s">
        <v>168</v>
      </c>
      <c r="AM740" s="1">
        <v>1997</v>
      </c>
      <c r="AN740" s="1" t="s">
        <v>83</v>
      </c>
      <c r="AP740">
        <f t="shared" si="18"/>
        <v>0</v>
      </c>
    </row>
    <row r="741" spans="2:42" ht="12.75" x14ac:dyDescent="0.2">
      <c r="B741" s="1">
        <v>219</v>
      </c>
      <c r="C741" s="1">
        <v>43</v>
      </c>
      <c r="D741" s="1">
        <v>947598</v>
      </c>
      <c r="E741" s="2">
        <v>37427</v>
      </c>
      <c r="F741" s="1" t="s">
        <v>58</v>
      </c>
      <c r="G741" s="1" t="s">
        <v>70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</v>
      </c>
      <c r="R741" s="1">
        <v>0</v>
      </c>
      <c r="S741" s="2">
        <v>42012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</v>
      </c>
      <c r="AB741" s="1">
        <v>1</v>
      </c>
      <c r="AC741" s="1" t="s">
        <v>63</v>
      </c>
      <c r="AD741" s="1">
        <v>2</v>
      </c>
      <c r="AE741" s="1">
        <v>2</v>
      </c>
      <c r="AF741" s="1" t="s">
        <v>54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116</v>
      </c>
      <c r="AL741" s="1" t="s">
        <v>141</v>
      </c>
      <c r="AM741" s="1">
        <v>2006</v>
      </c>
      <c r="AN741" s="1" t="s">
        <v>83</v>
      </c>
      <c r="AP741">
        <f t="shared" si="18"/>
        <v>0</v>
      </c>
    </row>
    <row r="742" spans="2:42" ht="12.75" x14ac:dyDescent="0.2">
      <c r="B742" s="1">
        <v>96</v>
      </c>
      <c r="C742" s="1">
        <v>26</v>
      </c>
      <c r="D742" s="1">
        <v>658002</v>
      </c>
      <c r="E742" s="2">
        <v>38646</v>
      </c>
      <c r="F742" s="1" t="s">
        <v>40</v>
      </c>
      <c r="G742" s="1" t="s">
        <v>41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</v>
      </c>
      <c r="R742" s="1">
        <v>0</v>
      </c>
      <c r="S742" s="2">
        <v>42058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</v>
      </c>
      <c r="AB742" s="1">
        <v>1</v>
      </c>
      <c r="AC742" s="1" t="s">
        <v>54</v>
      </c>
      <c r="AD742" s="1">
        <v>2</v>
      </c>
      <c r="AE742" s="1">
        <v>3</v>
      </c>
      <c r="AF742" s="1" t="s">
        <v>80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55</v>
      </c>
      <c r="AL742" s="1" t="s">
        <v>56</v>
      </c>
      <c r="AM742" s="1">
        <v>2007</v>
      </c>
      <c r="AN742" s="1" t="s">
        <v>83</v>
      </c>
      <c r="AP742">
        <f t="shared" si="18"/>
        <v>0</v>
      </c>
    </row>
    <row r="743" spans="2:42" ht="12.75" x14ac:dyDescent="0.2">
      <c r="B743" s="1">
        <v>149</v>
      </c>
      <c r="C743" s="1">
        <v>34</v>
      </c>
      <c r="D743" s="1">
        <v>374545</v>
      </c>
      <c r="E743" s="2">
        <v>38592</v>
      </c>
      <c r="F743" s="1" t="s">
        <v>58</v>
      </c>
      <c r="G743" s="1" t="s">
        <v>41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</v>
      </c>
      <c r="R743" s="1">
        <v>-60000</v>
      </c>
      <c r="S743" s="2">
        <v>42039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</v>
      </c>
      <c r="AB743" s="1">
        <v>1</v>
      </c>
      <c r="AC743" s="1" t="s">
        <v>63</v>
      </c>
      <c r="AD743" s="1">
        <v>0</v>
      </c>
      <c r="AE743" s="1">
        <v>1</v>
      </c>
      <c r="AF743" s="1" t="s">
        <v>80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81</v>
      </c>
      <c r="AL743" s="1" t="s">
        <v>82</v>
      </c>
      <c r="AM743" s="1">
        <v>1999</v>
      </c>
      <c r="AN743" s="1" t="s">
        <v>83</v>
      </c>
      <c r="AP743">
        <f t="shared" si="18"/>
        <v>0</v>
      </c>
    </row>
    <row r="744" spans="2:42" ht="12.75" x14ac:dyDescent="0.2">
      <c r="B744" s="1">
        <v>246</v>
      </c>
      <c r="C744" s="1">
        <v>43</v>
      </c>
      <c r="D744" s="1">
        <v>805806</v>
      </c>
      <c r="E744" s="2">
        <v>41290</v>
      </c>
      <c r="F744" s="1" t="s">
        <v>58</v>
      </c>
      <c r="G744" s="1" t="s">
        <v>41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</v>
      </c>
      <c r="R744" s="1">
        <v>0</v>
      </c>
      <c r="S744" s="2">
        <v>42044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</v>
      </c>
      <c r="AB744" s="1">
        <v>1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96</v>
      </c>
      <c r="AL744" s="1" t="s">
        <v>97</v>
      </c>
      <c r="AM744" s="1">
        <v>2006</v>
      </c>
      <c r="AN744" s="1" t="s">
        <v>83</v>
      </c>
      <c r="AP744">
        <f t="shared" si="18"/>
        <v>0</v>
      </c>
    </row>
    <row r="745" spans="2:42" ht="12.75" x14ac:dyDescent="0.2">
      <c r="B745" s="1">
        <v>293</v>
      </c>
      <c r="C745" s="1">
        <v>45</v>
      </c>
      <c r="D745" s="1">
        <v>235097</v>
      </c>
      <c r="E745" s="2">
        <v>33722</v>
      </c>
      <c r="F745" s="1" t="s">
        <v>84</v>
      </c>
      <c r="G745" s="1" t="s">
        <v>70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</v>
      </c>
      <c r="R745" s="1">
        <v>0</v>
      </c>
      <c r="S745" s="2">
        <v>42053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</v>
      </c>
      <c r="AB745" s="1">
        <v>3</v>
      </c>
      <c r="AC745" s="1" t="s">
        <v>80</v>
      </c>
      <c r="AD745" s="1">
        <v>1</v>
      </c>
      <c r="AE745" s="1">
        <v>1</v>
      </c>
      <c r="AF745" s="1" t="s">
        <v>80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198</v>
      </c>
      <c r="AL745" s="1" t="s">
        <v>199</v>
      </c>
      <c r="AM745" s="1">
        <v>2015</v>
      </c>
      <c r="AN745" s="1" t="s">
        <v>83</v>
      </c>
      <c r="AP745">
        <f t="shared" si="18"/>
        <v>0</v>
      </c>
    </row>
    <row r="746" spans="2:42" ht="12.75" x14ac:dyDescent="0.2">
      <c r="B746" s="1">
        <v>339</v>
      </c>
      <c r="C746" s="1">
        <v>48</v>
      </c>
      <c r="D746" s="1">
        <v>290971</v>
      </c>
      <c r="E746" s="2">
        <v>38635</v>
      </c>
      <c r="F746" s="1" t="s">
        <v>40</v>
      </c>
      <c r="G746" s="1" t="s">
        <v>70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</v>
      </c>
      <c r="R746" s="1">
        <v>0</v>
      </c>
      <c r="S746" s="2">
        <v>42045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</v>
      </c>
      <c r="AB746" s="1">
        <v>3</v>
      </c>
      <c r="AC746" s="1" t="s">
        <v>80</v>
      </c>
      <c r="AD746" s="1">
        <v>2</v>
      </c>
      <c r="AE746" s="1">
        <v>1</v>
      </c>
      <c r="AF746" s="1" t="s">
        <v>63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215</v>
      </c>
      <c r="AL746" s="1" t="s">
        <v>259</v>
      </c>
      <c r="AM746" s="1">
        <v>2001</v>
      </c>
      <c r="AN746" s="1" t="s">
        <v>83</v>
      </c>
      <c r="AP746">
        <f t="shared" si="18"/>
        <v>0</v>
      </c>
    </row>
    <row r="747" spans="2:42" ht="12.75" x14ac:dyDescent="0.2">
      <c r="B747" s="1">
        <v>160</v>
      </c>
      <c r="C747" s="1">
        <v>33</v>
      </c>
      <c r="D747" s="1">
        <v>180286</v>
      </c>
      <c r="E747" s="2">
        <v>39852</v>
      </c>
      <c r="F747" s="1" t="s">
        <v>84</v>
      </c>
      <c r="G747" s="1" t="s">
        <v>92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</v>
      </c>
      <c r="R747" s="1">
        <v>0</v>
      </c>
      <c r="S747" s="2">
        <v>42024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</v>
      </c>
      <c r="AB747" s="1">
        <v>3</v>
      </c>
      <c r="AC747" s="1" t="s">
        <v>63</v>
      </c>
      <c r="AD747" s="1">
        <v>2</v>
      </c>
      <c r="AE747" s="1">
        <v>3</v>
      </c>
      <c r="AF747" s="1" t="s">
        <v>54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105</v>
      </c>
      <c r="AL747" s="1" t="s">
        <v>106</v>
      </c>
      <c r="AM747" s="1">
        <v>2006</v>
      </c>
      <c r="AN747" s="1" t="s">
        <v>83</v>
      </c>
      <c r="AP747">
        <f t="shared" si="18"/>
        <v>0</v>
      </c>
    </row>
    <row r="748" spans="2:42" ht="12.75" x14ac:dyDescent="0.2">
      <c r="B748" s="1">
        <v>224</v>
      </c>
      <c r="C748" s="1">
        <v>42</v>
      </c>
      <c r="D748" s="1">
        <v>662088</v>
      </c>
      <c r="E748" s="2">
        <v>38417</v>
      </c>
      <c r="F748" s="1" t="s">
        <v>40</v>
      </c>
      <c r="G748" s="1" t="s">
        <v>92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</v>
      </c>
      <c r="R748" s="1">
        <v>-51400</v>
      </c>
      <c r="S748" s="2">
        <v>42031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</v>
      </c>
      <c r="AB748" s="1">
        <v>1</v>
      </c>
      <c r="AC748" s="1" t="s">
        <v>63</v>
      </c>
      <c r="AD748" s="1">
        <v>0</v>
      </c>
      <c r="AE748" s="1">
        <v>0</v>
      </c>
      <c r="AF748" s="1" t="s">
        <v>54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210</v>
      </c>
      <c r="AL748" s="1" t="s">
        <v>211</v>
      </c>
      <c r="AM748" s="1">
        <v>1998</v>
      </c>
      <c r="AN748" s="1" t="s">
        <v>83</v>
      </c>
      <c r="AP748">
        <f t="shared" si="18"/>
        <v>0</v>
      </c>
    </row>
    <row r="749" spans="2:42" ht="12.75" x14ac:dyDescent="0.2">
      <c r="B749" s="1">
        <v>194</v>
      </c>
      <c r="C749" s="1">
        <v>34</v>
      </c>
      <c r="D749" s="1">
        <v>884365</v>
      </c>
      <c r="E749" s="2">
        <v>34471</v>
      </c>
      <c r="F749" s="1" t="s">
        <v>58</v>
      </c>
      <c r="G749" s="1" t="s">
        <v>70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</v>
      </c>
      <c r="R749" s="1">
        <v>-37900</v>
      </c>
      <c r="S749" s="2">
        <v>42025</v>
      </c>
      <c r="T749" s="1" t="s">
        <v>62</v>
      </c>
      <c r="U749" s="1" t="s">
        <v>63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</v>
      </c>
      <c r="AB749" s="1">
        <v>1</v>
      </c>
      <c r="AC749" s="1" t="s">
        <v>54</v>
      </c>
      <c r="AD749" s="1">
        <v>0</v>
      </c>
      <c r="AE749" s="1">
        <v>3</v>
      </c>
      <c r="AF749" s="1" t="s">
        <v>80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90</v>
      </c>
      <c r="AL749" s="1" t="s">
        <v>246</v>
      </c>
      <c r="AM749" s="1">
        <v>2003</v>
      </c>
      <c r="AN749" s="1" t="s">
        <v>83</v>
      </c>
      <c r="AP749">
        <f t="shared" si="18"/>
        <v>0</v>
      </c>
    </row>
    <row r="750" spans="2:42" ht="12.75" x14ac:dyDescent="0.2">
      <c r="B750" s="1">
        <v>385</v>
      </c>
      <c r="C750" s="1">
        <v>51</v>
      </c>
      <c r="D750" s="1">
        <v>178081</v>
      </c>
      <c r="E750" s="2">
        <v>33074</v>
      </c>
      <c r="F750" s="1" t="s">
        <v>58</v>
      </c>
      <c r="G750" s="1" t="s">
        <v>41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</v>
      </c>
      <c r="R750" s="1">
        <v>-61000</v>
      </c>
      <c r="S750" s="2">
        <v>42053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</v>
      </c>
      <c r="AB750" s="1">
        <v>3</v>
      </c>
      <c r="AC750" s="1" t="s">
        <v>63</v>
      </c>
      <c r="AD750" s="1">
        <v>1</v>
      </c>
      <c r="AE750" s="1">
        <v>3</v>
      </c>
      <c r="AF750" s="1" t="s">
        <v>63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154</v>
      </c>
      <c r="AL750" s="1" t="s">
        <v>155</v>
      </c>
      <c r="AM750" s="1">
        <v>2007</v>
      </c>
      <c r="AN750" s="1" t="s">
        <v>83</v>
      </c>
      <c r="AP750">
        <f t="shared" si="18"/>
        <v>0</v>
      </c>
    </row>
    <row r="751" spans="2:42" ht="12.75" x14ac:dyDescent="0.2">
      <c r="B751" s="1">
        <v>100</v>
      </c>
      <c r="C751" s="1">
        <v>33</v>
      </c>
      <c r="D751" s="1">
        <v>507452</v>
      </c>
      <c r="E751" s="2">
        <v>38459</v>
      </c>
      <c r="F751" s="1" t="s">
        <v>40</v>
      </c>
      <c r="G751" s="1" t="s">
        <v>41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</v>
      </c>
      <c r="R751" s="1">
        <v>0</v>
      </c>
      <c r="S751" s="2">
        <v>42061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</v>
      </c>
      <c r="AB751" s="1">
        <v>1</v>
      </c>
      <c r="AC751" s="1" t="s">
        <v>80</v>
      </c>
      <c r="AD751" s="1">
        <v>1</v>
      </c>
      <c r="AE751" s="1">
        <v>2</v>
      </c>
      <c r="AF751" s="1" t="s">
        <v>80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188</v>
      </c>
      <c r="AL751" s="1" t="s">
        <v>204</v>
      </c>
      <c r="AM751" s="1">
        <v>2004</v>
      </c>
      <c r="AN751" s="1" t="s">
        <v>83</v>
      </c>
      <c r="AP751">
        <f t="shared" si="18"/>
        <v>0</v>
      </c>
    </row>
    <row r="752" spans="2:42" ht="12.75" x14ac:dyDescent="0.2">
      <c r="B752" s="1">
        <v>371</v>
      </c>
      <c r="C752" s="1">
        <v>50</v>
      </c>
      <c r="D752" s="1">
        <v>990624</v>
      </c>
      <c r="E752" s="2">
        <v>34375</v>
      </c>
      <c r="F752" s="1" t="s">
        <v>58</v>
      </c>
      <c r="G752" s="1" t="s">
        <v>41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</v>
      </c>
      <c r="R752" s="1">
        <v>0</v>
      </c>
      <c r="S752" s="2">
        <v>42033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</v>
      </c>
      <c r="AB752" s="1">
        <v>3</v>
      </c>
      <c r="AC752" s="1" t="s">
        <v>80</v>
      </c>
      <c r="AD752" s="1">
        <v>2</v>
      </c>
      <c r="AE752" s="1">
        <v>1</v>
      </c>
      <c r="AF752" s="1" t="s">
        <v>54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215</v>
      </c>
      <c r="AL752" s="1" t="s">
        <v>216</v>
      </c>
      <c r="AM752" s="1">
        <v>2011</v>
      </c>
      <c r="AN752" s="1" t="s">
        <v>57</v>
      </c>
      <c r="AP752">
        <f t="shared" si="18"/>
        <v>0</v>
      </c>
    </row>
    <row r="753" spans="2:42" ht="12.75" x14ac:dyDescent="0.2">
      <c r="B753" s="1">
        <v>175</v>
      </c>
      <c r="C753" s="1">
        <v>39</v>
      </c>
      <c r="D753" s="1">
        <v>892148</v>
      </c>
      <c r="E753" s="2">
        <v>34787</v>
      </c>
      <c r="F753" s="1" t="s">
        <v>58</v>
      </c>
      <c r="G753" s="1" t="s">
        <v>92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</v>
      </c>
      <c r="R753" s="1">
        <v>-43600</v>
      </c>
      <c r="S753" s="2">
        <v>42043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</v>
      </c>
      <c r="AB753" s="1">
        <v>3</v>
      </c>
      <c r="AC753" s="1" t="s">
        <v>54</v>
      </c>
      <c r="AD753" s="1">
        <v>2</v>
      </c>
      <c r="AE753" s="1">
        <v>2</v>
      </c>
      <c r="AF753" s="1" t="s">
        <v>54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116</v>
      </c>
      <c r="AL753" s="1" t="s">
        <v>141</v>
      </c>
      <c r="AM753" s="1">
        <v>2012</v>
      </c>
      <c r="AN753" s="1" t="s">
        <v>57</v>
      </c>
      <c r="AP753">
        <f t="shared" si="18"/>
        <v>0</v>
      </c>
    </row>
    <row r="754" spans="2:42" ht="12.75" x14ac:dyDescent="0.2">
      <c r="B754" s="1">
        <v>373</v>
      </c>
      <c r="C754" s="1">
        <v>55</v>
      </c>
      <c r="D754" s="1">
        <v>398683</v>
      </c>
      <c r="E754" s="2">
        <v>39202</v>
      </c>
      <c r="F754" s="1" t="s">
        <v>58</v>
      </c>
      <c r="G754" s="1" t="s">
        <v>41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</v>
      </c>
      <c r="R754" s="1">
        <v>0</v>
      </c>
      <c r="S754" s="2">
        <v>42023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</v>
      </c>
      <c r="AB754" s="1">
        <v>4</v>
      </c>
      <c r="AC754" s="1" t="s">
        <v>63</v>
      </c>
      <c r="AD754" s="1">
        <v>0</v>
      </c>
      <c r="AE754" s="1">
        <v>2</v>
      </c>
      <c r="AF754" s="1" t="s">
        <v>80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81</v>
      </c>
      <c r="AL754" s="1" t="s">
        <v>82</v>
      </c>
      <c r="AM754" s="1">
        <v>2007</v>
      </c>
      <c r="AN754" s="1" t="s">
        <v>57</v>
      </c>
      <c r="AP754">
        <f t="shared" si="18"/>
        <v>0</v>
      </c>
    </row>
    <row r="755" spans="2:42" ht="12.75" x14ac:dyDescent="0.2">
      <c r="B755" s="1">
        <v>258</v>
      </c>
      <c r="C755" s="1">
        <v>41</v>
      </c>
      <c r="D755" s="1">
        <v>605100</v>
      </c>
      <c r="E755" s="2">
        <v>36937</v>
      </c>
      <c r="F755" s="1" t="s">
        <v>84</v>
      </c>
      <c r="G755" s="1" t="s">
        <v>70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</v>
      </c>
      <c r="R755" s="1">
        <v>-44400</v>
      </c>
      <c r="S755" s="2">
        <v>42043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</v>
      </c>
      <c r="AB755" s="1">
        <v>3</v>
      </c>
      <c r="AC755" s="1" t="s">
        <v>80</v>
      </c>
      <c r="AD755" s="1">
        <v>2</v>
      </c>
      <c r="AE755" s="1">
        <v>3</v>
      </c>
      <c r="AF755" s="1" t="s">
        <v>80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68</v>
      </c>
      <c r="AL755" s="1" t="s">
        <v>194</v>
      </c>
      <c r="AM755" s="1">
        <v>2008</v>
      </c>
      <c r="AN755" s="1" t="s">
        <v>57</v>
      </c>
      <c r="AP755">
        <f t="shared" si="18"/>
        <v>0</v>
      </c>
    </row>
    <row r="756" spans="2:42" ht="12.75" x14ac:dyDescent="0.2">
      <c r="B756" s="1">
        <v>255</v>
      </c>
      <c r="C756" s="1">
        <v>39</v>
      </c>
      <c r="D756" s="1">
        <v>143109</v>
      </c>
      <c r="E756" s="2">
        <v>37081</v>
      </c>
      <c r="F756" s="1" t="s">
        <v>40</v>
      </c>
      <c r="G756" s="1" t="s">
        <v>41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</v>
      </c>
      <c r="R756" s="1">
        <v>0</v>
      </c>
      <c r="S756" s="2">
        <v>42011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80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110</v>
      </c>
      <c r="AL756" s="1" t="s">
        <v>135</v>
      </c>
      <c r="AM756" s="1">
        <v>2010</v>
      </c>
      <c r="AN756" s="1" t="s">
        <v>83</v>
      </c>
      <c r="AP756">
        <f t="shared" si="18"/>
        <v>0</v>
      </c>
    </row>
    <row r="757" spans="2:42" ht="12.75" x14ac:dyDescent="0.2">
      <c r="B757" s="1">
        <v>37</v>
      </c>
      <c r="C757" s="1">
        <v>31</v>
      </c>
      <c r="D757" s="1">
        <v>230223</v>
      </c>
      <c r="E757" s="2">
        <v>39697</v>
      </c>
      <c r="F757" s="1" t="s">
        <v>84</v>
      </c>
      <c r="G757" s="1" t="s">
        <v>92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</v>
      </c>
      <c r="R757" s="1">
        <v>0</v>
      </c>
      <c r="S757" s="2">
        <v>42048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</v>
      </c>
      <c r="AB757" s="1">
        <v>3</v>
      </c>
      <c r="AC757" s="1" t="s">
        <v>80</v>
      </c>
      <c r="AD757" s="1">
        <v>1</v>
      </c>
      <c r="AE757" s="1">
        <v>1</v>
      </c>
      <c r="AF757" s="1" t="s">
        <v>54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81</v>
      </c>
      <c r="AL757" s="1" t="s">
        <v>82</v>
      </c>
      <c r="AM757" s="1">
        <v>1995</v>
      </c>
      <c r="AN757" s="1" t="s">
        <v>83</v>
      </c>
      <c r="AP757">
        <f t="shared" si="18"/>
        <v>0</v>
      </c>
    </row>
    <row r="758" spans="2:42" ht="12.75" x14ac:dyDescent="0.2">
      <c r="B758" s="1">
        <v>322</v>
      </c>
      <c r="C758" s="1">
        <v>44</v>
      </c>
      <c r="D758" s="1">
        <v>769602</v>
      </c>
      <c r="E758" s="2">
        <v>38340</v>
      </c>
      <c r="F758" s="1" t="s">
        <v>84</v>
      </c>
      <c r="G758" s="1" t="s">
        <v>70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</v>
      </c>
      <c r="R758" s="1">
        <v>-62700</v>
      </c>
      <c r="S758" s="2">
        <v>42050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63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198</v>
      </c>
      <c r="AL758" s="1" t="s">
        <v>199</v>
      </c>
      <c r="AM758" s="1">
        <v>2010</v>
      </c>
      <c r="AN758" s="1" t="s">
        <v>83</v>
      </c>
      <c r="AP758">
        <f t="shared" si="18"/>
        <v>0</v>
      </c>
    </row>
    <row r="759" spans="2:42" ht="12.75" x14ac:dyDescent="0.2">
      <c r="B759" s="1">
        <v>204</v>
      </c>
      <c r="C759" s="1">
        <v>38</v>
      </c>
      <c r="D759" s="1">
        <v>420815</v>
      </c>
      <c r="E759" s="2">
        <v>36845</v>
      </c>
      <c r="F759" s="1" t="s">
        <v>84</v>
      </c>
      <c r="G759" s="1" t="s">
        <v>70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</v>
      </c>
      <c r="R759" s="1">
        <v>-45100</v>
      </c>
      <c r="S759" s="2">
        <v>42049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</v>
      </c>
      <c r="AB759" s="1">
        <v>1</v>
      </c>
      <c r="AC759" s="1" t="s">
        <v>80</v>
      </c>
      <c r="AD759" s="1">
        <v>0</v>
      </c>
      <c r="AE759" s="1">
        <v>1</v>
      </c>
      <c r="AF759" s="1" t="s">
        <v>63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130</v>
      </c>
      <c r="AL759" s="1" t="s">
        <v>131</v>
      </c>
      <c r="AM759" s="1">
        <v>2003</v>
      </c>
      <c r="AN759" s="1" t="s">
        <v>83</v>
      </c>
      <c r="AP759">
        <f t="shared" si="18"/>
        <v>0</v>
      </c>
    </row>
    <row r="760" spans="2:42" ht="12.75" x14ac:dyDescent="0.2">
      <c r="B760" s="1">
        <v>76</v>
      </c>
      <c r="C760" s="1">
        <v>31</v>
      </c>
      <c r="D760" s="1">
        <v>973546</v>
      </c>
      <c r="E760" s="2">
        <v>39155</v>
      </c>
      <c r="F760" s="1" t="s">
        <v>40</v>
      </c>
      <c r="G760" s="1" t="s">
        <v>92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</v>
      </c>
      <c r="R760" s="1">
        <v>-44000</v>
      </c>
      <c r="S760" s="2">
        <v>42035</v>
      </c>
      <c r="T760" s="1" t="s">
        <v>62</v>
      </c>
      <c r="U760" s="1" t="s">
        <v>63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</v>
      </c>
      <c r="AB760" s="1">
        <v>1</v>
      </c>
      <c r="AC760" s="1" t="s">
        <v>80</v>
      </c>
      <c r="AD760" s="1">
        <v>2</v>
      </c>
      <c r="AE760" s="1">
        <v>1</v>
      </c>
      <c r="AF760" s="1" t="s">
        <v>80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68</v>
      </c>
      <c r="AL760" s="1" t="s">
        <v>69</v>
      </c>
      <c r="AM760" s="1">
        <v>1995</v>
      </c>
      <c r="AN760" s="1" t="s">
        <v>83</v>
      </c>
      <c r="AP760">
        <f t="shared" si="18"/>
        <v>0</v>
      </c>
    </row>
    <row r="761" spans="2:42" ht="12.75" x14ac:dyDescent="0.2">
      <c r="B761" s="1">
        <v>193</v>
      </c>
      <c r="C761" s="1">
        <v>40</v>
      </c>
      <c r="D761" s="1">
        <v>608039</v>
      </c>
      <c r="E761" s="2">
        <v>38349</v>
      </c>
      <c r="F761" s="1" t="s">
        <v>84</v>
      </c>
      <c r="G761" s="1" t="s">
        <v>70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</v>
      </c>
      <c r="R761" s="1">
        <v>-32300</v>
      </c>
      <c r="S761" s="2">
        <v>42032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</v>
      </c>
      <c r="AB761" s="1">
        <v>1</v>
      </c>
      <c r="AC761" s="1" t="s">
        <v>80</v>
      </c>
      <c r="AD761" s="1">
        <v>0</v>
      </c>
      <c r="AE761" s="1">
        <v>0</v>
      </c>
      <c r="AF761" s="1" t="s">
        <v>54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96</v>
      </c>
      <c r="AL761" s="1" t="s">
        <v>159</v>
      </c>
      <c r="AM761" s="1">
        <v>2001</v>
      </c>
      <c r="AN761" s="1" t="s">
        <v>83</v>
      </c>
      <c r="AP761">
        <f t="shared" si="18"/>
        <v>0</v>
      </c>
    </row>
    <row r="762" spans="2:42" ht="12.75" x14ac:dyDescent="0.2">
      <c r="B762" s="1">
        <v>405</v>
      </c>
      <c r="C762" s="1">
        <v>55</v>
      </c>
      <c r="D762" s="1">
        <v>250162</v>
      </c>
      <c r="E762" s="2">
        <v>36346</v>
      </c>
      <c r="F762" s="1" t="s">
        <v>84</v>
      </c>
      <c r="G762" s="1" t="s">
        <v>41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</v>
      </c>
      <c r="R762" s="1">
        <v>0</v>
      </c>
      <c r="S762" s="2">
        <v>42064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</v>
      </c>
      <c r="AB762" s="1">
        <v>4</v>
      </c>
      <c r="AC762" s="1" t="s">
        <v>54</v>
      </c>
      <c r="AD762" s="1">
        <v>0</v>
      </c>
      <c r="AE762" s="1">
        <v>2</v>
      </c>
      <c r="AF762" s="1" t="s">
        <v>80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90</v>
      </c>
      <c r="AL762" s="1" t="s">
        <v>91</v>
      </c>
      <c r="AM762" s="1">
        <v>1997</v>
      </c>
      <c r="AN762" s="1" t="s">
        <v>83</v>
      </c>
      <c r="AP762">
        <f t="shared" si="18"/>
        <v>0</v>
      </c>
    </row>
    <row r="763" spans="2:42" ht="12.75" x14ac:dyDescent="0.2">
      <c r="B763" s="1">
        <v>435</v>
      </c>
      <c r="C763" s="1">
        <v>58</v>
      </c>
      <c r="D763" s="1">
        <v>786432</v>
      </c>
      <c r="E763" s="2">
        <v>35749</v>
      </c>
      <c r="F763" s="1" t="s">
        <v>58</v>
      </c>
      <c r="G763" s="1" t="s">
        <v>70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</v>
      </c>
      <c r="R763" s="1">
        <v>-40000</v>
      </c>
      <c r="S763" s="2">
        <v>42014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</v>
      </c>
      <c r="AB763" s="1">
        <v>3</v>
      </c>
      <c r="AC763" s="1" t="s">
        <v>63</v>
      </c>
      <c r="AD763" s="1">
        <v>1</v>
      </c>
      <c r="AE763" s="1">
        <v>1</v>
      </c>
      <c r="AF763" s="1" t="s">
        <v>54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68</v>
      </c>
      <c r="AL763" s="1" t="s">
        <v>69</v>
      </c>
      <c r="AM763" s="1">
        <v>2004</v>
      </c>
      <c r="AN763" s="1" t="s">
        <v>83</v>
      </c>
      <c r="AP763">
        <f t="shared" si="18"/>
        <v>0</v>
      </c>
    </row>
    <row r="764" spans="2:42" ht="12.75" x14ac:dyDescent="0.2">
      <c r="B764" s="1">
        <v>54</v>
      </c>
      <c r="C764" s="1">
        <v>35</v>
      </c>
      <c r="D764" s="1">
        <v>445195</v>
      </c>
      <c r="E764" s="2">
        <v>40448</v>
      </c>
      <c r="F764" s="1" t="s">
        <v>58</v>
      </c>
      <c r="G764" s="1" t="s">
        <v>70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</v>
      </c>
      <c r="R764" s="1">
        <v>-42100</v>
      </c>
      <c r="S764" s="2">
        <v>42060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</v>
      </c>
      <c r="AB764" s="1">
        <v>3</v>
      </c>
      <c r="AC764" s="1" t="s">
        <v>54</v>
      </c>
      <c r="AD764" s="1">
        <v>2</v>
      </c>
      <c r="AE764" s="1">
        <v>0</v>
      </c>
      <c r="AF764" s="1" t="s">
        <v>63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105</v>
      </c>
      <c r="AL764" s="1" t="s">
        <v>152</v>
      </c>
      <c r="AM764" s="1">
        <v>2012</v>
      </c>
      <c r="AN764" s="1" t="s">
        <v>83</v>
      </c>
      <c r="AP764">
        <f t="shared" si="18"/>
        <v>0</v>
      </c>
    </row>
    <row r="765" spans="2:42" ht="12.75" x14ac:dyDescent="0.2">
      <c r="B765" s="1">
        <v>144</v>
      </c>
      <c r="C765" s="1">
        <v>35</v>
      </c>
      <c r="D765" s="1">
        <v>938634</v>
      </c>
      <c r="E765" s="2">
        <v>34211</v>
      </c>
      <c r="F765" s="1" t="s">
        <v>84</v>
      </c>
      <c r="G765" s="1" t="s">
        <v>70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</v>
      </c>
      <c r="R765" s="1">
        <v>0</v>
      </c>
      <c r="S765" s="2">
        <v>42034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</v>
      </c>
      <c r="AB765" s="1">
        <v>3</v>
      </c>
      <c r="AC765" s="1" t="s">
        <v>63</v>
      </c>
      <c r="AD765" s="1">
        <v>0</v>
      </c>
      <c r="AE765" s="1">
        <v>0</v>
      </c>
      <c r="AF765" s="1" t="s">
        <v>63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81</v>
      </c>
      <c r="AL765" s="1" t="s">
        <v>145</v>
      </c>
      <c r="AM765" s="1">
        <v>1995</v>
      </c>
      <c r="AN765" s="1" t="s">
        <v>83</v>
      </c>
      <c r="AP765">
        <f t="shared" si="18"/>
        <v>0</v>
      </c>
    </row>
    <row r="766" spans="2:42" ht="12.75" x14ac:dyDescent="0.2">
      <c r="B766" s="1">
        <v>92</v>
      </c>
      <c r="C766" s="1">
        <v>32</v>
      </c>
      <c r="D766" s="1">
        <v>482495</v>
      </c>
      <c r="E766" s="2">
        <v>35824</v>
      </c>
      <c r="F766" s="1" t="s">
        <v>84</v>
      </c>
      <c r="G766" s="1" t="s">
        <v>92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</v>
      </c>
      <c r="R766" s="1">
        <v>-29100</v>
      </c>
      <c r="S766" s="2">
        <v>42041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</v>
      </c>
      <c r="AB766" s="1">
        <v>1</v>
      </c>
      <c r="AC766" s="1" t="s">
        <v>63</v>
      </c>
      <c r="AD766" s="1">
        <v>2</v>
      </c>
      <c r="AE766" s="1">
        <v>3</v>
      </c>
      <c r="AF766" s="1" t="s">
        <v>54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198</v>
      </c>
      <c r="AL766" s="1" t="s">
        <v>199</v>
      </c>
      <c r="AM766" s="1">
        <v>1996</v>
      </c>
      <c r="AN766" s="1" t="s">
        <v>83</v>
      </c>
      <c r="AP766">
        <f t="shared" si="18"/>
        <v>0</v>
      </c>
    </row>
    <row r="767" spans="2:42" ht="12.75" x14ac:dyDescent="0.2">
      <c r="B767" s="1">
        <v>173</v>
      </c>
      <c r="C767" s="1">
        <v>36</v>
      </c>
      <c r="D767" s="1">
        <v>796005</v>
      </c>
      <c r="E767" s="2">
        <v>39312</v>
      </c>
      <c r="F767" s="1" t="s">
        <v>40</v>
      </c>
      <c r="G767" s="1" t="s">
        <v>41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</v>
      </c>
      <c r="R767" s="1">
        <v>0</v>
      </c>
      <c r="S767" s="2">
        <v>42043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</v>
      </c>
      <c r="AB767" s="1">
        <v>1</v>
      </c>
      <c r="AC767" s="1" t="s">
        <v>54</v>
      </c>
      <c r="AD767" s="1">
        <v>2</v>
      </c>
      <c r="AE767" s="1">
        <v>3</v>
      </c>
      <c r="AF767" s="1" t="s">
        <v>80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96</v>
      </c>
      <c r="AL767" s="1" t="s">
        <v>149</v>
      </c>
      <c r="AM767" s="1">
        <v>1995</v>
      </c>
      <c r="AN767" s="1" t="s">
        <v>83</v>
      </c>
      <c r="AP767">
        <f t="shared" si="18"/>
        <v>0</v>
      </c>
    </row>
    <row r="768" spans="2:42" ht="12.75" x14ac:dyDescent="0.2">
      <c r="B768" s="1">
        <v>436</v>
      </c>
      <c r="C768" s="1">
        <v>60</v>
      </c>
      <c r="D768" s="1">
        <v>910604</v>
      </c>
      <c r="E768" s="2">
        <v>33708</v>
      </c>
      <c r="F768" s="1" t="s">
        <v>58</v>
      </c>
      <c r="G768" s="1" t="s">
        <v>41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</v>
      </c>
      <c r="R768" s="1">
        <v>-65300</v>
      </c>
      <c r="S768" s="2">
        <v>42017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</v>
      </c>
      <c r="AB768" s="1">
        <v>1</v>
      </c>
      <c r="AC768" s="1" t="s">
        <v>80</v>
      </c>
      <c r="AD768" s="1">
        <v>0</v>
      </c>
      <c r="AE768" s="1">
        <v>2</v>
      </c>
      <c r="AF768" s="1" t="s">
        <v>80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55</v>
      </c>
      <c r="AL768" s="1">
        <v>93</v>
      </c>
      <c r="AM768" s="1">
        <v>2005</v>
      </c>
      <c r="AN768" s="1" t="s">
        <v>83</v>
      </c>
      <c r="AP768">
        <f t="shared" si="18"/>
        <v>0</v>
      </c>
    </row>
    <row r="769" spans="2:42" ht="12.75" x14ac:dyDescent="0.2">
      <c r="B769" s="1">
        <v>155</v>
      </c>
      <c r="C769" s="1">
        <v>35</v>
      </c>
      <c r="D769" s="1">
        <v>327488</v>
      </c>
      <c r="E769" s="2">
        <v>34190</v>
      </c>
      <c r="F769" s="1" t="s">
        <v>40</v>
      </c>
      <c r="G769" s="1" t="s">
        <v>41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</v>
      </c>
      <c r="R769" s="1">
        <v>0</v>
      </c>
      <c r="S769" s="2">
        <v>42022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</v>
      </c>
      <c r="AB769" s="1">
        <v>1</v>
      </c>
      <c r="AC769" s="1" t="s">
        <v>63</v>
      </c>
      <c r="AD769" s="1">
        <v>0</v>
      </c>
      <c r="AE769" s="1">
        <v>3</v>
      </c>
      <c r="AF769" s="1" t="s">
        <v>63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105</v>
      </c>
      <c r="AL769" s="1" t="s">
        <v>152</v>
      </c>
      <c r="AM769" s="1">
        <v>1997</v>
      </c>
      <c r="AN769" s="1" t="s">
        <v>83</v>
      </c>
      <c r="AP769">
        <f t="shared" si="18"/>
        <v>0</v>
      </c>
    </row>
    <row r="770" spans="2:42" ht="12.75" x14ac:dyDescent="0.2">
      <c r="B770" s="1">
        <v>78</v>
      </c>
      <c r="C770" s="1">
        <v>31</v>
      </c>
      <c r="D770" s="1">
        <v>715202</v>
      </c>
      <c r="E770" s="2">
        <v>33330</v>
      </c>
      <c r="F770" s="1" t="s">
        <v>40</v>
      </c>
      <c r="G770" s="1" t="s">
        <v>41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</v>
      </c>
      <c r="R770" s="1">
        <v>0</v>
      </c>
      <c r="S770" s="2">
        <v>42064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63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105</v>
      </c>
      <c r="AL770" s="1" t="s">
        <v>152</v>
      </c>
      <c r="AM770" s="1">
        <v>1997</v>
      </c>
      <c r="AN770" s="1" t="s">
        <v>83</v>
      </c>
      <c r="AP770">
        <f t="shared" si="18"/>
        <v>0</v>
      </c>
    </row>
    <row r="771" spans="2:42" ht="12.75" x14ac:dyDescent="0.2">
      <c r="B771" s="1">
        <v>440</v>
      </c>
      <c r="C771" s="1">
        <v>57</v>
      </c>
      <c r="D771" s="1">
        <v>648852</v>
      </c>
      <c r="E771" s="2">
        <v>39156</v>
      </c>
      <c r="F771" s="1" t="s">
        <v>84</v>
      </c>
      <c r="G771" s="1" t="s">
        <v>70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</v>
      </c>
      <c r="R771" s="1">
        <v>-52100</v>
      </c>
      <c r="S771" s="2">
        <v>42037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</v>
      </c>
      <c r="AB771" s="1">
        <v>3</v>
      </c>
      <c r="AC771" s="1" t="s">
        <v>54</v>
      </c>
      <c r="AD771" s="1">
        <v>0</v>
      </c>
      <c r="AE771" s="1">
        <v>3</v>
      </c>
      <c r="AF771" s="1" t="s">
        <v>63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198</v>
      </c>
      <c r="AL771" s="1" t="s">
        <v>199</v>
      </c>
      <c r="AM771" s="1">
        <v>2007</v>
      </c>
      <c r="AN771" s="1" t="s">
        <v>57</v>
      </c>
      <c r="AP771">
        <f t="shared" si="18"/>
        <v>0</v>
      </c>
    </row>
    <row r="772" spans="2:42" ht="12.75" x14ac:dyDescent="0.2">
      <c r="B772" s="1">
        <v>264</v>
      </c>
      <c r="C772" s="1">
        <v>43</v>
      </c>
      <c r="D772" s="1">
        <v>516959</v>
      </c>
      <c r="E772" s="2">
        <v>40299</v>
      </c>
      <c r="F772" s="1" t="s">
        <v>84</v>
      </c>
      <c r="G772" s="1" t="s">
        <v>70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</v>
      </c>
      <c r="R772" s="1">
        <v>0</v>
      </c>
      <c r="S772" s="2">
        <v>42024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</v>
      </c>
      <c r="AB772" s="1">
        <v>3</v>
      </c>
      <c r="AC772" s="1" t="s">
        <v>63</v>
      </c>
      <c r="AD772" s="1">
        <v>2</v>
      </c>
      <c r="AE772" s="1">
        <v>1</v>
      </c>
      <c r="AF772" s="1" t="s">
        <v>80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198</v>
      </c>
      <c r="AL772" s="1" t="s">
        <v>199</v>
      </c>
      <c r="AM772" s="1">
        <v>2015</v>
      </c>
      <c r="AN772" s="1" t="s">
        <v>57</v>
      </c>
      <c r="AP772">
        <f t="shared" si="18"/>
        <v>0</v>
      </c>
    </row>
    <row r="773" spans="2:42" ht="12.75" x14ac:dyDescent="0.2">
      <c r="B773" s="1">
        <v>66</v>
      </c>
      <c r="C773" s="1">
        <v>30</v>
      </c>
      <c r="D773" s="1">
        <v>984456</v>
      </c>
      <c r="E773" s="2">
        <v>37796</v>
      </c>
      <c r="F773" s="1" t="s">
        <v>58</v>
      </c>
      <c r="G773" s="1" t="s">
        <v>92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</v>
      </c>
      <c r="R773" s="1">
        <v>-60800</v>
      </c>
      <c r="S773" s="2">
        <v>42028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</v>
      </c>
      <c r="AB773" s="1">
        <v>3</v>
      </c>
      <c r="AC773" s="1" t="s">
        <v>63</v>
      </c>
      <c r="AD773" s="1">
        <v>0</v>
      </c>
      <c r="AE773" s="1">
        <v>2</v>
      </c>
      <c r="AF773" s="1" t="s">
        <v>54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215</v>
      </c>
      <c r="AL773" s="1" t="s">
        <v>216</v>
      </c>
      <c r="AM773" s="1">
        <v>2015</v>
      </c>
      <c r="AN773" s="1" t="s">
        <v>57</v>
      </c>
      <c r="AP773">
        <f t="shared" si="18"/>
        <v>0</v>
      </c>
    </row>
    <row r="774" spans="2:42" ht="12.75" x14ac:dyDescent="0.2">
      <c r="B774" s="1">
        <v>366</v>
      </c>
      <c r="C774" s="1">
        <v>50</v>
      </c>
      <c r="D774" s="1">
        <v>801331</v>
      </c>
      <c r="E774" s="2">
        <v>33062</v>
      </c>
      <c r="F774" s="1" t="s">
        <v>58</v>
      </c>
      <c r="G774" s="1" t="s">
        <v>92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</v>
      </c>
      <c r="R774" s="1">
        <v>0</v>
      </c>
      <c r="S774" s="2">
        <v>42008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</v>
      </c>
      <c r="AB774" s="1">
        <v>3</v>
      </c>
      <c r="AC774" s="1" t="s">
        <v>54</v>
      </c>
      <c r="AD774" s="1">
        <v>1</v>
      </c>
      <c r="AE774" s="1">
        <v>3</v>
      </c>
      <c r="AF774" s="1" t="s">
        <v>80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68</v>
      </c>
      <c r="AL774" s="1" t="s">
        <v>194</v>
      </c>
      <c r="AM774" s="1">
        <v>2012</v>
      </c>
      <c r="AN774" s="1" t="s">
        <v>83</v>
      </c>
      <c r="AP774">
        <f t="shared" si="18"/>
        <v>0</v>
      </c>
    </row>
    <row r="775" spans="2:42" ht="12.75" x14ac:dyDescent="0.2">
      <c r="B775" s="1">
        <v>188</v>
      </c>
      <c r="C775" s="1">
        <v>37</v>
      </c>
      <c r="D775" s="1">
        <v>786103</v>
      </c>
      <c r="E775" s="2">
        <v>34601</v>
      </c>
      <c r="F775" s="1" t="s">
        <v>40</v>
      </c>
      <c r="G775" s="1" t="s">
        <v>70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</v>
      </c>
      <c r="R775" s="1">
        <v>0</v>
      </c>
      <c r="S775" s="2">
        <v>42021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</v>
      </c>
      <c r="AB775" s="1">
        <v>1</v>
      </c>
      <c r="AC775" s="1" t="s">
        <v>63</v>
      </c>
      <c r="AD775" s="1">
        <v>2</v>
      </c>
      <c r="AE775" s="1">
        <v>0</v>
      </c>
      <c r="AF775" s="1" t="s">
        <v>54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154</v>
      </c>
      <c r="AL775" s="1" t="s">
        <v>168</v>
      </c>
      <c r="AM775" s="1">
        <v>2003</v>
      </c>
      <c r="AN775" s="1" t="s">
        <v>83</v>
      </c>
      <c r="AP775">
        <f t="shared" si="18"/>
        <v>0</v>
      </c>
    </row>
    <row r="776" spans="2:42" ht="12.75" x14ac:dyDescent="0.2">
      <c r="B776" s="1">
        <v>224</v>
      </c>
      <c r="C776" s="1">
        <v>39</v>
      </c>
      <c r="D776" s="1">
        <v>684193</v>
      </c>
      <c r="E776" s="2">
        <v>41080</v>
      </c>
      <c r="F776" s="1" t="s">
        <v>84</v>
      </c>
      <c r="G776" s="1" t="s">
        <v>92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</v>
      </c>
      <c r="R776" s="1">
        <v>-47100</v>
      </c>
      <c r="S776" s="2">
        <v>42039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</v>
      </c>
      <c r="AB776" s="1">
        <v>3</v>
      </c>
      <c r="AC776" s="1" t="s">
        <v>54</v>
      </c>
      <c r="AD776" s="1">
        <v>2</v>
      </c>
      <c r="AE776" s="1">
        <v>1</v>
      </c>
      <c r="AF776" s="1" t="s">
        <v>63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154</v>
      </c>
      <c r="AL776" s="1" t="s">
        <v>164</v>
      </c>
      <c r="AM776" s="1">
        <v>2007</v>
      </c>
      <c r="AN776" s="1" t="s">
        <v>83</v>
      </c>
      <c r="AP776">
        <f t="shared" si="18"/>
        <v>0</v>
      </c>
    </row>
    <row r="777" spans="2:42" ht="12.75" x14ac:dyDescent="0.2">
      <c r="B777" s="1">
        <v>253</v>
      </c>
      <c r="C777" s="1">
        <v>46</v>
      </c>
      <c r="D777" s="1">
        <v>247505</v>
      </c>
      <c r="E777" s="2">
        <v>38826</v>
      </c>
      <c r="F777" s="1" t="s">
        <v>84</v>
      </c>
      <c r="G777" s="1" t="s">
        <v>70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</v>
      </c>
      <c r="R777" s="1">
        <v>0</v>
      </c>
      <c r="S777" s="2">
        <v>42049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</v>
      </c>
      <c r="AB777" s="1">
        <v>3</v>
      </c>
      <c r="AC777" s="1" t="s">
        <v>54</v>
      </c>
      <c r="AD777" s="1">
        <v>0</v>
      </c>
      <c r="AE777" s="1">
        <v>0</v>
      </c>
      <c r="AF777" s="1" t="s">
        <v>80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198</v>
      </c>
      <c r="AL777" s="1" t="s">
        <v>199</v>
      </c>
      <c r="AM777" s="1">
        <v>2001</v>
      </c>
      <c r="AN777" s="1" t="s">
        <v>83</v>
      </c>
      <c r="AP777">
        <f t="shared" si="18"/>
        <v>0</v>
      </c>
    </row>
    <row r="778" spans="2:42" ht="12.75" x14ac:dyDescent="0.2">
      <c r="B778" s="1">
        <v>446</v>
      </c>
      <c r="C778" s="1">
        <v>61</v>
      </c>
      <c r="D778" s="1">
        <v>259792</v>
      </c>
      <c r="E778" s="2">
        <v>36257</v>
      </c>
      <c r="F778" s="1" t="s">
        <v>84</v>
      </c>
      <c r="G778" s="1" t="s">
        <v>70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</v>
      </c>
      <c r="R778" s="1">
        <v>-62100</v>
      </c>
      <c r="S778" s="2">
        <v>42011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</v>
      </c>
      <c r="AB778" s="1">
        <v>1</v>
      </c>
      <c r="AC778" s="1" t="s">
        <v>54</v>
      </c>
      <c r="AD778" s="1">
        <v>2</v>
      </c>
      <c r="AE778" s="1">
        <v>0</v>
      </c>
      <c r="AF778" s="1" t="s">
        <v>54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154</v>
      </c>
      <c r="AL778" s="1" t="s">
        <v>168</v>
      </c>
      <c r="AM778" s="1">
        <v>2007</v>
      </c>
      <c r="AN778" s="1" t="s">
        <v>83</v>
      </c>
      <c r="AP778">
        <f t="shared" si="18"/>
        <v>0</v>
      </c>
    </row>
    <row r="779" spans="2:42" ht="12.75" x14ac:dyDescent="0.2">
      <c r="B779" s="1">
        <v>169</v>
      </c>
      <c r="C779" s="1">
        <v>37</v>
      </c>
      <c r="D779" s="1">
        <v>185124</v>
      </c>
      <c r="E779" s="2">
        <v>37232</v>
      </c>
      <c r="F779" s="1" t="s">
        <v>84</v>
      </c>
      <c r="G779" s="1" t="s">
        <v>70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</v>
      </c>
      <c r="R779" s="1">
        <v>-48500</v>
      </c>
      <c r="S779" s="2">
        <v>42037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</v>
      </c>
      <c r="AB779" s="1">
        <v>3</v>
      </c>
      <c r="AC779" s="1" t="s">
        <v>63</v>
      </c>
      <c r="AD779" s="1">
        <v>2</v>
      </c>
      <c r="AE779" s="1">
        <v>1</v>
      </c>
      <c r="AF779" s="1" t="s">
        <v>54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110</v>
      </c>
      <c r="AL779" s="1" t="s">
        <v>111</v>
      </c>
      <c r="AM779" s="1">
        <v>2005</v>
      </c>
      <c r="AN779" s="1" t="s">
        <v>83</v>
      </c>
      <c r="AP779">
        <f t="shared" ref="AP779:AP842" si="19">COUNTBLANK(B779:AN779)</f>
        <v>0</v>
      </c>
    </row>
    <row r="780" spans="2:42" ht="12.75" x14ac:dyDescent="0.2">
      <c r="B780" s="1">
        <v>255</v>
      </c>
      <c r="C780" s="1">
        <v>46</v>
      </c>
      <c r="D780" s="1">
        <v>760700</v>
      </c>
      <c r="E780" s="2">
        <v>39046</v>
      </c>
      <c r="F780" s="1" t="s">
        <v>84</v>
      </c>
      <c r="G780" s="1" t="s">
        <v>41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</v>
      </c>
      <c r="R780" s="1">
        <v>-52600</v>
      </c>
      <c r="S780" s="2">
        <v>42016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</v>
      </c>
      <c r="AB780" s="1">
        <v>3</v>
      </c>
      <c r="AC780" s="1" t="s">
        <v>80</v>
      </c>
      <c r="AD780" s="1">
        <v>1</v>
      </c>
      <c r="AE780" s="1">
        <v>0</v>
      </c>
      <c r="AF780" s="1" t="s">
        <v>80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215</v>
      </c>
      <c r="AL780" s="1" t="s">
        <v>259</v>
      </c>
      <c r="AM780" s="1">
        <v>2011</v>
      </c>
      <c r="AN780" s="1" t="s">
        <v>83</v>
      </c>
      <c r="AP780">
        <f t="shared" si="19"/>
        <v>0</v>
      </c>
    </row>
    <row r="781" spans="2:42" ht="12.75" x14ac:dyDescent="0.2">
      <c r="B781" s="1">
        <v>209</v>
      </c>
      <c r="C781" s="1">
        <v>39</v>
      </c>
      <c r="D781" s="1">
        <v>362407</v>
      </c>
      <c r="E781" s="2">
        <v>35405</v>
      </c>
      <c r="F781" s="1" t="s">
        <v>58</v>
      </c>
      <c r="G781" s="1" t="s">
        <v>70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</v>
      </c>
      <c r="R781" s="1">
        <v>0</v>
      </c>
      <c r="S781" s="2">
        <v>42005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</v>
      </c>
      <c r="AB781" s="1">
        <v>1</v>
      </c>
      <c r="AC781" s="1" t="s">
        <v>63</v>
      </c>
      <c r="AD781" s="1">
        <v>1</v>
      </c>
      <c r="AE781" s="1">
        <v>1</v>
      </c>
      <c r="AF781" s="1" t="s">
        <v>80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90</v>
      </c>
      <c r="AL781" s="1" t="s">
        <v>224</v>
      </c>
      <c r="AM781" s="1">
        <v>1995</v>
      </c>
      <c r="AN781" s="1" t="s">
        <v>83</v>
      </c>
      <c r="AP781">
        <f t="shared" si="19"/>
        <v>0</v>
      </c>
    </row>
    <row r="782" spans="2:42" ht="12.75" x14ac:dyDescent="0.2">
      <c r="B782" s="1">
        <v>210</v>
      </c>
      <c r="C782" s="1">
        <v>37</v>
      </c>
      <c r="D782" s="1">
        <v>389525</v>
      </c>
      <c r="E782" s="2">
        <v>41100</v>
      </c>
      <c r="F782" s="1" t="s">
        <v>40</v>
      </c>
      <c r="G782" s="1" t="s">
        <v>92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</v>
      </c>
      <c r="R782" s="1">
        <v>-33100</v>
      </c>
      <c r="S782" s="2">
        <v>42057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</v>
      </c>
      <c r="AB782" s="1">
        <v>1</v>
      </c>
      <c r="AC782" s="1" t="s">
        <v>63</v>
      </c>
      <c r="AD782" s="1">
        <v>1</v>
      </c>
      <c r="AE782" s="1">
        <v>3</v>
      </c>
      <c r="AF782" s="1" t="s">
        <v>54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116</v>
      </c>
      <c r="AL782" s="1" t="s">
        <v>141</v>
      </c>
      <c r="AM782" s="1">
        <v>2000</v>
      </c>
      <c r="AN782" s="1" t="s">
        <v>83</v>
      </c>
      <c r="AP782">
        <f t="shared" si="19"/>
        <v>0</v>
      </c>
    </row>
    <row r="783" spans="2:42" ht="12.75" x14ac:dyDescent="0.2">
      <c r="B783" s="1">
        <v>174</v>
      </c>
      <c r="C783" s="1">
        <v>33</v>
      </c>
      <c r="D783" s="1">
        <v>179538</v>
      </c>
      <c r="E783" s="2">
        <v>41736</v>
      </c>
      <c r="F783" s="1" t="s">
        <v>58</v>
      </c>
      <c r="G783" s="1" t="s">
        <v>41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</v>
      </c>
      <c r="R783" s="1">
        <v>0</v>
      </c>
      <c r="S783" s="2">
        <v>42020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</v>
      </c>
      <c r="AB783" s="1">
        <v>3</v>
      </c>
      <c r="AC783" s="1" t="s">
        <v>54</v>
      </c>
      <c r="AD783" s="1">
        <v>0</v>
      </c>
      <c r="AE783" s="1">
        <v>1</v>
      </c>
      <c r="AF783" s="1" t="s">
        <v>54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55</v>
      </c>
      <c r="AL783" s="1">
        <v>93</v>
      </c>
      <c r="AM783" s="1">
        <v>1995</v>
      </c>
      <c r="AN783" s="1" t="s">
        <v>83</v>
      </c>
      <c r="AP783">
        <f t="shared" si="19"/>
        <v>0</v>
      </c>
    </row>
    <row r="784" spans="2:42" ht="12.75" x14ac:dyDescent="0.2">
      <c r="B784" s="1">
        <v>70</v>
      </c>
      <c r="C784" s="1">
        <v>28</v>
      </c>
      <c r="D784" s="1">
        <v>265437</v>
      </c>
      <c r="E784" s="2">
        <v>37905</v>
      </c>
      <c r="F784" s="1" t="s">
        <v>84</v>
      </c>
      <c r="G784" s="1" t="s">
        <v>41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</v>
      </c>
      <c r="R784" s="1">
        <v>-59400</v>
      </c>
      <c r="S784" s="2">
        <v>42032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</v>
      </c>
      <c r="AB784" s="1">
        <v>4</v>
      </c>
      <c r="AC784" s="1" t="s">
        <v>80</v>
      </c>
      <c r="AD784" s="1">
        <v>1</v>
      </c>
      <c r="AE784" s="1">
        <v>0</v>
      </c>
      <c r="AF784" s="1" t="s">
        <v>54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116</v>
      </c>
      <c r="AL784" s="1" t="s">
        <v>117</v>
      </c>
      <c r="AM784" s="1">
        <v>2006</v>
      </c>
      <c r="AN784" s="1" t="s">
        <v>83</v>
      </c>
      <c r="AP784">
        <f t="shared" si="19"/>
        <v>0</v>
      </c>
    </row>
    <row r="785" spans="2:42" ht="12.75" x14ac:dyDescent="0.2">
      <c r="B785" s="1">
        <v>89</v>
      </c>
      <c r="C785" s="1">
        <v>32</v>
      </c>
      <c r="D785" s="1">
        <v>266247</v>
      </c>
      <c r="E785" s="2">
        <v>42021</v>
      </c>
      <c r="F785" s="1" t="s">
        <v>58</v>
      </c>
      <c r="G785" s="1" t="s">
        <v>70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</v>
      </c>
      <c r="R785" s="1">
        <v>-45100</v>
      </c>
      <c r="S785" s="2">
        <v>42027</v>
      </c>
      <c r="T785" s="1" t="s">
        <v>139</v>
      </c>
      <c r="U785" s="1" t="s">
        <v>63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</v>
      </c>
      <c r="AB785" s="1">
        <v>1</v>
      </c>
      <c r="AC785" s="1" t="s">
        <v>54</v>
      </c>
      <c r="AD785" s="1">
        <v>1</v>
      </c>
      <c r="AE785" s="1">
        <v>2</v>
      </c>
      <c r="AF785" s="1" t="s">
        <v>63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110</v>
      </c>
      <c r="AL785" s="1" t="s">
        <v>135</v>
      </c>
      <c r="AM785" s="1">
        <v>2002</v>
      </c>
      <c r="AN785" s="1" t="s">
        <v>83</v>
      </c>
      <c r="AP785">
        <f t="shared" si="19"/>
        <v>0</v>
      </c>
    </row>
    <row r="786" spans="2:42" ht="12.75" x14ac:dyDescent="0.2">
      <c r="B786" s="1">
        <v>458</v>
      </c>
      <c r="C786" s="1">
        <v>61</v>
      </c>
      <c r="D786" s="1">
        <v>921851</v>
      </c>
      <c r="E786" s="2">
        <v>33945</v>
      </c>
      <c r="F786" s="1" t="s">
        <v>58</v>
      </c>
      <c r="G786" s="1" t="s">
        <v>70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</v>
      </c>
      <c r="R786" s="1">
        <v>0</v>
      </c>
      <c r="S786" s="2">
        <v>42060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</v>
      </c>
      <c r="AB786" s="1">
        <v>1</v>
      </c>
      <c r="AC786" s="1" t="s">
        <v>80</v>
      </c>
      <c r="AD786" s="1">
        <v>2</v>
      </c>
      <c r="AE786" s="1">
        <v>1</v>
      </c>
      <c r="AF786" s="1" t="s">
        <v>80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215</v>
      </c>
      <c r="AL786" s="1" t="s">
        <v>216</v>
      </c>
      <c r="AM786" s="1">
        <v>2003</v>
      </c>
      <c r="AN786" s="1" t="s">
        <v>83</v>
      </c>
      <c r="AP786">
        <f t="shared" si="19"/>
        <v>0</v>
      </c>
    </row>
    <row r="787" spans="2:42" ht="12.75" x14ac:dyDescent="0.2">
      <c r="B787" s="1">
        <v>239</v>
      </c>
      <c r="C787" s="1">
        <v>40</v>
      </c>
      <c r="D787" s="1">
        <v>488724</v>
      </c>
      <c r="E787" s="2">
        <v>38320</v>
      </c>
      <c r="F787" s="1" t="s">
        <v>58</v>
      </c>
      <c r="G787" s="1" t="s">
        <v>70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</v>
      </c>
      <c r="R787" s="1">
        <v>0</v>
      </c>
      <c r="S787" s="2">
        <v>42046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</v>
      </c>
      <c r="AB787" s="1">
        <v>3</v>
      </c>
      <c r="AC787" s="1" t="s">
        <v>63</v>
      </c>
      <c r="AD787" s="1">
        <v>0</v>
      </c>
      <c r="AE787" s="1">
        <v>0</v>
      </c>
      <c r="AF787" s="1" t="s">
        <v>54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81</v>
      </c>
      <c r="AL787" s="1" t="s">
        <v>145</v>
      </c>
      <c r="AM787" s="1">
        <v>2003</v>
      </c>
      <c r="AN787" s="1" t="s">
        <v>83</v>
      </c>
      <c r="AP787">
        <f t="shared" si="19"/>
        <v>0</v>
      </c>
    </row>
    <row r="788" spans="2:42" ht="12.75" x14ac:dyDescent="0.2">
      <c r="B788" s="1">
        <v>161</v>
      </c>
      <c r="C788" s="1">
        <v>38</v>
      </c>
      <c r="D788" s="1">
        <v>192524</v>
      </c>
      <c r="E788" s="2">
        <v>37988</v>
      </c>
      <c r="F788" s="1" t="s">
        <v>84</v>
      </c>
      <c r="G788" s="1" t="s">
        <v>70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</v>
      </c>
      <c r="R788" s="1">
        <v>0</v>
      </c>
      <c r="S788" s="2">
        <v>42007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</v>
      </c>
      <c r="AB788" s="1">
        <v>3</v>
      </c>
      <c r="AC788" s="1" t="s">
        <v>54</v>
      </c>
      <c r="AD788" s="1">
        <v>2</v>
      </c>
      <c r="AE788" s="1">
        <v>2</v>
      </c>
      <c r="AF788" s="1" t="s">
        <v>54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215</v>
      </c>
      <c r="AL788" s="1" t="s">
        <v>259</v>
      </c>
      <c r="AM788" s="1">
        <v>2003</v>
      </c>
      <c r="AN788" s="1" t="s">
        <v>83</v>
      </c>
      <c r="AP788">
        <f t="shared" si="19"/>
        <v>0</v>
      </c>
    </row>
    <row r="789" spans="2:42" ht="12.75" x14ac:dyDescent="0.2">
      <c r="B789" s="1">
        <v>446</v>
      </c>
      <c r="C789" s="1">
        <v>61</v>
      </c>
      <c r="D789" s="1">
        <v>338070</v>
      </c>
      <c r="E789" s="2">
        <v>38742</v>
      </c>
      <c r="F789" s="1" t="s">
        <v>58</v>
      </c>
      <c r="G789" s="1" t="s">
        <v>92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</v>
      </c>
      <c r="R789" s="1">
        <v>-15700</v>
      </c>
      <c r="S789" s="2">
        <v>42034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</v>
      </c>
      <c r="AB789" s="1">
        <v>3</v>
      </c>
      <c r="AC789" s="1" t="s">
        <v>63</v>
      </c>
      <c r="AD789" s="1">
        <v>2</v>
      </c>
      <c r="AE789" s="1">
        <v>1</v>
      </c>
      <c r="AF789" s="1" t="s">
        <v>80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105</v>
      </c>
      <c r="AL789" s="1" t="s">
        <v>288</v>
      </c>
      <c r="AM789" s="1">
        <v>2005</v>
      </c>
      <c r="AN789" s="1" t="s">
        <v>83</v>
      </c>
      <c r="AP789">
        <f t="shared" si="19"/>
        <v>0</v>
      </c>
    </row>
    <row r="790" spans="2:42" ht="12.75" x14ac:dyDescent="0.2">
      <c r="B790" s="1">
        <v>476</v>
      </c>
      <c r="C790" s="1">
        <v>61</v>
      </c>
      <c r="D790" s="1">
        <v>865607</v>
      </c>
      <c r="E790" s="2">
        <v>34077</v>
      </c>
      <c r="F790" s="1" t="s">
        <v>58</v>
      </c>
      <c r="G790" s="1" t="s">
        <v>41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</v>
      </c>
      <c r="R790" s="1">
        <v>-68200</v>
      </c>
      <c r="S790" s="2">
        <v>42022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</v>
      </c>
      <c r="AB790" s="1">
        <v>1</v>
      </c>
      <c r="AC790" s="1" t="s">
        <v>63</v>
      </c>
      <c r="AD790" s="1">
        <v>1</v>
      </c>
      <c r="AE790" s="1">
        <v>2</v>
      </c>
      <c r="AF790" s="1" t="s">
        <v>54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154</v>
      </c>
      <c r="AL790" s="1" t="s">
        <v>155</v>
      </c>
      <c r="AM790" s="1">
        <v>2009</v>
      </c>
      <c r="AN790" s="1" t="s">
        <v>83</v>
      </c>
      <c r="AP790">
        <f t="shared" si="19"/>
        <v>0</v>
      </c>
    </row>
    <row r="791" spans="2:42" ht="12.75" x14ac:dyDescent="0.2">
      <c r="B791" s="1">
        <v>70</v>
      </c>
      <c r="C791" s="1">
        <v>29</v>
      </c>
      <c r="D791" s="1">
        <v>963285</v>
      </c>
      <c r="E791" s="2">
        <v>39060</v>
      </c>
      <c r="F791" s="1" t="s">
        <v>58</v>
      </c>
      <c r="G791" s="1" t="s">
        <v>70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</v>
      </c>
      <c r="R791" s="1">
        <v>-52300</v>
      </c>
      <c r="S791" s="2">
        <v>42008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</v>
      </c>
      <c r="AB791" s="1">
        <v>1</v>
      </c>
      <c r="AC791" s="1" t="s">
        <v>80</v>
      </c>
      <c r="AD791" s="1">
        <v>0</v>
      </c>
      <c r="AE791" s="1">
        <v>3</v>
      </c>
      <c r="AF791" s="1" t="s">
        <v>63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81</v>
      </c>
      <c r="AL791" s="1" t="s">
        <v>82</v>
      </c>
      <c r="AM791" s="1">
        <v>2009</v>
      </c>
      <c r="AN791" s="1" t="s">
        <v>83</v>
      </c>
      <c r="AP791">
        <f t="shared" si="19"/>
        <v>0</v>
      </c>
    </row>
    <row r="792" spans="2:42" ht="12.75" x14ac:dyDescent="0.2">
      <c r="B792" s="1">
        <v>233</v>
      </c>
      <c r="C792" s="1">
        <v>41</v>
      </c>
      <c r="D792" s="1">
        <v>728491</v>
      </c>
      <c r="E792" s="2">
        <v>35672</v>
      </c>
      <c r="F792" s="1" t="s">
        <v>40</v>
      </c>
      <c r="G792" s="1" t="s">
        <v>92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</v>
      </c>
      <c r="R792" s="1">
        <v>0</v>
      </c>
      <c r="S792" s="2">
        <v>42024</v>
      </c>
      <c r="T792" s="1" t="s">
        <v>62</v>
      </c>
      <c r="U792" s="1" t="s">
        <v>63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63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90</v>
      </c>
      <c r="AL792" s="1" t="s">
        <v>246</v>
      </c>
      <c r="AM792" s="1">
        <v>2011</v>
      </c>
      <c r="AN792" s="1" t="s">
        <v>83</v>
      </c>
      <c r="AP792">
        <f t="shared" si="19"/>
        <v>0</v>
      </c>
    </row>
    <row r="793" spans="2:42" ht="12.75" x14ac:dyDescent="0.2">
      <c r="B793" s="1">
        <v>122</v>
      </c>
      <c r="C793" s="1">
        <v>33</v>
      </c>
      <c r="D793" s="1">
        <v>553436</v>
      </c>
      <c r="E793" s="2">
        <v>33392</v>
      </c>
      <c r="F793" s="1" t="s">
        <v>84</v>
      </c>
      <c r="G793" s="1" t="s">
        <v>41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</v>
      </c>
      <c r="R793" s="1">
        <v>-48700</v>
      </c>
      <c r="S793" s="2">
        <v>42047</v>
      </c>
      <c r="T793" s="1" t="s">
        <v>139</v>
      </c>
      <c r="U793" s="1" t="s">
        <v>63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80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105</v>
      </c>
      <c r="AL793" s="1" t="s">
        <v>288</v>
      </c>
      <c r="AM793" s="1">
        <v>2003</v>
      </c>
      <c r="AN793" s="1" t="s">
        <v>83</v>
      </c>
      <c r="AP793">
        <f t="shared" si="19"/>
        <v>0</v>
      </c>
    </row>
    <row r="794" spans="2:42" ht="12.75" x14ac:dyDescent="0.2">
      <c r="B794" s="1">
        <v>335</v>
      </c>
      <c r="C794" s="1">
        <v>48</v>
      </c>
      <c r="D794" s="1">
        <v>440616</v>
      </c>
      <c r="E794" s="2">
        <v>34948</v>
      </c>
      <c r="F794" s="1" t="s">
        <v>84</v>
      </c>
      <c r="G794" s="1" t="s">
        <v>92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</v>
      </c>
      <c r="R794" s="1">
        <v>-34800</v>
      </c>
      <c r="S794" s="2">
        <v>42054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</v>
      </c>
      <c r="AB794" s="1">
        <v>3</v>
      </c>
      <c r="AC794" s="1" t="s">
        <v>80</v>
      </c>
      <c r="AD794" s="1">
        <v>0</v>
      </c>
      <c r="AE794" s="1">
        <v>0</v>
      </c>
      <c r="AF794" s="1" t="s">
        <v>54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188</v>
      </c>
      <c r="AL794" s="1" t="s">
        <v>204</v>
      </c>
      <c r="AM794" s="1">
        <v>2005</v>
      </c>
      <c r="AN794" s="1" t="s">
        <v>57</v>
      </c>
      <c r="AP794">
        <f t="shared" si="19"/>
        <v>0</v>
      </c>
    </row>
    <row r="795" spans="2:42" ht="12.75" x14ac:dyDescent="0.2">
      <c r="B795" s="1">
        <v>257</v>
      </c>
      <c r="C795" s="1">
        <v>40</v>
      </c>
      <c r="D795" s="1">
        <v>463237</v>
      </c>
      <c r="E795" s="2">
        <v>36565</v>
      </c>
      <c r="F795" s="1" t="s">
        <v>58</v>
      </c>
      <c r="G795" s="1" t="s">
        <v>70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</v>
      </c>
      <c r="R795" s="1">
        <v>-46900</v>
      </c>
      <c r="S795" s="2">
        <v>42056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</v>
      </c>
      <c r="AB795" s="1">
        <v>3</v>
      </c>
      <c r="AC795" s="1" t="s">
        <v>54</v>
      </c>
      <c r="AD795" s="1">
        <v>2</v>
      </c>
      <c r="AE795" s="1">
        <v>1</v>
      </c>
      <c r="AF795" s="1" t="s">
        <v>63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130</v>
      </c>
      <c r="AL795" s="1" t="s">
        <v>250</v>
      </c>
      <c r="AM795" s="1">
        <v>2008</v>
      </c>
      <c r="AN795" s="1" t="s">
        <v>57</v>
      </c>
      <c r="AP795">
        <f t="shared" si="19"/>
        <v>0</v>
      </c>
    </row>
    <row r="796" spans="2:42" ht="12.75" x14ac:dyDescent="0.2">
      <c r="B796" s="1">
        <v>85</v>
      </c>
      <c r="C796" s="1">
        <v>27</v>
      </c>
      <c r="D796" s="1">
        <v>753452</v>
      </c>
      <c r="E796" s="2">
        <v>35269</v>
      </c>
      <c r="F796" s="1" t="s">
        <v>84</v>
      </c>
      <c r="G796" s="1" t="s">
        <v>92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</v>
      </c>
      <c r="R796" s="1">
        <v>-61500</v>
      </c>
      <c r="S796" s="2">
        <v>42037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</v>
      </c>
      <c r="AB796" s="1">
        <v>4</v>
      </c>
      <c r="AC796" s="1" t="s">
        <v>54</v>
      </c>
      <c r="AD796" s="1">
        <v>0</v>
      </c>
      <c r="AE796" s="1">
        <v>0</v>
      </c>
      <c r="AF796" s="1" t="s">
        <v>80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116</v>
      </c>
      <c r="AL796" s="1" t="s">
        <v>117</v>
      </c>
      <c r="AM796" s="1">
        <v>2012</v>
      </c>
      <c r="AN796" s="1" t="s">
        <v>83</v>
      </c>
      <c r="AP796">
        <f t="shared" si="19"/>
        <v>0</v>
      </c>
    </row>
    <row r="797" spans="2:42" ht="12.75" x14ac:dyDescent="0.2">
      <c r="B797" s="1">
        <v>133</v>
      </c>
      <c r="C797" s="1">
        <v>30</v>
      </c>
      <c r="D797" s="1">
        <v>920554</v>
      </c>
      <c r="E797" s="2">
        <v>38616</v>
      </c>
      <c r="F797" s="1" t="s">
        <v>58</v>
      </c>
      <c r="G797" s="1" t="s">
        <v>92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</v>
      </c>
      <c r="R797" s="1">
        <v>-31700</v>
      </c>
      <c r="S797" s="2">
        <v>42036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</v>
      </c>
      <c r="AB797" s="1">
        <v>3</v>
      </c>
      <c r="AC797" s="1" t="s">
        <v>80</v>
      </c>
      <c r="AD797" s="1">
        <v>1</v>
      </c>
      <c r="AE797" s="1">
        <v>2</v>
      </c>
      <c r="AF797" s="1" t="s">
        <v>63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81</v>
      </c>
      <c r="AL797" s="1" t="s">
        <v>145</v>
      </c>
      <c r="AM797" s="1">
        <v>2007</v>
      </c>
      <c r="AN797" s="1" t="s">
        <v>83</v>
      </c>
      <c r="AP797">
        <f t="shared" si="19"/>
        <v>0</v>
      </c>
    </row>
    <row r="798" spans="2:42" ht="12.75" x14ac:dyDescent="0.2">
      <c r="B798" s="1">
        <v>119</v>
      </c>
      <c r="C798" s="1">
        <v>34</v>
      </c>
      <c r="D798" s="1">
        <v>594783</v>
      </c>
      <c r="E798" s="2">
        <v>40907</v>
      </c>
      <c r="F798" s="1" t="s">
        <v>84</v>
      </c>
      <c r="G798" s="1" t="s">
        <v>41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</v>
      </c>
      <c r="R798" s="1">
        <v>0</v>
      </c>
      <c r="S798" s="2">
        <v>42012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210</v>
      </c>
      <c r="AL798" s="1" t="s">
        <v>211</v>
      </c>
      <c r="AM798" s="1">
        <v>1998</v>
      </c>
      <c r="AN798" s="1" t="s">
        <v>57</v>
      </c>
      <c r="AP798">
        <f t="shared" si="19"/>
        <v>0</v>
      </c>
    </row>
    <row r="799" spans="2:42" ht="12.75" x14ac:dyDescent="0.2">
      <c r="B799" s="1">
        <v>169</v>
      </c>
      <c r="C799" s="1">
        <v>34</v>
      </c>
      <c r="D799" s="1">
        <v>725330</v>
      </c>
      <c r="E799" s="2">
        <v>35267</v>
      </c>
      <c r="F799" s="1" t="s">
        <v>58</v>
      </c>
      <c r="G799" s="1" t="s">
        <v>70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</v>
      </c>
      <c r="R799" s="1">
        <v>-57600</v>
      </c>
      <c r="S799" s="2">
        <v>42020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</v>
      </c>
      <c r="AB799" s="1">
        <v>1</v>
      </c>
      <c r="AC799" s="1" t="s">
        <v>63</v>
      </c>
      <c r="AD799" s="1">
        <v>0</v>
      </c>
      <c r="AE799" s="1">
        <v>0</v>
      </c>
      <c r="AF799" s="1" t="s">
        <v>54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215</v>
      </c>
      <c r="AL799" s="1" t="s">
        <v>216</v>
      </c>
      <c r="AM799" s="1">
        <v>2012</v>
      </c>
      <c r="AN799" s="1" t="s">
        <v>83</v>
      </c>
      <c r="AP799">
        <f t="shared" si="19"/>
        <v>0</v>
      </c>
    </row>
    <row r="800" spans="2:42" ht="12.75" x14ac:dyDescent="0.2">
      <c r="B800" s="1">
        <v>225</v>
      </c>
      <c r="C800" s="1">
        <v>39</v>
      </c>
      <c r="D800" s="1">
        <v>607259</v>
      </c>
      <c r="E800" s="2">
        <v>35163</v>
      </c>
      <c r="F800" s="1" t="s">
        <v>40</v>
      </c>
      <c r="G800" s="1" t="s">
        <v>41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</v>
      </c>
      <c r="R800" s="1">
        <v>-52100</v>
      </c>
      <c r="S800" s="2">
        <v>42055</v>
      </c>
      <c r="T800" s="1" t="s">
        <v>139</v>
      </c>
      <c r="U800" s="1" t="s">
        <v>63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105</v>
      </c>
      <c r="AL800" s="1" t="s">
        <v>106</v>
      </c>
      <c r="AM800" s="1">
        <v>2011</v>
      </c>
      <c r="AN800" s="1" t="s">
        <v>83</v>
      </c>
      <c r="AP800">
        <f t="shared" si="19"/>
        <v>0</v>
      </c>
    </row>
    <row r="801" spans="2:42" ht="12.75" x14ac:dyDescent="0.2">
      <c r="B801" s="1">
        <v>84</v>
      </c>
      <c r="C801" s="1">
        <v>32</v>
      </c>
      <c r="D801" s="1">
        <v>979336</v>
      </c>
      <c r="E801" s="2">
        <v>36954</v>
      </c>
      <c r="F801" s="1" t="s">
        <v>84</v>
      </c>
      <c r="G801" s="1" t="s">
        <v>92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</v>
      </c>
      <c r="R801" s="1">
        <v>0</v>
      </c>
      <c r="S801" s="2">
        <v>42034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</v>
      </c>
      <c r="AB801" s="1">
        <v>1</v>
      </c>
      <c r="AC801" s="1" t="s">
        <v>54</v>
      </c>
      <c r="AD801" s="1">
        <v>0</v>
      </c>
      <c r="AE801" s="1">
        <v>2</v>
      </c>
      <c r="AF801" s="1" t="s">
        <v>63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188</v>
      </c>
      <c r="AL801" s="1" t="s">
        <v>239</v>
      </c>
      <c r="AM801" s="1">
        <v>1995</v>
      </c>
      <c r="AN801" s="1" t="s">
        <v>57</v>
      </c>
      <c r="AP801">
        <f t="shared" si="19"/>
        <v>0</v>
      </c>
    </row>
    <row r="802" spans="2:42" ht="12.75" x14ac:dyDescent="0.2">
      <c r="B802" s="1">
        <v>169</v>
      </c>
      <c r="C802" s="1">
        <v>39</v>
      </c>
      <c r="D802" s="1">
        <v>865201</v>
      </c>
      <c r="E802" s="2">
        <v>37183</v>
      </c>
      <c r="F802" s="1" t="s">
        <v>40</v>
      </c>
      <c r="G802" s="1" t="s">
        <v>70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</v>
      </c>
      <c r="R802" s="1">
        <v>-36800</v>
      </c>
      <c r="S802" s="2">
        <v>42023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</v>
      </c>
      <c r="AB802" s="1">
        <v>3</v>
      </c>
      <c r="AC802" s="1" t="s">
        <v>54</v>
      </c>
      <c r="AD802" s="1">
        <v>0</v>
      </c>
      <c r="AE802" s="1">
        <v>3</v>
      </c>
      <c r="AF802" s="1" t="s">
        <v>80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154</v>
      </c>
      <c r="AL802" s="1" t="s">
        <v>155</v>
      </c>
      <c r="AM802" s="1">
        <v>2015</v>
      </c>
      <c r="AN802" s="1" t="s">
        <v>83</v>
      </c>
      <c r="AP802">
        <f t="shared" si="19"/>
        <v>0</v>
      </c>
    </row>
    <row r="803" spans="2:42" ht="12.75" x14ac:dyDescent="0.2">
      <c r="B803" s="1">
        <v>124</v>
      </c>
      <c r="C803" s="1">
        <v>32</v>
      </c>
      <c r="D803" s="1">
        <v>140977</v>
      </c>
      <c r="E803" s="2">
        <v>38947</v>
      </c>
      <c r="F803" s="1" t="s">
        <v>58</v>
      </c>
      <c r="G803" s="1" t="s">
        <v>70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</v>
      </c>
      <c r="R803" s="1">
        <v>0</v>
      </c>
      <c r="S803" s="2">
        <v>42060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</v>
      </c>
      <c r="AB803" s="1">
        <v>1</v>
      </c>
      <c r="AC803" s="1" t="s">
        <v>54</v>
      </c>
      <c r="AD803" s="1">
        <v>0</v>
      </c>
      <c r="AE803" s="1">
        <v>1</v>
      </c>
      <c r="AF803" s="1" t="s">
        <v>80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116</v>
      </c>
      <c r="AL803" s="1" t="s">
        <v>117</v>
      </c>
      <c r="AM803" s="1">
        <v>2003</v>
      </c>
      <c r="AN803" s="1" t="s">
        <v>83</v>
      </c>
      <c r="AP803">
        <f t="shared" si="19"/>
        <v>0</v>
      </c>
    </row>
    <row r="804" spans="2:42" ht="12.75" x14ac:dyDescent="0.2">
      <c r="B804" s="1">
        <v>320</v>
      </c>
      <c r="C804" s="1">
        <v>48</v>
      </c>
      <c r="D804" s="1">
        <v>787351</v>
      </c>
      <c r="E804" s="2">
        <v>41392</v>
      </c>
      <c r="F804" s="1" t="s">
        <v>84</v>
      </c>
      <c r="G804" s="1" t="s">
        <v>41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</v>
      </c>
      <c r="R804" s="1">
        <v>-41700</v>
      </c>
      <c r="S804" s="2">
        <v>42028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</v>
      </c>
      <c r="AB804" s="1">
        <v>3</v>
      </c>
      <c r="AC804" s="1" t="s">
        <v>80</v>
      </c>
      <c r="AD804" s="1">
        <v>2</v>
      </c>
      <c r="AE804" s="1">
        <v>0</v>
      </c>
      <c r="AF804" s="1" t="s">
        <v>80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55</v>
      </c>
      <c r="AL804" s="1">
        <v>95</v>
      </c>
      <c r="AM804" s="1">
        <v>1995</v>
      </c>
      <c r="AN804" s="1" t="s">
        <v>83</v>
      </c>
      <c r="AP804">
        <f t="shared" si="19"/>
        <v>0</v>
      </c>
    </row>
    <row r="805" spans="2:42" ht="12.75" x14ac:dyDescent="0.2">
      <c r="B805" s="1">
        <v>297</v>
      </c>
      <c r="C805" s="1">
        <v>47</v>
      </c>
      <c r="D805" s="1">
        <v>272330</v>
      </c>
      <c r="E805" s="2">
        <v>40146</v>
      </c>
      <c r="F805" s="1" t="s">
        <v>58</v>
      </c>
      <c r="G805" s="1" t="s">
        <v>41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</v>
      </c>
      <c r="R805" s="1">
        <v>-59500</v>
      </c>
      <c r="S805" s="2">
        <v>42020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</v>
      </c>
      <c r="AB805" s="1">
        <v>3</v>
      </c>
      <c r="AC805" s="1" t="s">
        <v>63</v>
      </c>
      <c r="AD805" s="1">
        <v>0</v>
      </c>
      <c r="AE805" s="1">
        <v>3</v>
      </c>
      <c r="AF805" s="1" t="s">
        <v>54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198</v>
      </c>
      <c r="AL805" s="1" t="s">
        <v>376</v>
      </c>
      <c r="AM805" s="1">
        <v>1999</v>
      </c>
      <c r="AN805" s="1" t="s">
        <v>83</v>
      </c>
      <c r="AP805">
        <f t="shared" si="19"/>
        <v>0</v>
      </c>
    </row>
    <row r="806" spans="2:42" ht="12.75" x14ac:dyDescent="0.2">
      <c r="B806" s="1">
        <v>421</v>
      </c>
      <c r="C806" s="1">
        <v>56</v>
      </c>
      <c r="D806" s="1">
        <v>728025</v>
      </c>
      <c r="E806" s="2">
        <v>32919</v>
      </c>
      <c r="F806" s="1" t="s">
        <v>58</v>
      </c>
      <c r="G806" s="1" t="s">
        <v>70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</v>
      </c>
      <c r="R806" s="1">
        <v>-81100</v>
      </c>
      <c r="S806" s="2">
        <v>42016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</v>
      </c>
      <c r="AB806" s="1">
        <v>1</v>
      </c>
      <c r="AC806" s="1" t="s">
        <v>63</v>
      </c>
      <c r="AD806" s="1">
        <v>2</v>
      </c>
      <c r="AE806" s="1">
        <v>3</v>
      </c>
      <c r="AF806" s="1" t="s">
        <v>63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68</v>
      </c>
      <c r="AL806" s="1" t="s">
        <v>69</v>
      </c>
      <c r="AM806" s="1">
        <v>2004</v>
      </c>
      <c r="AN806" s="1" t="s">
        <v>57</v>
      </c>
      <c r="AP806">
        <f t="shared" si="19"/>
        <v>0</v>
      </c>
    </row>
    <row r="807" spans="2:42" ht="12.75" x14ac:dyDescent="0.2">
      <c r="B807" s="1">
        <v>136</v>
      </c>
      <c r="C807" s="1">
        <v>33</v>
      </c>
      <c r="D807" s="1">
        <v>804608</v>
      </c>
      <c r="E807" s="2">
        <v>37358</v>
      </c>
      <c r="F807" s="1" t="s">
        <v>40</v>
      </c>
      <c r="G807" s="1" t="s">
        <v>41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</v>
      </c>
      <c r="R807" s="1">
        <v>0</v>
      </c>
      <c r="S807" s="2">
        <v>42008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54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116</v>
      </c>
      <c r="AL807" s="1" t="s">
        <v>184</v>
      </c>
      <c r="AM807" s="1">
        <v>2015</v>
      </c>
      <c r="AN807" s="1" t="s">
        <v>83</v>
      </c>
      <c r="AP807">
        <f t="shared" si="19"/>
        <v>0</v>
      </c>
    </row>
    <row r="808" spans="2:42" ht="12.75" x14ac:dyDescent="0.2">
      <c r="B808" s="1">
        <v>46</v>
      </c>
      <c r="C808" s="1">
        <v>24</v>
      </c>
      <c r="D808" s="1">
        <v>718829</v>
      </c>
      <c r="E808" s="2">
        <v>36212</v>
      </c>
      <c r="F808" s="1" t="s">
        <v>40</v>
      </c>
      <c r="G808" s="1" t="s">
        <v>41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</v>
      </c>
      <c r="R808" s="1">
        <v>0</v>
      </c>
      <c r="S808" s="2">
        <v>42037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</v>
      </c>
      <c r="AB808" s="1">
        <v>1</v>
      </c>
      <c r="AC808" s="1" t="s">
        <v>80</v>
      </c>
      <c r="AD808" s="1">
        <v>2</v>
      </c>
      <c r="AE808" s="1">
        <v>0</v>
      </c>
      <c r="AF808" s="1" t="s">
        <v>63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116</v>
      </c>
      <c r="AL808" s="1" t="s">
        <v>117</v>
      </c>
      <c r="AM808" s="1">
        <v>1999</v>
      </c>
      <c r="AN808" s="1" t="s">
        <v>83</v>
      </c>
      <c r="AP808">
        <f t="shared" si="19"/>
        <v>0</v>
      </c>
    </row>
    <row r="809" spans="2:42" ht="12.75" x14ac:dyDescent="0.2">
      <c r="B809" s="1">
        <v>34</v>
      </c>
      <c r="C809" s="1">
        <v>24</v>
      </c>
      <c r="D809" s="1">
        <v>482404</v>
      </c>
      <c r="E809" s="2">
        <v>40712</v>
      </c>
      <c r="F809" s="1" t="s">
        <v>58</v>
      </c>
      <c r="G809" s="1" t="s">
        <v>92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</v>
      </c>
      <c r="R809" s="1">
        <v>-27700</v>
      </c>
      <c r="S809" s="2">
        <v>42036</v>
      </c>
      <c r="T809" s="1" t="s">
        <v>139</v>
      </c>
      <c r="U809" s="1" t="s">
        <v>63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63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110</v>
      </c>
      <c r="AL809" s="1" t="s">
        <v>135</v>
      </c>
      <c r="AM809" s="1">
        <v>1998</v>
      </c>
      <c r="AN809" s="1" t="s">
        <v>83</v>
      </c>
      <c r="AP809">
        <f t="shared" si="19"/>
        <v>0</v>
      </c>
    </row>
    <row r="810" spans="2:42" ht="12.75" x14ac:dyDescent="0.2">
      <c r="B810" s="1">
        <v>95</v>
      </c>
      <c r="C810" s="1">
        <v>30</v>
      </c>
      <c r="D810" s="1">
        <v>331170</v>
      </c>
      <c r="E810" s="2">
        <v>34784</v>
      </c>
      <c r="F810" s="1" t="s">
        <v>84</v>
      </c>
      <c r="G810" s="1" t="s">
        <v>41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</v>
      </c>
      <c r="R810" s="1">
        <v>0</v>
      </c>
      <c r="S810" s="2">
        <v>42049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</v>
      </c>
      <c r="AB810" s="1">
        <v>1</v>
      </c>
      <c r="AC810" s="1" t="s">
        <v>54</v>
      </c>
      <c r="AD810" s="1">
        <v>0</v>
      </c>
      <c r="AE810" s="1">
        <v>3</v>
      </c>
      <c r="AF810" s="1" t="s">
        <v>63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96</v>
      </c>
      <c r="AL810" s="1" t="s">
        <v>149</v>
      </c>
      <c r="AM810" s="1">
        <v>1999</v>
      </c>
      <c r="AN810" s="1" t="s">
        <v>83</v>
      </c>
      <c r="AP810">
        <f t="shared" si="19"/>
        <v>0</v>
      </c>
    </row>
    <row r="811" spans="2:42" ht="12.75" x14ac:dyDescent="0.2">
      <c r="B811" s="1">
        <v>140</v>
      </c>
      <c r="C811" s="1">
        <v>36</v>
      </c>
      <c r="D811" s="1">
        <v>753056</v>
      </c>
      <c r="E811" s="2">
        <v>33361</v>
      </c>
      <c r="F811" s="1" t="s">
        <v>58</v>
      </c>
      <c r="G811" s="1" t="s">
        <v>41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</v>
      </c>
      <c r="R811" s="1">
        <v>0</v>
      </c>
      <c r="S811" s="2">
        <v>42043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</v>
      </c>
      <c r="AB811" s="1">
        <v>3</v>
      </c>
      <c r="AC811" s="1" t="s">
        <v>63</v>
      </c>
      <c r="AD811" s="1">
        <v>2</v>
      </c>
      <c r="AE811" s="1">
        <v>0</v>
      </c>
      <c r="AF811" s="1" t="s">
        <v>54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90</v>
      </c>
      <c r="AL811" s="1" t="s">
        <v>91</v>
      </c>
      <c r="AM811" s="1">
        <v>2000</v>
      </c>
      <c r="AN811" s="1" t="s">
        <v>83</v>
      </c>
      <c r="AP811">
        <f t="shared" si="19"/>
        <v>0</v>
      </c>
    </row>
    <row r="812" spans="2:42" ht="12.75" x14ac:dyDescent="0.2">
      <c r="B812" s="1">
        <v>200</v>
      </c>
      <c r="C812" s="1">
        <v>34</v>
      </c>
      <c r="D812" s="1">
        <v>910365</v>
      </c>
      <c r="E812" s="2">
        <v>37244</v>
      </c>
      <c r="F812" s="1" t="s">
        <v>58</v>
      </c>
      <c r="G812" s="1" t="s">
        <v>41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</v>
      </c>
      <c r="R812" s="1">
        <v>0</v>
      </c>
      <c r="S812" s="2">
        <v>42026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</v>
      </c>
      <c r="AB812" s="1">
        <v>1</v>
      </c>
      <c r="AC812" s="1" t="s">
        <v>63</v>
      </c>
      <c r="AD812" s="1">
        <v>2</v>
      </c>
      <c r="AE812" s="1">
        <v>2</v>
      </c>
      <c r="AF812" s="1" t="s">
        <v>80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90</v>
      </c>
      <c r="AL812" s="1" t="s">
        <v>246</v>
      </c>
      <c r="AM812" s="1">
        <v>2009</v>
      </c>
      <c r="AN812" s="1" t="s">
        <v>83</v>
      </c>
      <c r="AP812">
        <f t="shared" si="19"/>
        <v>0</v>
      </c>
    </row>
    <row r="813" spans="2:42" ht="12.75" x14ac:dyDescent="0.2">
      <c r="B813" s="1">
        <v>123</v>
      </c>
      <c r="C813" s="1">
        <v>29</v>
      </c>
      <c r="D813" s="1">
        <v>379268</v>
      </c>
      <c r="E813" s="2">
        <v>41126</v>
      </c>
      <c r="F813" s="1" t="s">
        <v>58</v>
      </c>
      <c r="G813" s="1" t="s">
        <v>41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</v>
      </c>
      <c r="R813" s="1">
        <v>-44200</v>
      </c>
      <c r="S813" s="2">
        <v>42018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</v>
      </c>
      <c r="AB813" s="1">
        <v>1</v>
      </c>
      <c r="AC813" s="1" t="s">
        <v>54</v>
      </c>
      <c r="AD813" s="1">
        <v>1</v>
      </c>
      <c r="AE813" s="1">
        <v>0</v>
      </c>
      <c r="AF813" s="1" t="s">
        <v>54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215</v>
      </c>
      <c r="AL813" s="1" t="s">
        <v>259</v>
      </c>
      <c r="AM813" s="1">
        <v>2014</v>
      </c>
      <c r="AN813" s="1" t="s">
        <v>57</v>
      </c>
      <c r="AP813">
        <f t="shared" si="19"/>
        <v>0</v>
      </c>
    </row>
    <row r="814" spans="2:42" ht="12.75" x14ac:dyDescent="0.2">
      <c r="B814" s="1">
        <v>267</v>
      </c>
      <c r="C814" s="1">
        <v>46</v>
      </c>
      <c r="D814" s="1">
        <v>362843</v>
      </c>
      <c r="E814" s="2">
        <v>38208</v>
      </c>
      <c r="F814" s="1" t="s">
        <v>40</v>
      </c>
      <c r="G814" s="1" t="s">
        <v>41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</v>
      </c>
      <c r="R814" s="1">
        <v>0</v>
      </c>
      <c r="S814" s="2">
        <v>42038</v>
      </c>
      <c r="T814" s="1" t="s">
        <v>139</v>
      </c>
      <c r="U814" s="1" t="s">
        <v>63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</v>
      </c>
      <c r="AB814" s="1">
        <v>1</v>
      </c>
      <c r="AC814" s="1" t="s">
        <v>54</v>
      </c>
      <c r="AD814" s="1">
        <v>2</v>
      </c>
      <c r="AE814" s="1">
        <v>3</v>
      </c>
      <c r="AF814" s="1" t="s">
        <v>54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116</v>
      </c>
      <c r="AL814" s="1" t="s">
        <v>117</v>
      </c>
      <c r="AM814" s="1">
        <v>1995</v>
      </c>
      <c r="AN814" s="1" t="s">
        <v>83</v>
      </c>
      <c r="AP814">
        <f t="shared" si="19"/>
        <v>0</v>
      </c>
    </row>
    <row r="815" spans="2:42" ht="12.75" x14ac:dyDescent="0.2">
      <c r="B815" s="1">
        <v>290</v>
      </c>
      <c r="C815" s="1">
        <v>42</v>
      </c>
      <c r="D815" s="1">
        <v>135400</v>
      </c>
      <c r="E815" s="2">
        <v>41659</v>
      </c>
      <c r="F815" s="1" t="s">
        <v>58</v>
      </c>
      <c r="G815" s="1" t="s">
        <v>92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</v>
      </c>
      <c r="R815" s="1">
        <v>0</v>
      </c>
      <c r="S815" s="2">
        <v>42024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</v>
      </c>
      <c r="AB815" s="1">
        <v>1</v>
      </c>
      <c r="AC815" s="1" t="s">
        <v>80</v>
      </c>
      <c r="AD815" s="1">
        <v>0</v>
      </c>
      <c r="AE815" s="1">
        <v>1</v>
      </c>
      <c r="AF815" s="1" t="s">
        <v>80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55</v>
      </c>
      <c r="AL815" s="1">
        <v>95</v>
      </c>
      <c r="AM815" s="1">
        <v>2013</v>
      </c>
      <c r="AN815" s="1" t="s">
        <v>83</v>
      </c>
      <c r="AP815">
        <f t="shared" si="19"/>
        <v>0</v>
      </c>
    </row>
    <row r="816" spans="2:42" ht="12.75" x14ac:dyDescent="0.2">
      <c r="B816" s="1">
        <v>45</v>
      </c>
      <c r="C816" s="1">
        <v>37</v>
      </c>
      <c r="D816" s="1">
        <v>798579</v>
      </c>
      <c r="E816" s="2">
        <v>40896</v>
      </c>
      <c r="F816" s="1" t="s">
        <v>58</v>
      </c>
      <c r="G816" s="1" t="s">
        <v>41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</v>
      </c>
      <c r="R816" s="1">
        <v>0</v>
      </c>
      <c r="S816" s="2">
        <v>42005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</v>
      </c>
      <c r="AB816" s="1">
        <v>1</v>
      </c>
      <c r="AC816" s="1" t="s">
        <v>54</v>
      </c>
      <c r="AD816" s="1">
        <v>0</v>
      </c>
      <c r="AE816" s="1">
        <v>1</v>
      </c>
      <c r="AF816" s="1" t="s">
        <v>54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105</v>
      </c>
      <c r="AL816" s="1" t="s">
        <v>106</v>
      </c>
      <c r="AM816" s="1">
        <v>2005</v>
      </c>
      <c r="AN816" s="1" t="s">
        <v>83</v>
      </c>
      <c r="AP816">
        <f t="shared" si="19"/>
        <v>0</v>
      </c>
    </row>
    <row r="817" spans="2:42" ht="12.75" x14ac:dyDescent="0.2">
      <c r="B817" s="1">
        <v>186</v>
      </c>
      <c r="C817" s="1">
        <v>38</v>
      </c>
      <c r="D817" s="1">
        <v>250833</v>
      </c>
      <c r="E817" s="2">
        <v>39657</v>
      </c>
      <c r="F817" s="1" t="s">
        <v>58</v>
      </c>
      <c r="G817" s="1" t="s">
        <v>41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</v>
      </c>
      <c r="R817" s="1">
        <v>-111100</v>
      </c>
      <c r="S817" s="2">
        <v>42037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</v>
      </c>
      <c r="AB817" s="1">
        <v>3</v>
      </c>
      <c r="AC817" s="1" t="s">
        <v>80</v>
      </c>
      <c r="AD817" s="1">
        <v>2</v>
      </c>
      <c r="AE817" s="1">
        <v>3</v>
      </c>
      <c r="AF817" s="1" t="s">
        <v>63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110</v>
      </c>
      <c r="AL817" s="1" t="s">
        <v>135</v>
      </c>
      <c r="AM817" s="1">
        <v>1995</v>
      </c>
      <c r="AN817" s="1" t="s">
        <v>83</v>
      </c>
      <c r="AP817">
        <f t="shared" si="19"/>
        <v>0</v>
      </c>
    </row>
    <row r="818" spans="2:42" ht="12.75" x14ac:dyDescent="0.2">
      <c r="B818" s="1">
        <v>135</v>
      </c>
      <c r="C818" s="1">
        <v>34</v>
      </c>
      <c r="D818" s="1">
        <v>824116</v>
      </c>
      <c r="E818" s="2">
        <v>35920</v>
      </c>
      <c r="F818" s="1" t="s">
        <v>84</v>
      </c>
      <c r="G818" s="1" t="s">
        <v>41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</v>
      </c>
      <c r="R818" s="1">
        <v>-69600</v>
      </c>
      <c r="S818" s="2">
        <v>42027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</v>
      </c>
      <c r="AB818" s="1">
        <v>1</v>
      </c>
      <c r="AC818" s="1" t="s">
        <v>63</v>
      </c>
      <c r="AD818" s="1">
        <v>1</v>
      </c>
      <c r="AE818" s="1">
        <v>2</v>
      </c>
      <c r="AF818" s="1" t="s">
        <v>80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110</v>
      </c>
      <c r="AL818" s="1" t="s">
        <v>135</v>
      </c>
      <c r="AM818" s="1">
        <v>2009</v>
      </c>
      <c r="AN818" s="1" t="s">
        <v>83</v>
      </c>
      <c r="AP818">
        <f t="shared" si="19"/>
        <v>0</v>
      </c>
    </row>
    <row r="819" spans="2:42" ht="12.75" x14ac:dyDescent="0.2">
      <c r="B819" s="1">
        <v>110</v>
      </c>
      <c r="C819" s="1">
        <v>33</v>
      </c>
      <c r="D819" s="1">
        <v>322613</v>
      </c>
      <c r="E819" s="2">
        <v>34805</v>
      </c>
      <c r="F819" s="1" t="s">
        <v>58</v>
      </c>
      <c r="G819" s="1" t="s">
        <v>41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</v>
      </c>
      <c r="R819" s="1">
        <v>0</v>
      </c>
      <c r="S819" s="2">
        <v>42030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</v>
      </c>
      <c r="AB819" s="1">
        <v>1</v>
      </c>
      <c r="AC819" s="1" t="s">
        <v>63</v>
      </c>
      <c r="AD819" s="1">
        <v>2</v>
      </c>
      <c r="AE819" s="1">
        <v>3</v>
      </c>
      <c r="AF819" s="1" t="s">
        <v>80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55</v>
      </c>
      <c r="AL819" s="1">
        <v>93</v>
      </c>
      <c r="AM819" s="1">
        <v>2015</v>
      </c>
      <c r="AN819" s="1" t="s">
        <v>57</v>
      </c>
      <c r="AP819">
        <f t="shared" si="19"/>
        <v>0</v>
      </c>
    </row>
    <row r="820" spans="2:42" ht="12.75" x14ac:dyDescent="0.2">
      <c r="B820" s="1">
        <v>259</v>
      </c>
      <c r="C820" s="1">
        <v>43</v>
      </c>
      <c r="D820" s="1">
        <v>871305</v>
      </c>
      <c r="E820" s="2">
        <v>33648</v>
      </c>
      <c r="F820" s="1" t="s">
        <v>84</v>
      </c>
      <c r="G820" s="1" t="s">
        <v>92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</v>
      </c>
      <c r="R820" s="1">
        <v>-58300</v>
      </c>
      <c r="S820" s="2">
        <v>42006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</v>
      </c>
      <c r="AB820" s="1">
        <v>3</v>
      </c>
      <c r="AC820" s="1" t="s">
        <v>80</v>
      </c>
      <c r="AD820" s="1">
        <v>0</v>
      </c>
      <c r="AE820" s="1">
        <v>2</v>
      </c>
      <c r="AF820" s="1" t="s">
        <v>54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130</v>
      </c>
      <c r="AL820" s="1" t="s">
        <v>250</v>
      </c>
      <c r="AM820" s="1">
        <v>2012</v>
      </c>
      <c r="AN820" s="1" t="s">
        <v>83</v>
      </c>
      <c r="AP820">
        <f t="shared" si="19"/>
        <v>0</v>
      </c>
    </row>
    <row r="821" spans="2:42" ht="12.75" x14ac:dyDescent="0.2">
      <c r="B821" s="1">
        <v>114</v>
      </c>
      <c r="C821" s="1">
        <v>30</v>
      </c>
      <c r="D821" s="1">
        <v>488037</v>
      </c>
      <c r="E821" s="2">
        <v>39274</v>
      </c>
      <c r="F821" s="1" t="s">
        <v>40</v>
      </c>
      <c r="G821" s="1" t="s">
        <v>41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</v>
      </c>
      <c r="R821" s="1">
        <v>-34700</v>
      </c>
      <c r="S821" s="2">
        <v>42060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</v>
      </c>
      <c r="AB821" s="1">
        <v>1</v>
      </c>
      <c r="AC821" s="1" t="s">
        <v>80</v>
      </c>
      <c r="AD821" s="1">
        <v>0</v>
      </c>
      <c r="AE821" s="1">
        <v>3</v>
      </c>
      <c r="AF821" s="1" t="s">
        <v>54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90</v>
      </c>
      <c r="AL821" s="1" t="s">
        <v>246</v>
      </c>
      <c r="AM821" s="1">
        <v>2013</v>
      </c>
      <c r="AN821" s="1" t="s">
        <v>83</v>
      </c>
      <c r="AP821">
        <f t="shared" si="19"/>
        <v>0</v>
      </c>
    </row>
    <row r="822" spans="2:42" ht="12.75" x14ac:dyDescent="0.2">
      <c r="B822" s="1">
        <v>404</v>
      </c>
      <c r="C822" s="1">
        <v>56</v>
      </c>
      <c r="D822" s="1">
        <v>485813</v>
      </c>
      <c r="E822" s="2">
        <v>40275</v>
      </c>
      <c r="F822" s="1" t="s">
        <v>58</v>
      </c>
      <c r="G822" s="1" t="s">
        <v>41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</v>
      </c>
      <c r="R822" s="1">
        <v>-63700</v>
      </c>
      <c r="S822" s="2">
        <v>42019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</v>
      </c>
      <c r="AB822" s="1">
        <v>1</v>
      </c>
      <c r="AC822" s="1" t="s">
        <v>80</v>
      </c>
      <c r="AD822" s="1">
        <v>2</v>
      </c>
      <c r="AE822" s="1">
        <v>0</v>
      </c>
      <c r="AF822" s="1" t="s">
        <v>54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96</v>
      </c>
      <c r="AL822" s="1" t="s">
        <v>149</v>
      </c>
      <c r="AM822" s="1">
        <v>2005</v>
      </c>
      <c r="AN822" s="1" t="s">
        <v>57</v>
      </c>
      <c r="AP822">
        <f t="shared" si="19"/>
        <v>0</v>
      </c>
    </row>
    <row r="823" spans="2:42" ht="12.75" x14ac:dyDescent="0.2">
      <c r="B823" s="1">
        <v>282</v>
      </c>
      <c r="C823" s="1">
        <v>48</v>
      </c>
      <c r="D823" s="1">
        <v>886473</v>
      </c>
      <c r="E823" s="2">
        <v>33307</v>
      </c>
      <c r="F823" s="1" t="s">
        <v>40</v>
      </c>
      <c r="G823" s="1" t="s">
        <v>92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</v>
      </c>
      <c r="R823" s="1">
        <v>-55300</v>
      </c>
      <c r="S823" s="2">
        <v>42044</v>
      </c>
      <c r="T823" s="1" t="s">
        <v>62</v>
      </c>
      <c r="U823" s="1" t="s">
        <v>63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</v>
      </c>
      <c r="AB823" s="1">
        <v>1</v>
      </c>
      <c r="AC823" s="1" t="s">
        <v>63</v>
      </c>
      <c r="AD823" s="1">
        <v>1</v>
      </c>
      <c r="AE823" s="1">
        <v>2</v>
      </c>
      <c r="AF823" s="1" t="s">
        <v>80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96</v>
      </c>
      <c r="AL823" s="1" t="s">
        <v>149</v>
      </c>
      <c r="AM823" s="1">
        <v>2013</v>
      </c>
      <c r="AN823" s="1" t="s">
        <v>83</v>
      </c>
      <c r="AP823">
        <f t="shared" si="19"/>
        <v>0</v>
      </c>
    </row>
    <row r="824" spans="2:42" ht="12.75" x14ac:dyDescent="0.2">
      <c r="B824" s="1">
        <v>57</v>
      </c>
      <c r="C824" s="1">
        <v>25</v>
      </c>
      <c r="D824" s="1">
        <v>907113</v>
      </c>
      <c r="E824" s="2">
        <v>35084</v>
      </c>
      <c r="F824" s="1" t="s">
        <v>84</v>
      </c>
      <c r="G824" s="1" t="s">
        <v>92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</v>
      </c>
      <c r="R824" s="1">
        <v>-54100</v>
      </c>
      <c r="S824" s="2">
        <v>42020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</v>
      </c>
      <c r="AB824" s="1">
        <v>3</v>
      </c>
      <c r="AC824" s="1" t="s">
        <v>80</v>
      </c>
      <c r="AD824" s="1">
        <v>0</v>
      </c>
      <c r="AE824" s="1">
        <v>1</v>
      </c>
      <c r="AF824" s="1" t="s">
        <v>54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105</v>
      </c>
      <c r="AL824" s="1" t="s">
        <v>152</v>
      </c>
      <c r="AM824" s="1">
        <v>2010</v>
      </c>
      <c r="AN824" s="1" t="s">
        <v>83</v>
      </c>
      <c r="AP824">
        <f t="shared" si="19"/>
        <v>0</v>
      </c>
    </row>
    <row r="825" spans="2:42" ht="12.75" x14ac:dyDescent="0.2">
      <c r="B825" s="1">
        <v>215</v>
      </c>
      <c r="C825" s="1">
        <v>38</v>
      </c>
      <c r="D825" s="1">
        <v>833321</v>
      </c>
      <c r="E825" s="2">
        <v>40238</v>
      </c>
      <c r="F825" s="1" t="s">
        <v>58</v>
      </c>
      <c r="G825" s="1" t="s">
        <v>41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</v>
      </c>
      <c r="R825" s="1">
        <v>0</v>
      </c>
      <c r="S825" s="2">
        <v>42036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</v>
      </c>
      <c r="AB825" s="1">
        <v>1</v>
      </c>
      <c r="AC825" s="1" t="s">
        <v>63</v>
      </c>
      <c r="AD825" s="1">
        <v>0</v>
      </c>
      <c r="AE825" s="1">
        <v>1</v>
      </c>
      <c r="AF825" s="1" t="s">
        <v>80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215</v>
      </c>
      <c r="AL825" s="1" t="s">
        <v>216</v>
      </c>
      <c r="AM825" s="1">
        <v>2008</v>
      </c>
      <c r="AN825" s="1" t="s">
        <v>83</v>
      </c>
      <c r="AP825">
        <f t="shared" si="19"/>
        <v>0</v>
      </c>
    </row>
    <row r="826" spans="2:42" ht="12.75" x14ac:dyDescent="0.2">
      <c r="B826" s="1">
        <v>140</v>
      </c>
      <c r="C826" s="1">
        <v>30</v>
      </c>
      <c r="D826" s="1">
        <v>521592</v>
      </c>
      <c r="E826" s="2">
        <v>41805</v>
      </c>
      <c r="F826" s="1" t="s">
        <v>84</v>
      </c>
      <c r="G826" s="1" t="s">
        <v>70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</v>
      </c>
      <c r="R826" s="1">
        <v>0</v>
      </c>
      <c r="S826" s="2">
        <v>42045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</v>
      </c>
      <c r="AB826" s="1">
        <v>4</v>
      </c>
      <c r="AC826" s="1" t="s">
        <v>63</v>
      </c>
      <c r="AD826" s="1">
        <v>0</v>
      </c>
      <c r="AE826" s="1">
        <v>0</v>
      </c>
      <c r="AF826" s="1" t="s">
        <v>63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105</v>
      </c>
      <c r="AL826" s="1" t="s">
        <v>106</v>
      </c>
      <c r="AM826" s="1">
        <v>2006</v>
      </c>
      <c r="AN826" s="1" t="s">
        <v>83</v>
      </c>
      <c r="AP826">
        <f t="shared" si="19"/>
        <v>0</v>
      </c>
    </row>
    <row r="827" spans="2:42" ht="12.75" x14ac:dyDescent="0.2">
      <c r="B827" s="1">
        <v>250</v>
      </c>
      <c r="C827" s="1">
        <v>42</v>
      </c>
      <c r="D827" s="1">
        <v>254837</v>
      </c>
      <c r="E827" s="2">
        <v>38316</v>
      </c>
      <c r="F827" s="1" t="s">
        <v>58</v>
      </c>
      <c r="G827" s="1" t="s">
        <v>70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</v>
      </c>
      <c r="R827" s="1">
        <v>-40700</v>
      </c>
      <c r="S827" s="2">
        <v>42007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</v>
      </c>
      <c r="AB827" s="1">
        <v>1</v>
      </c>
      <c r="AC827" s="1" t="s">
        <v>63</v>
      </c>
      <c r="AD827" s="1">
        <v>1</v>
      </c>
      <c r="AE827" s="1">
        <v>1</v>
      </c>
      <c r="AF827" s="1" t="s">
        <v>63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130</v>
      </c>
      <c r="AL827" s="1" t="s">
        <v>250</v>
      </c>
      <c r="AM827" s="1">
        <v>2009</v>
      </c>
      <c r="AN827" s="1" t="s">
        <v>57</v>
      </c>
      <c r="AP827">
        <f t="shared" si="19"/>
        <v>0</v>
      </c>
    </row>
    <row r="828" spans="2:42" ht="12.75" x14ac:dyDescent="0.2">
      <c r="B828" s="1">
        <v>286</v>
      </c>
      <c r="C828" s="1">
        <v>41</v>
      </c>
      <c r="D828" s="1">
        <v>634499</v>
      </c>
      <c r="E828" s="2">
        <v>36764</v>
      </c>
      <c r="F828" s="1" t="s">
        <v>84</v>
      </c>
      <c r="G828" s="1" t="s">
        <v>41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</v>
      </c>
      <c r="R828" s="1">
        <v>0</v>
      </c>
      <c r="S828" s="2">
        <v>42005</v>
      </c>
      <c r="T828" s="1" t="s">
        <v>62</v>
      </c>
      <c r="U828" s="1" t="s">
        <v>63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</v>
      </c>
      <c r="AB828" s="1">
        <v>1</v>
      </c>
      <c r="AC828" s="1" t="s">
        <v>54</v>
      </c>
      <c r="AD828" s="1">
        <v>2</v>
      </c>
      <c r="AE828" s="1">
        <v>0</v>
      </c>
      <c r="AF828" s="1" t="s">
        <v>63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90</v>
      </c>
      <c r="AL828" s="1" t="s">
        <v>246</v>
      </c>
      <c r="AM828" s="1">
        <v>2009</v>
      </c>
      <c r="AN828" s="1" t="s">
        <v>83</v>
      </c>
      <c r="AP828">
        <f t="shared" si="19"/>
        <v>0</v>
      </c>
    </row>
    <row r="829" spans="2:42" ht="12.75" x14ac:dyDescent="0.2">
      <c r="B829" s="1">
        <v>356</v>
      </c>
      <c r="C829" s="1">
        <v>47</v>
      </c>
      <c r="D829" s="1">
        <v>574707</v>
      </c>
      <c r="E829" s="2">
        <v>38587</v>
      </c>
      <c r="F829" s="1" t="s">
        <v>58</v>
      </c>
      <c r="G829" s="1" t="s">
        <v>41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</v>
      </c>
      <c r="R829" s="1">
        <v>0</v>
      </c>
      <c r="S829" s="2">
        <v>42058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</v>
      </c>
      <c r="AB829" s="1">
        <v>1</v>
      </c>
      <c r="AC829" s="1" t="s">
        <v>54</v>
      </c>
      <c r="AD829" s="1">
        <v>0</v>
      </c>
      <c r="AE829" s="1">
        <v>3</v>
      </c>
      <c r="AF829" s="1" t="s">
        <v>63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81</v>
      </c>
      <c r="AL829" s="1" t="s">
        <v>82</v>
      </c>
      <c r="AM829" s="1">
        <v>2009</v>
      </c>
      <c r="AN829" s="1" t="s">
        <v>83</v>
      </c>
      <c r="AP829">
        <f t="shared" si="19"/>
        <v>0</v>
      </c>
    </row>
    <row r="830" spans="2:42" ht="12.75" x14ac:dyDescent="0.2">
      <c r="B830" s="1">
        <v>65</v>
      </c>
      <c r="C830" s="1">
        <v>29</v>
      </c>
      <c r="D830" s="1">
        <v>476839</v>
      </c>
      <c r="E830" s="2">
        <v>33094</v>
      </c>
      <c r="F830" s="1" t="s">
        <v>84</v>
      </c>
      <c r="G830" s="1" t="s">
        <v>41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</v>
      </c>
      <c r="R830" s="1">
        <v>0</v>
      </c>
      <c r="S830" s="2">
        <v>42032</v>
      </c>
      <c r="T830" s="1" t="s">
        <v>62</v>
      </c>
      <c r="U830" s="1" t="s">
        <v>63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</v>
      </c>
      <c r="AB830" s="1">
        <v>1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110</v>
      </c>
      <c r="AL830" s="1" t="s">
        <v>111</v>
      </c>
      <c r="AM830" s="1">
        <v>1999</v>
      </c>
      <c r="AN830" s="1" t="s">
        <v>83</v>
      </c>
      <c r="AP830">
        <f t="shared" si="19"/>
        <v>0</v>
      </c>
    </row>
    <row r="831" spans="2:42" ht="12.75" x14ac:dyDescent="0.2">
      <c r="B831" s="1">
        <v>187</v>
      </c>
      <c r="C831" s="1">
        <v>34</v>
      </c>
      <c r="D831" s="1">
        <v>149601</v>
      </c>
      <c r="E831" s="2">
        <v>37708</v>
      </c>
      <c r="F831" s="1" t="s">
        <v>58</v>
      </c>
      <c r="G831" s="1" t="s">
        <v>92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</v>
      </c>
      <c r="R831" s="1">
        <v>0</v>
      </c>
      <c r="S831" s="2">
        <v>42057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</v>
      </c>
      <c r="AB831" s="1">
        <v>3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105</v>
      </c>
      <c r="AL831" s="1" t="s">
        <v>106</v>
      </c>
      <c r="AM831" s="1">
        <v>2011</v>
      </c>
      <c r="AN831" s="1" t="s">
        <v>83</v>
      </c>
      <c r="AP831">
        <f t="shared" si="19"/>
        <v>0</v>
      </c>
    </row>
    <row r="832" spans="2:42" ht="12.75" x14ac:dyDescent="0.2">
      <c r="B832" s="1">
        <v>386</v>
      </c>
      <c r="C832" s="1">
        <v>53</v>
      </c>
      <c r="D832" s="1">
        <v>630683</v>
      </c>
      <c r="E832" s="2">
        <v>39378</v>
      </c>
      <c r="F832" s="1" t="s">
        <v>40</v>
      </c>
      <c r="G832" s="1" t="s">
        <v>41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</v>
      </c>
      <c r="R832" s="1">
        <v>0</v>
      </c>
      <c r="S832" s="2">
        <v>42007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</v>
      </c>
      <c r="AB832" s="1">
        <v>1</v>
      </c>
      <c r="AC832" s="1" t="s">
        <v>63</v>
      </c>
      <c r="AD832" s="1">
        <v>2</v>
      </c>
      <c r="AE832" s="1">
        <v>3</v>
      </c>
      <c r="AF832" s="1" t="s">
        <v>54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210</v>
      </c>
      <c r="AL832" s="1" t="s">
        <v>211</v>
      </c>
      <c r="AM832" s="1">
        <v>2006</v>
      </c>
      <c r="AN832" s="1" t="s">
        <v>83</v>
      </c>
      <c r="AP832">
        <f t="shared" si="19"/>
        <v>0</v>
      </c>
    </row>
    <row r="833" spans="2:42" ht="12.75" x14ac:dyDescent="0.2">
      <c r="B833" s="1">
        <v>197</v>
      </c>
      <c r="C833" s="1">
        <v>41</v>
      </c>
      <c r="D833" s="1">
        <v>500639</v>
      </c>
      <c r="E833" s="2">
        <v>35243</v>
      </c>
      <c r="F833" s="1" t="s">
        <v>40</v>
      </c>
      <c r="G833" s="1" t="s">
        <v>92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</v>
      </c>
      <c r="R833" s="1">
        <v>-64500</v>
      </c>
      <c r="S833" s="2">
        <v>42014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</v>
      </c>
      <c r="AB833" s="1">
        <v>1</v>
      </c>
      <c r="AC833" s="1" t="s">
        <v>80</v>
      </c>
      <c r="AD833" s="1">
        <v>2</v>
      </c>
      <c r="AE833" s="1">
        <v>2</v>
      </c>
      <c r="AF833" s="1" t="s">
        <v>54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215</v>
      </c>
      <c r="AL833" s="1" t="s">
        <v>259</v>
      </c>
      <c r="AM833" s="1">
        <v>1997</v>
      </c>
      <c r="AN833" s="1" t="s">
        <v>57</v>
      </c>
      <c r="AP833">
        <f t="shared" si="19"/>
        <v>0</v>
      </c>
    </row>
    <row r="834" spans="2:42" ht="12.75" x14ac:dyDescent="0.2">
      <c r="B834" s="1">
        <v>166</v>
      </c>
      <c r="C834" s="1">
        <v>37</v>
      </c>
      <c r="D834" s="1">
        <v>352120</v>
      </c>
      <c r="E834" s="2">
        <v>34679</v>
      </c>
      <c r="F834" s="1" t="s">
        <v>58</v>
      </c>
      <c r="G834" s="1" t="s">
        <v>41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</v>
      </c>
      <c r="R834" s="1">
        <v>0</v>
      </c>
      <c r="S834" s="2">
        <v>42029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</v>
      </c>
      <c r="AB834" s="1">
        <v>1</v>
      </c>
      <c r="AC834" s="1" t="s">
        <v>54</v>
      </c>
      <c r="AD834" s="1">
        <v>1</v>
      </c>
      <c r="AE834" s="1">
        <v>1</v>
      </c>
      <c r="AF834" s="1" t="s">
        <v>80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130</v>
      </c>
      <c r="AL834" s="1" t="s">
        <v>131</v>
      </c>
      <c r="AM834" s="1">
        <v>2001</v>
      </c>
      <c r="AN834" s="1" t="s">
        <v>83</v>
      </c>
      <c r="AP834">
        <f t="shared" si="19"/>
        <v>0</v>
      </c>
    </row>
    <row r="835" spans="2:42" ht="12.75" x14ac:dyDescent="0.2">
      <c r="B835" s="1">
        <v>293</v>
      </c>
      <c r="C835" s="1">
        <v>49</v>
      </c>
      <c r="D835" s="1">
        <v>569245</v>
      </c>
      <c r="E835" s="2">
        <v>35038</v>
      </c>
      <c r="F835" s="1" t="s">
        <v>84</v>
      </c>
      <c r="G835" s="1" t="s">
        <v>70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</v>
      </c>
      <c r="R835" s="1">
        <v>0</v>
      </c>
      <c r="S835" s="2">
        <v>42014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</v>
      </c>
      <c r="AB835" s="1">
        <v>1</v>
      </c>
      <c r="AC835" s="1" t="s">
        <v>63</v>
      </c>
      <c r="AD835" s="1">
        <v>1</v>
      </c>
      <c r="AE835" s="1">
        <v>1</v>
      </c>
      <c r="AF835" s="1" t="s">
        <v>63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215</v>
      </c>
      <c r="AL835" s="1" t="s">
        <v>216</v>
      </c>
      <c r="AM835" s="1">
        <v>2002</v>
      </c>
      <c r="AN835" s="1" t="s">
        <v>83</v>
      </c>
      <c r="AP835">
        <f t="shared" si="19"/>
        <v>0</v>
      </c>
    </row>
    <row r="836" spans="2:42" ht="12.75" x14ac:dyDescent="0.2">
      <c r="B836" s="1">
        <v>179</v>
      </c>
      <c r="C836" s="1">
        <v>32</v>
      </c>
      <c r="D836" s="1">
        <v>907012</v>
      </c>
      <c r="E836" s="2">
        <v>35414</v>
      </c>
      <c r="F836" s="1" t="s">
        <v>40</v>
      </c>
      <c r="G836" s="1" t="s">
        <v>92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</v>
      </c>
      <c r="R836" s="1">
        <v>0</v>
      </c>
      <c r="S836" s="2">
        <v>42032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</v>
      </c>
      <c r="AB836" s="1">
        <v>1</v>
      </c>
      <c r="AC836" s="1" t="s">
        <v>63</v>
      </c>
      <c r="AD836" s="1">
        <v>0</v>
      </c>
      <c r="AE836" s="1">
        <v>1</v>
      </c>
      <c r="AF836" s="1" t="s">
        <v>63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154</v>
      </c>
      <c r="AL836" s="1" t="s">
        <v>164</v>
      </c>
      <c r="AM836" s="1">
        <v>2006</v>
      </c>
      <c r="AN836" s="1" t="s">
        <v>83</v>
      </c>
      <c r="AP836">
        <f t="shared" si="19"/>
        <v>0</v>
      </c>
    </row>
    <row r="837" spans="2:42" ht="12.75" x14ac:dyDescent="0.2">
      <c r="B837" s="1">
        <v>76</v>
      </c>
      <c r="C837" s="1">
        <v>24</v>
      </c>
      <c r="D837" s="1">
        <v>700074</v>
      </c>
      <c r="E837" s="2">
        <v>40700</v>
      </c>
      <c r="F837" s="1" t="s">
        <v>40</v>
      </c>
      <c r="G837" s="1" t="s">
        <v>41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</v>
      </c>
      <c r="R837" s="1">
        <v>0</v>
      </c>
      <c r="S837" s="2">
        <v>42053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</v>
      </c>
      <c r="AB837" s="1">
        <v>3</v>
      </c>
      <c r="AC837" s="1" t="s">
        <v>80</v>
      </c>
      <c r="AD837" s="1">
        <v>1</v>
      </c>
      <c r="AE837" s="1">
        <v>1</v>
      </c>
      <c r="AF837" s="1" t="s">
        <v>63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154</v>
      </c>
      <c r="AL837" s="1" t="s">
        <v>168</v>
      </c>
      <c r="AM837" s="1">
        <v>1997</v>
      </c>
      <c r="AN837" s="1" t="s">
        <v>83</v>
      </c>
      <c r="AP837">
        <f t="shared" si="19"/>
        <v>0</v>
      </c>
    </row>
    <row r="838" spans="2:42" ht="12.75" x14ac:dyDescent="0.2">
      <c r="B838" s="1">
        <v>105</v>
      </c>
      <c r="C838" s="1">
        <v>28</v>
      </c>
      <c r="D838" s="1">
        <v>866805</v>
      </c>
      <c r="E838" s="2">
        <v>35046</v>
      </c>
      <c r="F838" s="1" t="s">
        <v>40</v>
      </c>
      <c r="G838" s="1" t="s">
        <v>41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</v>
      </c>
      <c r="R838" s="1">
        <v>0</v>
      </c>
      <c r="S838" s="2">
        <v>42028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</v>
      </c>
      <c r="AB838" s="1">
        <v>3</v>
      </c>
      <c r="AC838" s="1" t="s">
        <v>80</v>
      </c>
      <c r="AD838" s="1">
        <v>2</v>
      </c>
      <c r="AE838" s="1">
        <v>2</v>
      </c>
      <c r="AF838" s="1" t="s">
        <v>80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110</v>
      </c>
      <c r="AL838" s="1" t="s">
        <v>111</v>
      </c>
      <c r="AM838" s="1">
        <v>1995</v>
      </c>
      <c r="AN838" s="1" t="s">
        <v>83</v>
      </c>
      <c r="AP838">
        <f t="shared" si="19"/>
        <v>0</v>
      </c>
    </row>
    <row r="839" spans="2:42" ht="12.75" x14ac:dyDescent="0.2">
      <c r="B839" s="1">
        <v>97</v>
      </c>
      <c r="C839" s="1">
        <v>26</v>
      </c>
      <c r="D839" s="1">
        <v>951863</v>
      </c>
      <c r="E839" s="2">
        <v>35731</v>
      </c>
      <c r="F839" s="1" t="s">
        <v>40</v>
      </c>
      <c r="G839" s="1" t="s">
        <v>41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</v>
      </c>
      <c r="R839" s="1">
        <v>-72100</v>
      </c>
      <c r="S839" s="2">
        <v>42024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</v>
      </c>
      <c r="AB839" s="1">
        <v>3</v>
      </c>
      <c r="AC839" s="1" t="s">
        <v>54</v>
      </c>
      <c r="AD839" s="1">
        <v>2</v>
      </c>
      <c r="AE839" s="1">
        <v>3</v>
      </c>
      <c r="AF839" s="1" t="s">
        <v>80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198</v>
      </c>
      <c r="AL839" s="1" t="s">
        <v>199</v>
      </c>
      <c r="AM839" s="1">
        <v>2006</v>
      </c>
      <c r="AN839" s="1" t="s">
        <v>57</v>
      </c>
      <c r="AP839">
        <f t="shared" si="19"/>
        <v>0</v>
      </c>
    </row>
    <row r="840" spans="2:42" ht="12.75" x14ac:dyDescent="0.2">
      <c r="B840" s="1">
        <v>148</v>
      </c>
      <c r="C840" s="1">
        <v>36</v>
      </c>
      <c r="D840" s="1">
        <v>211578</v>
      </c>
      <c r="E840" s="2">
        <v>35068</v>
      </c>
      <c r="F840" s="1" t="s">
        <v>84</v>
      </c>
      <c r="G840" s="1" t="s">
        <v>92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</v>
      </c>
      <c r="R840" s="1">
        <v>0</v>
      </c>
      <c r="S840" s="2">
        <v>42014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</v>
      </c>
      <c r="AB840" s="1">
        <v>1</v>
      </c>
      <c r="AC840" s="1" t="s">
        <v>80</v>
      </c>
      <c r="AD840" s="1">
        <v>2</v>
      </c>
      <c r="AE840" s="1">
        <v>0</v>
      </c>
      <c r="AF840" s="1" t="s">
        <v>80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81</v>
      </c>
      <c r="AL840" s="1" t="s">
        <v>145</v>
      </c>
      <c r="AM840" s="1">
        <v>2009</v>
      </c>
      <c r="AN840" s="1" t="s">
        <v>83</v>
      </c>
      <c r="AP840">
        <f t="shared" si="19"/>
        <v>0</v>
      </c>
    </row>
    <row r="841" spans="2:42" ht="12.75" x14ac:dyDescent="0.2">
      <c r="B841" s="1">
        <v>77</v>
      </c>
      <c r="C841" s="1">
        <v>26</v>
      </c>
      <c r="D841" s="1">
        <v>357394</v>
      </c>
      <c r="E841" s="2">
        <v>39577</v>
      </c>
      <c r="F841" s="1" t="s">
        <v>84</v>
      </c>
      <c r="G841" s="1" t="s">
        <v>41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</v>
      </c>
      <c r="R841" s="1">
        <v>0</v>
      </c>
      <c r="S841" s="2">
        <v>42011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</v>
      </c>
      <c r="AB841" s="1">
        <v>3</v>
      </c>
      <c r="AC841" s="1" t="s">
        <v>54</v>
      </c>
      <c r="AD841" s="1">
        <v>2</v>
      </c>
      <c r="AE841" s="1">
        <v>0</v>
      </c>
      <c r="AF841" s="1" t="s">
        <v>63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110</v>
      </c>
      <c r="AL841" s="1" t="s">
        <v>111</v>
      </c>
      <c r="AM841" s="1">
        <v>2009</v>
      </c>
      <c r="AN841" s="1" t="s">
        <v>57</v>
      </c>
      <c r="AP841">
        <f t="shared" si="19"/>
        <v>0</v>
      </c>
    </row>
    <row r="842" spans="2:42" ht="12.75" x14ac:dyDescent="0.2">
      <c r="B842" s="1">
        <v>295</v>
      </c>
      <c r="C842" s="1">
        <v>46</v>
      </c>
      <c r="D842" s="1">
        <v>863749</v>
      </c>
      <c r="E842" s="2">
        <v>40152</v>
      </c>
      <c r="F842" s="1" t="s">
        <v>58</v>
      </c>
      <c r="G842" s="1" t="s">
        <v>41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</v>
      </c>
      <c r="R842" s="1">
        <v>-44500</v>
      </c>
      <c r="S842" s="2">
        <v>42020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</v>
      </c>
      <c r="AB842" s="1">
        <v>1</v>
      </c>
      <c r="AC842" s="1" t="s">
        <v>54</v>
      </c>
      <c r="AD842" s="1">
        <v>1</v>
      </c>
      <c r="AE842" s="1">
        <v>3</v>
      </c>
      <c r="AF842" s="1" t="s">
        <v>54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105</v>
      </c>
      <c r="AL842" s="1" t="s">
        <v>106</v>
      </c>
      <c r="AM842" s="1">
        <v>2007</v>
      </c>
      <c r="AN842" s="1" t="s">
        <v>83</v>
      </c>
      <c r="AP842">
        <f t="shared" si="19"/>
        <v>0</v>
      </c>
    </row>
    <row r="843" spans="2:42" ht="12.75" x14ac:dyDescent="0.2">
      <c r="B843" s="1">
        <v>126</v>
      </c>
      <c r="C843" s="1">
        <v>28</v>
      </c>
      <c r="D843" s="1">
        <v>596914</v>
      </c>
      <c r="E843" s="2">
        <v>33608</v>
      </c>
      <c r="F843" s="1" t="s">
        <v>58</v>
      </c>
      <c r="G843" s="1" t="s">
        <v>41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</v>
      </c>
      <c r="R843" s="1">
        <v>0</v>
      </c>
      <c r="S843" s="2">
        <v>42005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</v>
      </c>
      <c r="AB843" s="1">
        <v>4</v>
      </c>
      <c r="AC843" s="1" t="s">
        <v>80</v>
      </c>
      <c r="AD843" s="1">
        <v>0</v>
      </c>
      <c r="AE843" s="1">
        <v>1</v>
      </c>
      <c r="AF843" s="1" t="s">
        <v>63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130</v>
      </c>
      <c r="AL843" s="1" t="s">
        <v>131</v>
      </c>
      <c r="AM843" s="1">
        <v>2011</v>
      </c>
      <c r="AN843" s="1" t="s">
        <v>83</v>
      </c>
      <c r="AP843">
        <f t="shared" ref="AP843:AP906" si="20">COUNTBLANK(B843:AN843)</f>
        <v>0</v>
      </c>
    </row>
    <row r="844" spans="2:42" ht="12.75" x14ac:dyDescent="0.2">
      <c r="B844" s="1">
        <v>132</v>
      </c>
      <c r="C844" s="1">
        <v>32</v>
      </c>
      <c r="D844" s="1">
        <v>684653</v>
      </c>
      <c r="E844" s="2">
        <v>35749</v>
      </c>
      <c r="F844" s="1" t="s">
        <v>40</v>
      </c>
      <c r="G844" s="1" t="s">
        <v>41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</v>
      </c>
      <c r="R844" s="1">
        <v>-31900</v>
      </c>
      <c r="S844" s="2">
        <v>42011</v>
      </c>
      <c r="T844" s="1" t="s">
        <v>62</v>
      </c>
      <c r="U844" s="1" t="s">
        <v>63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</v>
      </c>
      <c r="AB844" s="1">
        <v>1</v>
      </c>
      <c r="AC844" s="1" t="s">
        <v>54</v>
      </c>
      <c r="AD844" s="1">
        <v>1</v>
      </c>
      <c r="AE844" s="1">
        <v>1</v>
      </c>
      <c r="AF844" s="1" t="s">
        <v>54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154</v>
      </c>
      <c r="AL844" s="1" t="s">
        <v>155</v>
      </c>
      <c r="AM844" s="1">
        <v>2005</v>
      </c>
      <c r="AN844" s="1" t="s">
        <v>83</v>
      </c>
      <c r="AP844">
        <f t="shared" si="20"/>
        <v>0</v>
      </c>
    </row>
    <row r="845" spans="2:42" ht="12.75" x14ac:dyDescent="0.2">
      <c r="B845" s="1">
        <v>370</v>
      </c>
      <c r="C845" s="1">
        <v>55</v>
      </c>
      <c r="D845" s="1">
        <v>528259</v>
      </c>
      <c r="E845" s="2">
        <v>41265</v>
      </c>
      <c r="F845" s="1" t="s">
        <v>58</v>
      </c>
      <c r="G845" s="1" t="s">
        <v>92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</v>
      </c>
      <c r="R845" s="1">
        <v>-53200</v>
      </c>
      <c r="S845" s="2">
        <v>42052</v>
      </c>
      <c r="T845" s="1" t="s">
        <v>62</v>
      </c>
      <c r="U845" s="1" t="s">
        <v>63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</v>
      </c>
      <c r="AB845" s="1">
        <v>1</v>
      </c>
      <c r="AC845" s="1" t="s">
        <v>63</v>
      </c>
      <c r="AD845" s="1">
        <v>0</v>
      </c>
      <c r="AE845" s="1">
        <v>2</v>
      </c>
      <c r="AF845" s="1" t="s">
        <v>63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68</v>
      </c>
      <c r="AL845" s="1" t="s">
        <v>272</v>
      </c>
      <c r="AM845" s="1">
        <v>2015</v>
      </c>
      <c r="AN845" s="1" t="s">
        <v>83</v>
      </c>
      <c r="AP845">
        <f t="shared" si="20"/>
        <v>0</v>
      </c>
    </row>
    <row r="846" spans="2:42" ht="12.75" x14ac:dyDescent="0.2">
      <c r="B846" s="1">
        <v>257</v>
      </c>
      <c r="C846" s="1">
        <v>43</v>
      </c>
      <c r="D846" s="1">
        <v>797636</v>
      </c>
      <c r="E846" s="2">
        <v>33743</v>
      </c>
      <c r="F846" s="1" t="s">
        <v>58</v>
      </c>
      <c r="G846" s="1" t="s">
        <v>70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</v>
      </c>
      <c r="R846" s="1">
        <v>0</v>
      </c>
      <c r="S846" s="2">
        <v>42061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</v>
      </c>
      <c r="AB846" s="1">
        <v>1</v>
      </c>
      <c r="AC846" s="1" t="s">
        <v>80</v>
      </c>
      <c r="AD846" s="1">
        <v>0</v>
      </c>
      <c r="AE846" s="1">
        <v>1</v>
      </c>
      <c r="AF846" s="1" t="s">
        <v>54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105</v>
      </c>
      <c r="AL846" s="1" t="s">
        <v>106</v>
      </c>
      <c r="AM846" s="1">
        <v>2006</v>
      </c>
      <c r="AN846" s="1" t="s">
        <v>83</v>
      </c>
      <c r="AP846">
        <f t="shared" si="20"/>
        <v>0</v>
      </c>
    </row>
    <row r="847" spans="2:42" ht="12.75" x14ac:dyDescent="0.2">
      <c r="B847" s="1">
        <v>9</v>
      </c>
      <c r="C847" s="1">
        <v>24</v>
      </c>
      <c r="D847" s="1">
        <v>326180</v>
      </c>
      <c r="E847" s="2">
        <v>37401</v>
      </c>
      <c r="F847" s="1" t="s">
        <v>84</v>
      </c>
      <c r="G847" s="1" t="s">
        <v>70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</v>
      </c>
      <c r="R847" s="1">
        <v>-33300</v>
      </c>
      <c r="S847" s="2">
        <v>42035</v>
      </c>
      <c r="T847" s="1" t="s">
        <v>62</v>
      </c>
      <c r="U847" s="1" t="s">
        <v>63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54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110</v>
      </c>
      <c r="AL847" s="1" t="s">
        <v>111</v>
      </c>
      <c r="AM847" s="1">
        <v>2001</v>
      </c>
      <c r="AN847" s="1" t="s">
        <v>57</v>
      </c>
      <c r="AP847">
        <f t="shared" si="20"/>
        <v>0</v>
      </c>
    </row>
    <row r="848" spans="2:42" ht="12.75" x14ac:dyDescent="0.2">
      <c r="B848" s="1">
        <v>185</v>
      </c>
      <c r="C848" s="1">
        <v>34</v>
      </c>
      <c r="D848" s="1">
        <v>620075</v>
      </c>
      <c r="E848" s="2">
        <v>40289</v>
      </c>
      <c r="F848" s="1" t="s">
        <v>40</v>
      </c>
      <c r="G848" s="1" t="s">
        <v>41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</v>
      </c>
      <c r="R848" s="1">
        <v>0</v>
      </c>
      <c r="S848" s="2">
        <v>42062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</v>
      </c>
      <c r="AB848" s="1">
        <v>3</v>
      </c>
      <c r="AC848" s="1" t="s">
        <v>54</v>
      </c>
      <c r="AD848" s="1">
        <v>1</v>
      </c>
      <c r="AE848" s="1">
        <v>1</v>
      </c>
      <c r="AF848" s="1" t="s">
        <v>63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188</v>
      </c>
      <c r="AL848" s="1" t="s">
        <v>202</v>
      </c>
      <c r="AM848" s="1">
        <v>2000</v>
      </c>
      <c r="AN848" s="1" t="s">
        <v>57</v>
      </c>
      <c r="AP848">
        <f t="shared" si="20"/>
        <v>0</v>
      </c>
    </row>
    <row r="849" spans="2:42" ht="12.75" x14ac:dyDescent="0.2">
      <c r="B849" s="1">
        <v>234</v>
      </c>
      <c r="C849" s="1">
        <v>43</v>
      </c>
      <c r="D849" s="1">
        <v>965187</v>
      </c>
      <c r="E849" s="2">
        <v>32958</v>
      </c>
      <c r="F849" s="1" t="s">
        <v>40</v>
      </c>
      <c r="G849" s="1" t="s">
        <v>41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</v>
      </c>
      <c r="R849" s="1">
        <v>-48800</v>
      </c>
      <c r="S849" s="2">
        <v>42064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</v>
      </c>
      <c r="AB849" s="1">
        <v>1</v>
      </c>
      <c r="AC849" s="1" t="s">
        <v>80</v>
      </c>
      <c r="AD849" s="1">
        <v>2</v>
      </c>
      <c r="AE849" s="1">
        <v>2</v>
      </c>
      <c r="AF849" s="1" t="s">
        <v>54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81</v>
      </c>
      <c r="AL849" s="1" t="s">
        <v>145</v>
      </c>
      <c r="AM849" s="1">
        <v>2011</v>
      </c>
      <c r="AN849" s="1" t="s">
        <v>83</v>
      </c>
      <c r="AP849">
        <f t="shared" si="20"/>
        <v>0</v>
      </c>
    </row>
    <row r="850" spans="2:42" ht="12.75" x14ac:dyDescent="0.2">
      <c r="B850" s="1">
        <v>253</v>
      </c>
      <c r="C850" s="1">
        <v>44</v>
      </c>
      <c r="D850" s="1">
        <v>516182</v>
      </c>
      <c r="E850" s="2">
        <v>39214</v>
      </c>
      <c r="F850" s="1" t="s">
        <v>40</v>
      </c>
      <c r="G850" s="1" t="s">
        <v>70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</v>
      </c>
      <c r="R850" s="1">
        <v>0</v>
      </c>
      <c r="S850" s="2">
        <v>42048</v>
      </c>
      <c r="T850" s="1" t="s">
        <v>139</v>
      </c>
      <c r="U850" s="1" t="s">
        <v>63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</v>
      </c>
      <c r="AB850" s="1">
        <v>1</v>
      </c>
      <c r="AC850" s="1" t="s">
        <v>80</v>
      </c>
      <c r="AD850" s="1">
        <v>0</v>
      </c>
      <c r="AE850" s="1">
        <v>3</v>
      </c>
      <c r="AF850" s="1" t="s">
        <v>63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90</v>
      </c>
      <c r="AL850" s="1" t="s">
        <v>246</v>
      </c>
      <c r="AM850" s="1">
        <v>1998</v>
      </c>
      <c r="AN850" s="1" t="s">
        <v>83</v>
      </c>
      <c r="AP850">
        <f t="shared" si="20"/>
        <v>0</v>
      </c>
    </row>
    <row r="851" spans="2:42" ht="12.75" x14ac:dyDescent="0.2">
      <c r="B851" s="1">
        <v>233</v>
      </c>
      <c r="C851" s="1">
        <v>39</v>
      </c>
      <c r="D851" s="1">
        <v>728839</v>
      </c>
      <c r="E851" s="2">
        <v>36893</v>
      </c>
      <c r="F851" s="1" t="s">
        <v>40</v>
      </c>
      <c r="G851" s="1" t="s">
        <v>92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</v>
      </c>
      <c r="R851" s="1">
        <v>0</v>
      </c>
      <c r="S851" s="2">
        <v>42012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</v>
      </c>
      <c r="AB851" s="1">
        <v>3</v>
      </c>
      <c r="AC851" s="1" t="s">
        <v>63</v>
      </c>
      <c r="AD851" s="1">
        <v>1</v>
      </c>
      <c r="AE851" s="1">
        <v>0</v>
      </c>
      <c r="AF851" s="1" t="s">
        <v>54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55</v>
      </c>
      <c r="AL851" s="1">
        <v>95</v>
      </c>
      <c r="AM851" s="1">
        <v>1999</v>
      </c>
      <c r="AN851" s="1" t="s">
        <v>83</v>
      </c>
      <c r="AP851">
        <f t="shared" si="20"/>
        <v>0</v>
      </c>
    </row>
    <row r="852" spans="2:42" ht="12.75" x14ac:dyDescent="0.2">
      <c r="B852" s="1">
        <v>274</v>
      </c>
      <c r="C852" s="1">
        <v>44</v>
      </c>
      <c r="D852" s="1">
        <v>771509</v>
      </c>
      <c r="E852" s="2">
        <v>38939</v>
      </c>
      <c r="F852" s="1" t="s">
        <v>58</v>
      </c>
      <c r="G852" s="1" t="s">
        <v>92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</v>
      </c>
      <c r="R852" s="1">
        <v>0</v>
      </c>
      <c r="S852" s="2">
        <v>42040</v>
      </c>
      <c r="T852" s="1" t="s">
        <v>62</v>
      </c>
      <c r="U852" s="1" t="s">
        <v>63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</v>
      </c>
      <c r="AB852" s="1">
        <v>1</v>
      </c>
      <c r="AC852" s="1" t="s">
        <v>80</v>
      </c>
      <c r="AD852" s="1">
        <v>2</v>
      </c>
      <c r="AE852" s="1">
        <v>1</v>
      </c>
      <c r="AF852" s="1" t="s">
        <v>63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188</v>
      </c>
      <c r="AL852" s="1" t="s">
        <v>204</v>
      </c>
      <c r="AM852" s="1">
        <v>2000</v>
      </c>
      <c r="AN852" s="1" t="s">
        <v>83</v>
      </c>
      <c r="AP852">
        <f t="shared" si="20"/>
        <v>0</v>
      </c>
    </row>
    <row r="853" spans="2:42" ht="12.75" x14ac:dyDescent="0.2">
      <c r="B853" s="1">
        <v>297</v>
      </c>
      <c r="C853" s="1">
        <v>48</v>
      </c>
      <c r="D853" s="1">
        <v>264221</v>
      </c>
      <c r="E853" s="2">
        <v>41848</v>
      </c>
      <c r="F853" s="1" t="s">
        <v>84</v>
      </c>
      <c r="G853" s="1" t="s">
        <v>92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</v>
      </c>
      <c r="R853" s="1">
        <v>-71400</v>
      </c>
      <c r="S853" s="2">
        <v>42055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</v>
      </c>
      <c r="AB853" s="1">
        <v>3</v>
      </c>
      <c r="AC853" s="1" t="s">
        <v>63</v>
      </c>
      <c r="AD853" s="1">
        <v>0</v>
      </c>
      <c r="AE853" s="1">
        <v>2</v>
      </c>
      <c r="AF853" s="1" t="s">
        <v>63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116</v>
      </c>
      <c r="AL853" s="1" t="s">
        <v>184</v>
      </c>
      <c r="AM853" s="1">
        <v>2002</v>
      </c>
      <c r="AN853" s="1" t="s">
        <v>57</v>
      </c>
      <c r="AP853">
        <f t="shared" si="20"/>
        <v>0</v>
      </c>
    </row>
    <row r="854" spans="2:42" ht="12.75" x14ac:dyDescent="0.2">
      <c r="B854" s="1">
        <v>273</v>
      </c>
      <c r="C854" s="1">
        <v>47</v>
      </c>
      <c r="D854" s="1">
        <v>602704</v>
      </c>
      <c r="E854" s="2">
        <v>40813</v>
      </c>
      <c r="F854" s="1" t="s">
        <v>40</v>
      </c>
      <c r="G854" s="1" t="s">
        <v>92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</v>
      </c>
      <c r="R854" s="1">
        <v>0</v>
      </c>
      <c r="S854" s="2">
        <v>42028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</v>
      </c>
      <c r="AB854" s="1">
        <v>3</v>
      </c>
      <c r="AC854" s="1" t="s">
        <v>80</v>
      </c>
      <c r="AD854" s="1">
        <v>1</v>
      </c>
      <c r="AE854" s="1">
        <v>3</v>
      </c>
      <c r="AF854" s="1" t="s">
        <v>63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198</v>
      </c>
      <c r="AL854" s="1" t="s">
        <v>199</v>
      </c>
      <c r="AM854" s="1">
        <v>2014</v>
      </c>
      <c r="AN854" s="1" t="s">
        <v>83</v>
      </c>
      <c r="AP854">
        <f t="shared" si="20"/>
        <v>0</v>
      </c>
    </row>
    <row r="855" spans="2:42" ht="12.75" x14ac:dyDescent="0.2">
      <c r="B855" s="1">
        <v>147</v>
      </c>
      <c r="C855" s="1">
        <v>37</v>
      </c>
      <c r="D855" s="1">
        <v>672416</v>
      </c>
      <c r="E855" s="2">
        <v>41384</v>
      </c>
      <c r="F855" s="1" t="s">
        <v>58</v>
      </c>
      <c r="G855" s="1" t="s">
        <v>92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</v>
      </c>
      <c r="R855" s="1">
        <v>0</v>
      </c>
      <c r="S855" s="2">
        <v>42035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</v>
      </c>
      <c r="AB855" s="1">
        <v>3</v>
      </c>
      <c r="AC855" s="1" t="s">
        <v>63</v>
      </c>
      <c r="AD855" s="1">
        <v>0</v>
      </c>
      <c r="AE855" s="1">
        <v>1</v>
      </c>
      <c r="AF855" s="1" t="s">
        <v>63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130</v>
      </c>
      <c r="AL855" s="1" t="s">
        <v>250</v>
      </c>
      <c r="AM855" s="1">
        <v>2015</v>
      </c>
      <c r="AN855" s="1" t="s">
        <v>57</v>
      </c>
      <c r="AP855">
        <f t="shared" si="20"/>
        <v>0</v>
      </c>
    </row>
    <row r="856" spans="2:42" ht="12.75" x14ac:dyDescent="0.2">
      <c r="B856" s="1">
        <v>285</v>
      </c>
      <c r="C856" s="1">
        <v>42</v>
      </c>
      <c r="D856" s="1">
        <v>545506</v>
      </c>
      <c r="E856" s="2">
        <v>33317</v>
      </c>
      <c r="F856" s="1" t="s">
        <v>58</v>
      </c>
      <c r="G856" s="1" t="s">
        <v>70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</v>
      </c>
      <c r="R856" s="1">
        <v>-79400</v>
      </c>
      <c r="S856" s="2">
        <v>42027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63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116</v>
      </c>
      <c r="AL856" s="1" t="s">
        <v>184</v>
      </c>
      <c r="AM856" s="1">
        <v>2005</v>
      </c>
      <c r="AN856" s="1" t="s">
        <v>83</v>
      </c>
      <c r="AP856">
        <f t="shared" si="20"/>
        <v>0</v>
      </c>
    </row>
    <row r="857" spans="2:42" ht="12.75" x14ac:dyDescent="0.2">
      <c r="B857" s="1">
        <v>289</v>
      </c>
      <c r="C857" s="1">
        <v>43</v>
      </c>
      <c r="D857" s="1">
        <v>777533</v>
      </c>
      <c r="E857" s="2">
        <v>37611</v>
      </c>
      <c r="F857" s="1" t="s">
        <v>40</v>
      </c>
      <c r="G857" s="1" t="s">
        <v>92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</v>
      </c>
      <c r="R857" s="1">
        <v>0</v>
      </c>
      <c r="S857" s="2">
        <v>42015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</v>
      </c>
      <c r="AB857" s="1">
        <v>3</v>
      </c>
      <c r="AC857" s="1" t="s">
        <v>54</v>
      </c>
      <c r="AD857" s="1">
        <v>1</v>
      </c>
      <c r="AE857" s="1">
        <v>3</v>
      </c>
      <c r="AF857" s="1" t="s">
        <v>63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198</v>
      </c>
      <c r="AL857" s="1" t="s">
        <v>199</v>
      </c>
      <c r="AM857" s="1">
        <v>2010</v>
      </c>
      <c r="AN857" s="1" t="s">
        <v>83</v>
      </c>
      <c r="AP857">
        <f t="shared" si="20"/>
        <v>0</v>
      </c>
    </row>
    <row r="858" spans="2:42" ht="12.75" x14ac:dyDescent="0.2">
      <c r="B858" s="1">
        <v>427</v>
      </c>
      <c r="C858" s="1">
        <v>60</v>
      </c>
      <c r="D858" s="1">
        <v>953334</v>
      </c>
      <c r="E858" s="2">
        <v>38689</v>
      </c>
      <c r="F858" s="1" t="s">
        <v>58</v>
      </c>
      <c r="G858" s="1" t="s">
        <v>70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</v>
      </c>
      <c r="R858" s="1">
        <v>-54400</v>
      </c>
      <c r="S858" s="2">
        <v>42055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</v>
      </c>
      <c r="AB858" s="1">
        <v>1</v>
      </c>
      <c r="AC858" s="1" t="s">
        <v>54</v>
      </c>
      <c r="AD858" s="1">
        <v>1</v>
      </c>
      <c r="AE858" s="1">
        <v>2</v>
      </c>
      <c r="AF858" s="1" t="s">
        <v>54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215</v>
      </c>
      <c r="AL858" s="1" t="s">
        <v>259</v>
      </c>
      <c r="AM858" s="1">
        <v>2004</v>
      </c>
      <c r="AN858" s="1" t="s">
        <v>57</v>
      </c>
      <c r="AP858">
        <f t="shared" si="20"/>
        <v>0</v>
      </c>
    </row>
    <row r="859" spans="2:42" ht="12.75" x14ac:dyDescent="0.2">
      <c r="B859" s="1">
        <v>380</v>
      </c>
      <c r="C859" s="1">
        <v>53</v>
      </c>
      <c r="D859" s="1">
        <v>369781</v>
      </c>
      <c r="E859" s="2">
        <v>40688</v>
      </c>
      <c r="F859" s="1" t="s">
        <v>84</v>
      </c>
      <c r="G859" s="1" t="s">
        <v>41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</v>
      </c>
      <c r="R859" s="1">
        <v>0</v>
      </c>
      <c r="S859" s="2">
        <v>42059</v>
      </c>
      <c r="T859" s="1" t="s">
        <v>139</v>
      </c>
      <c r="U859" s="1" t="s">
        <v>63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</v>
      </c>
      <c r="AB859" s="1">
        <v>1</v>
      </c>
      <c r="AC859" s="1" t="s">
        <v>80</v>
      </c>
      <c r="AD859" s="1">
        <v>0</v>
      </c>
      <c r="AE859" s="1">
        <v>3</v>
      </c>
      <c r="AF859" s="1" t="s">
        <v>80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55</v>
      </c>
      <c r="AL859" s="1">
        <v>93</v>
      </c>
      <c r="AM859" s="1">
        <v>2001</v>
      </c>
      <c r="AN859" s="1" t="s">
        <v>83</v>
      </c>
      <c r="AP859">
        <f t="shared" si="20"/>
        <v>0</v>
      </c>
    </row>
    <row r="860" spans="2:42" ht="12.75" x14ac:dyDescent="0.2">
      <c r="B860" s="1">
        <v>13</v>
      </c>
      <c r="C860" s="1">
        <v>21</v>
      </c>
      <c r="D860" s="1">
        <v>990998</v>
      </c>
      <c r="E860" s="2">
        <v>39008</v>
      </c>
      <c r="F860" s="1" t="s">
        <v>58</v>
      </c>
      <c r="G860" s="1" t="s">
        <v>70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</v>
      </c>
      <c r="R860" s="1">
        <v>-75000</v>
      </c>
      <c r="S860" s="2">
        <v>42023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</v>
      </c>
      <c r="AB860" s="1">
        <v>3</v>
      </c>
      <c r="AC860" s="1" t="s">
        <v>54</v>
      </c>
      <c r="AD860" s="1">
        <v>2</v>
      </c>
      <c r="AE860" s="1">
        <v>0</v>
      </c>
      <c r="AF860" s="1" t="s">
        <v>54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96</v>
      </c>
      <c r="AL860" s="1" t="s">
        <v>97</v>
      </c>
      <c r="AM860" s="1">
        <v>2014</v>
      </c>
      <c r="AN860" s="1" t="s">
        <v>83</v>
      </c>
      <c r="AP860">
        <f t="shared" si="20"/>
        <v>0</v>
      </c>
    </row>
    <row r="861" spans="2:42" ht="12.75" x14ac:dyDescent="0.2">
      <c r="B861" s="1">
        <v>282</v>
      </c>
      <c r="C861" s="1">
        <v>43</v>
      </c>
      <c r="D861" s="1">
        <v>982678</v>
      </c>
      <c r="E861" s="2">
        <v>38917</v>
      </c>
      <c r="F861" s="1" t="s">
        <v>40</v>
      </c>
      <c r="G861" s="1" t="s">
        <v>41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</v>
      </c>
      <c r="R861" s="1">
        <v>0</v>
      </c>
      <c r="S861" s="2">
        <v>42012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</v>
      </c>
      <c r="AB861" s="1">
        <v>1</v>
      </c>
      <c r="AC861" s="1" t="s">
        <v>80</v>
      </c>
      <c r="AD861" s="1">
        <v>1</v>
      </c>
      <c r="AE861" s="1">
        <v>2</v>
      </c>
      <c r="AF861" s="1" t="s">
        <v>80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110</v>
      </c>
      <c r="AL861" s="1" t="s">
        <v>111</v>
      </c>
      <c r="AM861" s="1">
        <v>2007</v>
      </c>
      <c r="AN861" s="1" t="s">
        <v>57</v>
      </c>
      <c r="AP861">
        <f t="shared" si="20"/>
        <v>0</v>
      </c>
    </row>
    <row r="862" spans="2:42" ht="12.75" x14ac:dyDescent="0.2">
      <c r="B862" s="1">
        <v>312</v>
      </c>
      <c r="C862" s="1">
        <v>47</v>
      </c>
      <c r="D862" s="1">
        <v>646069</v>
      </c>
      <c r="E862" s="2">
        <v>37415</v>
      </c>
      <c r="F862" s="1" t="s">
        <v>40</v>
      </c>
      <c r="G862" s="1" t="s">
        <v>92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</v>
      </c>
      <c r="R862" s="1">
        <v>-51800</v>
      </c>
      <c r="S862" s="2">
        <v>42064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</v>
      </c>
      <c r="AB862" s="1">
        <v>3</v>
      </c>
      <c r="AC862" s="1" t="s">
        <v>80</v>
      </c>
      <c r="AD862" s="1">
        <v>2</v>
      </c>
      <c r="AE862" s="1">
        <v>3</v>
      </c>
      <c r="AF862" s="1" t="s">
        <v>80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68</v>
      </c>
      <c r="AL862" s="1" t="s">
        <v>272</v>
      </c>
      <c r="AM862" s="1">
        <v>2000</v>
      </c>
      <c r="AN862" s="1" t="s">
        <v>83</v>
      </c>
      <c r="AP862">
        <f t="shared" si="20"/>
        <v>0</v>
      </c>
    </row>
    <row r="863" spans="2:42" ht="12.75" x14ac:dyDescent="0.2">
      <c r="B863" s="1">
        <v>266</v>
      </c>
      <c r="C863" s="1">
        <v>46</v>
      </c>
      <c r="D863" s="1">
        <v>331683</v>
      </c>
      <c r="E863" s="2">
        <v>39856</v>
      </c>
      <c r="F863" s="1" t="s">
        <v>40</v>
      </c>
      <c r="G863" s="1" t="s">
        <v>70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</v>
      </c>
      <c r="R863" s="1">
        <v>-41400</v>
      </c>
      <c r="S863" s="2">
        <v>42025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</v>
      </c>
      <c r="AB863" s="1">
        <v>1</v>
      </c>
      <c r="AC863" s="1" t="s">
        <v>80</v>
      </c>
      <c r="AD863" s="1">
        <v>1</v>
      </c>
      <c r="AE863" s="1">
        <v>3</v>
      </c>
      <c r="AF863" s="1" t="s">
        <v>54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105</v>
      </c>
      <c r="AL863" s="1" t="s">
        <v>106</v>
      </c>
      <c r="AM863" s="1">
        <v>1996</v>
      </c>
      <c r="AN863" s="1" t="s">
        <v>83</v>
      </c>
      <c r="AP863">
        <f t="shared" si="20"/>
        <v>0</v>
      </c>
    </row>
    <row r="864" spans="2:42" ht="12.75" x14ac:dyDescent="0.2">
      <c r="B864" s="1">
        <v>30</v>
      </c>
      <c r="C864" s="1">
        <v>36</v>
      </c>
      <c r="D864" s="1">
        <v>364055</v>
      </c>
      <c r="E864" s="2">
        <v>37025</v>
      </c>
      <c r="F864" s="1" t="s">
        <v>58</v>
      </c>
      <c r="G864" s="1" t="s">
        <v>92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</v>
      </c>
      <c r="R864" s="1">
        <v>-63500</v>
      </c>
      <c r="S864" s="2">
        <v>42063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</v>
      </c>
      <c r="AB864" s="1">
        <v>3</v>
      </c>
      <c r="AC864" s="1" t="s">
        <v>80</v>
      </c>
      <c r="AD864" s="1">
        <v>2</v>
      </c>
      <c r="AE864" s="1">
        <v>2</v>
      </c>
      <c r="AF864" s="1" t="s">
        <v>63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55</v>
      </c>
      <c r="AL864" s="1">
        <v>95</v>
      </c>
      <c r="AM864" s="1">
        <v>2008</v>
      </c>
      <c r="AN864" s="1" t="s">
        <v>83</v>
      </c>
      <c r="AP864">
        <f t="shared" si="20"/>
        <v>0</v>
      </c>
    </row>
    <row r="865" spans="2:42" ht="12.75" x14ac:dyDescent="0.2">
      <c r="B865" s="1">
        <v>198</v>
      </c>
      <c r="C865" s="1">
        <v>36</v>
      </c>
      <c r="D865" s="1">
        <v>521854</v>
      </c>
      <c r="E865" s="2">
        <v>36938</v>
      </c>
      <c r="F865" s="1" t="s">
        <v>58</v>
      </c>
      <c r="G865" s="1" t="s">
        <v>41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</v>
      </c>
      <c r="R865" s="1">
        <v>0</v>
      </c>
      <c r="S865" s="2">
        <v>42030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</v>
      </c>
      <c r="AB865" s="1">
        <v>3</v>
      </c>
      <c r="AC865" s="1" t="s">
        <v>63</v>
      </c>
      <c r="AD865" s="1">
        <v>1</v>
      </c>
      <c r="AE865" s="1">
        <v>3</v>
      </c>
      <c r="AF865" s="1" t="s">
        <v>54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110</v>
      </c>
      <c r="AL865" s="1" t="s">
        <v>135</v>
      </c>
      <c r="AM865" s="1">
        <v>2015</v>
      </c>
      <c r="AN865" s="1" t="s">
        <v>83</v>
      </c>
      <c r="AP865">
        <f t="shared" si="20"/>
        <v>0</v>
      </c>
    </row>
    <row r="866" spans="2:42" ht="12.75" x14ac:dyDescent="0.2">
      <c r="B866" s="1">
        <v>290</v>
      </c>
      <c r="C866" s="1">
        <v>45</v>
      </c>
      <c r="D866" s="1">
        <v>737252</v>
      </c>
      <c r="E866" s="2">
        <v>34291</v>
      </c>
      <c r="F866" s="1" t="s">
        <v>40</v>
      </c>
      <c r="G866" s="1" t="s">
        <v>92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</v>
      </c>
      <c r="R866" s="1">
        <v>0</v>
      </c>
      <c r="S866" s="2">
        <v>42035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</v>
      </c>
      <c r="AB866" s="1">
        <v>3</v>
      </c>
      <c r="AC866" s="1" t="s">
        <v>63</v>
      </c>
      <c r="AD866" s="1">
        <v>0</v>
      </c>
      <c r="AE866" s="1">
        <v>1</v>
      </c>
      <c r="AF866" s="1" t="s">
        <v>80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154</v>
      </c>
      <c r="AL866" s="1" t="s">
        <v>164</v>
      </c>
      <c r="AM866" s="1">
        <v>2012</v>
      </c>
      <c r="AN866" s="1" t="s">
        <v>83</v>
      </c>
      <c r="AP866">
        <f t="shared" si="20"/>
        <v>0</v>
      </c>
    </row>
    <row r="867" spans="2:42" ht="12.75" x14ac:dyDescent="0.2">
      <c r="B867" s="1">
        <v>260</v>
      </c>
      <c r="C867" s="1">
        <v>46</v>
      </c>
      <c r="D867" s="1">
        <v>344480</v>
      </c>
      <c r="E867" s="2">
        <v>32922</v>
      </c>
      <c r="F867" s="1" t="s">
        <v>40</v>
      </c>
      <c r="G867" s="1" t="s">
        <v>70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</v>
      </c>
      <c r="R867" s="1">
        <v>0</v>
      </c>
      <c r="S867" s="2">
        <v>42055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</v>
      </c>
      <c r="AB867" s="1">
        <v>1</v>
      </c>
      <c r="AC867" s="1" t="s">
        <v>80</v>
      </c>
      <c r="AD867" s="1">
        <v>0</v>
      </c>
      <c r="AE867" s="1">
        <v>1</v>
      </c>
      <c r="AF867" s="1" t="s">
        <v>80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116</v>
      </c>
      <c r="AL867" s="1" t="s">
        <v>117</v>
      </c>
      <c r="AM867" s="1">
        <v>2005</v>
      </c>
      <c r="AN867" s="1" t="s">
        <v>83</v>
      </c>
      <c r="AP867">
        <f t="shared" si="20"/>
        <v>0</v>
      </c>
    </row>
    <row r="868" spans="2:42" ht="12.75" x14ac:dyDescent="0.2">
      <c r="B868" s="1">
        <v>233</v>
      </c>
      <c r="C868" s="1">
        <v>43</v>
      </c>
      <c r="D868" s="1">
        <v>898519</v>
      </c>
      <c r="E868" s="2">
        <v>36667</v>
      </c>
      <c r="F868" s="1" t="s">
        <v>40</v>
      </c>
      <c r="G868" s="1" t="s">
        <v>41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</v>
      </c>
      <c r="R868" s="1">
        <v>0</v>
      </c>
      <c r="S868" s="2">
        <v>42052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</v>
      </c>
      <c r="AB868" s="1">
        <v>3</v>
      </c>
      <c r="AC868" s="1" t="s">
        <v>63</v>
      </c>
      <c r="AD868" s="1">
        <v>2</v>
      </c>
      <c r="AE868" s="1">
        <v>3</v>
      </c>
      <c r="AF868" s="1" t="s">
        <v>54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105</v>
      </c>
      <c r="AL868" s="1" t="s">
        <v>106</v>
      </c>
      <c r="AM868" s="1">
        <v>2000</v>
      </c>
      <c r="AN868" s="1" t="s">
        <v>83</v>
      </c>
      <c r="AP868">
        <f t="shared" si="20"/>
        <v>0</v>
      </c>
    </row>
    <row r="869" spans="2:42" ht="12.75" x14ac:dyDescent="0.2">
      <c r="B869" s="1">
        <v>130</v>
      </c>
      <c r="C869" s="1">
        <v>30</v>
      </c>
      <c r="D869" s="1">
        <v>957816</v>
      </c>
      <c r="E869" s="2">
        <v>41147</v>
      </c>
      <c r="F869" s="1" t="s">
        <v>84</v>
      </c>
      <c r="G869" s="1" t="s">
        <v>92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</v>
      </c>
      <c r="R869" s="1">
        <v>-40800</v>
      </c>
      <c r="S869" s="2">
        <v>42037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</v>
      </c>
      <c r="AB869" s="1">
        <v>3</v>
      </c>
      <c r="AC869" s="1" t="s">
        <v>80</v>
      </c>
      <c r="AD869" s="1">
        <v>2</v>
      </c>
      <c r="AE869" s="1">
        <v>3</v>
      </c>
      <c r="AF869" s="1" t="s">
        <v>63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154</v>
      </c>
      <c r="AL869" s="1" t="s">
        <v>155</v>
      </c>
      <c r="AM869" s="1">
        <v>2005</v>
      </c>
      <c r="AN869" s="1" t="s">
        <v>83</v>
      </c>
      <c r="AP869">
        <f t="shared" si="20"/>
        <v>0</v>
      </c>
    </row>
    <row r="870" spans="2:42" ht="12.75" x14ac:dyDescent="0.2">
      <c r="B870" s="1">
        <v>230</v>
      </c>
      <c r="C870" s="1">
        <v>42</v>
      </c>
      <c r="D870" s="1">
        <v>175960</v>
      </c>
      <c r="E870" s="2">
        <v>38307</v>
      </c>
      <c r="F870" s="1" t="s">
        <v>58</v>
      </c>
      <c r="G870" s="1" t="s">
        <v>70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</v>
      </c>
      <c r="R870" s="1">
        <v>-45300</v>
      </c>
      <c r="S870" s="2">
        <v>42041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</v>
      </c>
      <c r="AB870" s="1">
        <v>3</v>
      </c>
      <c r="AC870" s="1" t="s">
        <v>80</v>
      </c>
      <c r="AD870" s="1">
        <v>1</v>
      </c>
      <c r="AE870" s="1">
        <v>2</v>
      </c>
      <c r="AF870" s="1" t="s">
        <v>54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96</v>
      </c>
      <c r="AL870" s="1" t="s">
        <v>149</v>
      </c>
      <c r="AM870" s="1">
        <v>1999</v>
      </c>
      <c r="AN870" s="1" t="s">
        <v>83</v>
      </c>
      <c r="AP870">
        <f t="shared" si="20"/>
        <v>0</v>
      </c>
    </row>
    <row r="871" spans="2:42" ht="12.75" x14ac:dyDescent="0.2">
      <c r="B871" s="1">
        <v>212</v>
      </c>
      <c r="C871" s="1">
        <v>40</v>
      </c>
      <c r="D871" s="1">
        <v>489618</v>
      </c>
      <c r="E871" s="2">
        <v>37644</v>
      </c>
      <c r="F871" s="1" t="s">
        <v>84</v>
      </c>
      <c r="G871" s="1" t="s">
        <v>92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</v>
      </c>
      <c r="R871" s="1">
        <v>0</v>
      </c>
      <c r="S871" s="2">
        <v>42046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</v>
      </c>
      <c r="AB871" s="1">
        <v>3</v>
      </c>
      <c r="AC871" s="1" t="s">
        <v>54</v>
      </c>
      <c r="AD871" s="1">
        <v>0</v>
      </c>
      <c r="AE871" s="1">
        <v>2</v>
      </c>
      <c r="AF871" s="1" t="s">
        <v>54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105</v>
      </c>
      <c r="AL871" s="1" t="s">
        <v>106</v>
      </c>
      <c r="AM871" s="1">
        <v>2006</v>
      </c>
      <c r="AN871" s="1" t="s">
        <v>83</v>
      </c>
      <c r="AP871">
        <f t="shared" si="20"/>
        <v>0</v>
      </c>
    </row>
    <row r="872" spans="2:42" ht="12.75" x14ac:dyDescent="0.2">
      <c r="B872" s="1">
        <v>299</v>
      </c>
      <c r="C872" s="1">
        <v>44</v>
      </c>
      <c r="D872" s="1">
        <v>717044</v>
      </c>
      <c r="E872" s="2">
        <v>39759</v>
      </c>
      <c r="F872" s="1" t="s">
        <v>40</v>
      </c>
      <c r="G872" s="1" t="s">
        <v>92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</v>
      </c>
      <c r="R872" s="1">
        <v>-48800</v>
      </c>
      <c r="S872" s="2">
        <v>42029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</v>
      </c>
      <c r="AB872" s="1">
        <v>1</v>
      </c>
      <c r="AC872" s="1" t="s">
        <v>54</v>
      </c>
      <c r="AD872" s="1">
        <v>2</v>
      </c>
      <c r="AE872" s="1">
        <v>0</v>
      </c>
      <c r="AF872" s="1" t="s">
        <v>63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154</v>
      </c>
      <c r="AL872" s="1" t="s">
        <v>164</v>
      </c>
      <c r="AM872" s="1">
        <v>2009</v>
      </c>
      <c r="AN872" s="1" t="s">
        <v>83</v>
      </c>
      <c r="AP872">
        <f t="shared" si="20"/>
        <v>0</v>
      </c>
    </row>
    <row r="873" spans="2:42" ht="12.75" x14ac:dyDescent="0.2">
      <c r="B873" s="1">
        <v>91</v>
      </c>
      <c r="C873" s="1">
        <v>26</v>
      </c>
      <c r="D873" s="1">
        <v>101421</v>
      </c>
      <c r="E873" s="2">
        <v>36452</v>
      </c>
      <c r="F873" s="1" t="s">
        <v>84</v>
      </c>
      <c r="G873" s="1" t="s">
        <v>41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</v>
      </c>
      <c r="R873" s="1">
        <v>0</v>
      </c>
      <c r="S873" s="2">
        <v>42058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</v>
      </c>
      <c r="AB873" s="1">
        <v>3</v>
      </c>
      <c r="AC873" s="1" t="s">
        <v>63</v>
      </c>
      <c r="AD873" s="1">
        <v>0</v>
      </c>
      <c r="AE873" s="1">
        <v>2</v>
      </c>
      <c r="AF873" s="1" t="s">
        <v>63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198</v>
      </c>
      <c r="AL873" s="1" t="s">
        <v>199</v>
      </c>
      <c r="AM873" s="1">
        <v>1996</v>
      </c>
      <c r="AN873" s="1" t="s">
        <v>83</v>
      </c>
      <c r="AP873">
        <f t="shared" si="20"/>
        <v>0</v>
      </c>
    </row>
    <row r="874" spans="2:42" ht="12.75" x14ac:dyDescent="0.2">
      <c r="B874" s="1">
        <v>398</v>
      </c>
      <c r="C874" s="1">
        <v>53</v>
      </c>
      <c r="D874" s="1">
        <v>793948</v>
      </c>
      <c r="E874" s="2">
        <v>33227</v>
      </c>
      <c r="F874" s="1" t="s">
        <v>84</v>
      </c>
      <c r="G874" s="1" t="s">
        <v>70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</v>
      </c>
      <c r="R874" s="1">
        <v>0</v>
      </c>
      <c r="S874" s="2">
        <v>42033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</v>
      </c>
      <c r="AB874" s="1">
        <v>1</v>
      </c>
      <c r="AC874" s="1" t="s">
        <v>54</v>
      </c>
      <c r="AD874" s="1">
        <v>2</v>
      </c>
      <c r="AE874" s="1">
        <v>1</v>
      </c>
      <c r="AF874" s="1" t="s">
        <v>63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116</v>
      </c>
      <c r="AL874" s="1" t="s">
        <v>117</v>
      </c>
      <c r="AM874" s="1">
        <v>2000</v>
      </c>
      <c r="AN874" s="1" t="s">
        <v>83</v>
      </c>
      <c r="AP874">
        <f t="shared" si="20"/>
        <v>0</v>
      </c>
    </row>
    <row r="875" spans="2:42" ht="12.75" x14ac:dyDescent="0.2">
      <c r="B875" s="1">
        <v>218</v>
      </c>
      <c r="C875" s="1">
        <v>43</v>
      </c>
      <c r="D875" s="1">
        <v>737483</v>
      </c>
      <c r="E875" s="2">
        <v>35109</v>
      </c>
      <c r="F875" s="1" t="s">
        <v>84</v>
      </c>
      <c r="G875" s="1" t="s">
        <v>41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</v>
      </c>
      <c r="R875" s="1">
        <v>-64500</v>
      </c>
      <c r="S875" s="2">
        <v>42006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</v>
      </c>
      <c r="AB875" s="1">
        <v>1</v>
      </c>
      <c r="AC875" s="1" t="s">
        <v>63</v>
      </c>
      <c r="AD875" s="1">
        <v>1</v>
      </c>
      <c r="AE875" s="1">
        <v>3</v>
      </c>
      <c r="AF875" s="1" t="s">
        <v>54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81</v>
      </c>
      <c r="AL875" s="1" t="s">
        <v>82</v>
      </c>
      <c r="AM875" s="1">
        <v>2003</v>
      </c>
      <c r="AN875" s="1" t="s">
        <v>57</v>
      </c>
      <c r="AP875">
        <f t="shared" si="20"/>
        <v>0</v>
      </c>
    </row>
    <row r="876" spans="2:42" ht="12.75" x14ac:dyDescent="0.2">
      <c r="B876" s="1">
        <v>152</v>
      </c>
      <c r="C876" s="1">
        <v>33</v>
      </c>
      <c r="D876" s="1">
        <v>695117</v>
      </c>
      <c r="E876" s="2">
        <v>37052</v>
      </c>
      <c r="F876" s="1" t="s">
        <v>58</v>
      </c>
      <c r="G876" s="1" t="s">
        <v>70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</v>
      </c>
      <c r="R876" s="1">
        <v>0</v>
      </c>
      <c r="S876" s="2">
        <v>42041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</v>
      </c>
      <c r="AB876" s="1">
        <v>1</v>
      </c>
      <c r="AC876" s="1" t="s">
        <v>80</v>
      </c>
      <c r="AD876" s="1">
        <v>1</v>
      </c>
      <c r="AE876" s="1">
        <v>0</v>
      </c>
      <c r="AF876" s="1" t="s">
        <v>80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96</v>
      </c>
      <c r="AL876" s="1" t="s">
        <v>159</v>
      </c>
      <c r="AM876" s="1">
        <v>2014</v>
      </c>
      <c r="AN876" s="1" t="s">
        <v>83</v>
      </c>
      <c r="AP876">
        <f t="shared" si="20"/>
        <v>0</v>
      </c>
    </row>
    <row r="877" spans="2:42" ht="12.75" x14ac:dyDescent="0.2">
      <c r="B877" s="1">
        <v>212</v>
      </c>
      <c r="C877" s="1">
        <v>39</v>
      </c>
      <c r="D877" s="1">
        <v>167466</v>
      </c>
      <c r="E877" s="2">
        <v>40254</v>
      </c>
      <c r="F877" s="1" t="s">
        <v>40</v>
      </c>
      <c r="G877" s="1" t="s">
        <v>70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</v>
      </c>
      <c r="R877" s="1">
        <v>-58900</v>
      </c>
      <c r="S877" s="2">
        <v>42049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</v>
      </c>
      <c r="AB877" s="1">
        <v>2</v>
      </c>
      <c r="AC877" s="1" t="s">
        <v>80</v>
      </c>
      <c r="AD877" s="1">
        <v>0</v>
      </c>
      <c r="AE877" s="1">
        <v>3</v>
      </c>
      <c r="AF877" s="1" t="s">
        <v>54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81</v>
      </c>
      <c r="AL877" s="1" t="s">
        <v>82</v>
      </c>
      <c r="AM877" s="1">
        <v>2008</v>
      </c>
      <c r="AN877" s="1" t="s">
        <v>83</v>
      </c>
      <c r="AP877">
        <f t="shared" si="20"/>
        <v>0</v>
      </c>
    </row>
    <row r="878" spans="2:42" ht="12.75" x14ac:dyDescent="0.2">
      <c r="B878" s="1">
        <v>242</v>
      </c>
      <c r="C878" s="1">
        <v>44</v>
      </c>
      <c r="D878" s="1">
        <v>664732</v>
      </c>
      <c r="E878" s="2">
        <v>37832</v>
      </c>
      <c r="F878" s="1" t="s">
        <v>84</v>
      </c>
      <c r="G878" s="1" t="s">
        <v>92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</v>
      </c>
      <c r="R878" s="1">
        <v>-61600</v>
      </c>
      <c r="S878" s="2">
        <v>42039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</v>
      </c>
      <c r="AB878" s="1">
        <v>3</v>
      </c>
      <c r="AC878" s="1" t="s">
        <v>80</v>
      </c>
      <c r="AD878" s="1">
        <v>1</v>
      </c>
      <c r="AE878" s="1">
        <v>2</v>
      </c>
      <c r="AF878" s="1" t="s">
        <v>54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154</v>
      </c>
      <c r="AL878" s="1" t="s">
        <v>168</v>
      </c>
      <c r="AM878" s="1">
        <v>1999</v>
      </c>
      <c r="AN878" s="1" t="s">
        <v>57</v>
      </c>
      <c r="AP878">
        <f t="shared" si="20"/>
        <v>0</v>
      </c>
    </row>
    <row r="879" spans="2:42" ht="12.75" x14ac:dyDescent="0.2">
      <c r="B879" s="1">
        <v>80</v>
      </c>
      <c r="C879" s="1">
        <v>27</v>
      </c>
      <c r="D879" s="1">
        <v>143038</v>
      </c>
      <c r="E879" s="2">
        <v>41899</v>
      </c>
      <c r="F879" s="1" t="s">
        <v>40</v>
      </c>
      <c r="G879" s="1" t="s">
        <v>92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</v>
      </c>
      <c r="R879" s="1">
        <v>-51000</v>
      </c>
      <c r="S879" s="2">
        <v>42047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</v>
      </c>
      <c r="AB879" s="1">
        <v>3</v>
      </c>
      <c r="AC879" s="1" t="s">
        <v>54</v>
      </c>
      <c r="AD879" s="1">
        <v>1</v>
      </c>
      <c r="AE879" s="1">
        <v>3</v>
      </c>
      <c r="AF879" s="1" t="s">
        <v>63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130</v>
      </c>
      <c r="AL879" s="1" t="s">
        <v>131</v>
      </c>
      <c r="AM879" s="1">
        <v>2000</v>
      </c>
      <c r="AN879" s="1" t="s">
        <v>57</v>
      </c>
      <c r="AP879">
        <f t="shared" si="20"/>
        <v>0</v>
      </c>
    </row>
    <row r="880" spans="2:42" ht="12.75" x14ac:dyDescent="0.2">
      <c r="B880" s="1">
        <v>260</v>
      </c>
      <c r="C880" s="1">
        <v>43</v>
      </c>
      <c r="D880" s="1">
        <v>979963</v>
      </c>
      <c r="E880" s="2">
        <v>39967</v>
      </c>
      <c r="F880" s="1" t="s">
        <v>58</v>
      </c>
      <c r="G880" s="1" t="s">
        <v>70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</v>
      </c>
      <c r="R880" s="1">
        <v>-72100</v>
      </c>
      <c r="S880" s="2">
        <v>42047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</v>
      </c>
      <c r="AB880" s="1">
        <v>1</v>
      </c>
      <c r="AC880" s="1" t="s">
        <v>63</v>
      </c>
      <c r="AD880" s="1">
        <v>1</v>
      </c>
      <c r="AE880" s="1">
        <v>0</v>
      </c>
      <c r="AF880" s="1" t="s">
        <v>63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210</v>
      </c>
      <c r="AL880" s="1" t="s">
        <v>226</v>
      </c>
      <c r="AM880" s="1">
        <v>2011</v>
      </c>
      <c r="AN880" s="1" t="s">
        <v>83</v>
      </c>
      <c r="AP880">
        <f t="shared" si="20"/>
        <v>0</v>
      </c>
    </row>
    <row r="881" spans="2:42" ht="12.75" x14ac:dyDescent="0.2">
      <c r="B881" s="1">
        <v>133</v>
      </c>
      <c r="C881" s="1">
        <v>34</v>
      </c>
      <c r="D881" s="1">
        <v>467841</v>
      </c>
      <c r="E881" s="2">
        <v>34618</v>
      </c>
      <c r="F881" s="1" t="s">
        <v>58</v>
      </c>
      <c r="G881" s="1" t="s">
        <v>92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</v>
      </c>
      <c r="R881" s="1">
        <v>-61100</v>
      </c>
      <c r="S881" s="2">
        <v>42032</v>
      </c>
      <c r="T881" s="1" t="s">
        <v>139</v>
      </c>
      <c r="U881" s="1" t="s">
        <v>63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</v>
      </c>
      <c r="AB881" s="1">
        <v>1</v>
      </c>
      <c r="AC881" s="1" t="s">
        <v>80</v>
      </c>
      <c r="AD881" s="1">
        <v>2</v>
      </c>
      <c r="AE881" s="1">
        <v>0</v>
      </c>
      <c r="AF881" s="1" t="s">
        <v>54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198</v>
      </c>
      <c r="AL881" s="1" t="s">
        <v>199</v>
      </c>
      <c r="AM881" s="1">
        <v>2013</v>
      </c>
      <c r="AN881" s="1" t="s">
        <v>83</v>
      </c>
      <c r="AP881">
        <f t="shared" si="20"/>
        <v>0</v>
      </c>
    </row>
    <row r="882" spans="2:42" ht="12.75" x14ac:dyDescent="0.2">
      <c r="B882" s="1">
        <v>290</v>
      </c>
      <c r="C882" s="1">
        <v>45</v>
      </c>
      <c r="D882" s="1">
        <v>219028</v>
      </c>
      <c r="E882" s="2">
        <v>33437</v>
      </c>
      <c r="F882" s="1" t="s">
        <v>40</v>
      </c>
      <c r="G882" s="1" t="s">
        <v>70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</v>
      </c>
      <c r="R882" s="1">
        <v>0</v>
      </c>
      <c r="S882" s="2">
        <v>42014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</v>
      </c>
      <c r="AB882" s="1">
        <v>3</v>
      </c>
      <c r="AC882" s="1" t="s">
        <v>54</v>
      </c>
      <c r="AD882" s="1">
        <v>0</v>
      </c>
      <c r="AE882" s="1">
        <v>0</v>
      </c>
      <c r="AF882" s="1" t="s">
        <v>54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130</v>
      </c>
      <c r="AL882" s="1" t="s">
        <v>131</v>
      </c>
      <c r="AM882" s="1">
        <v>2001</v>
      </c>
      <c r="AN882" s="1" t="s">
        <v>57</v>
      </c>
      <c r="AP882">
        <f t="shared" si="20"/>
        <v>0</v>
      </c>
    </row>
    <row r="883" spans="2:42" ht="12.75" x14ac:dyDescent="0.2">
      <c r="B883" s="1">
        <v>322</v>
      </c>
      <c r="C883" s="1">
        <v>49</v>
      </c>
      <c r="D883" s="1">
        <v>130156</v>
      </c>
      <c r="E883" s="2">
        <v>37158</v>
      </c>
      <c r="F883" s="1" t="s">
        <v>84</v>
      </c>
      <c r="G883" s="1" t="s">
        <v>41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</v>
      </c>
      <c r="R883" s="1">
        <v>-46000</v>
      </c>
      <c r="S883" s="2">
        <v>42023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</v>
      </c>
      <c r="AB883" s="1">
        <v>1</v>
      </c>
      <c r="AC883" s="1" t="s">
        <v>63</v>
      </c>
      <c r="AD883" s="1">
        <v>0</v>
      </c>
      <c r="AE883" s="1">
        <v>2</v>
      </c>
      <c r="AF883" s="1" t="s">
        <v>54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90</v>
      </c>
      <c r="AL883" s="1" t="s">
        <v>246</v>
      </c>
      <c r="AM883" s="1">
        <v>2007</v>
      </c>
      <c r="AN883" s="1" t="s">
        <v>83</v>
      </c>
      <c r="AP883">
        <f t="shared" si="20"/>
        <v>0</v>
      </c>
    </row>
    <row r="884" spans="2:42" ht="12.75" x14ac:dyDescent="0.2">
      <c r="B884" s="1">
        <v>228</v>
      </c>
      <c r="C884" s="1">
        <v>39</v>
      </c>
      <c r="D884" s="1">
        <v>762951</v>
      </c>
      <c r="E884" s="2">
        <v>41171</v>
      </c>
      <c r="F884" s="1" t="s">
        <v>58</v>
      </c>
      <c r="G884" s="1" t="s">
        <v>92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</v>
      </c>
      <c r="R884" s="1">
        <v>0</v>
      </c>
      <c r="S884" s="2">
        <v>42023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</v>
      </c>
      <c r="AB884" s="1">
        <v>1</v>
      </c>
      <c r="AC884" s="1" t="s">
        <v>54</v>
      </c>
      <c r="AD884" s="1">
        <v>1</v>
      </c>
      <c r="AE884" s="1">
        <v>0</v>
      </c>
      <c r="AF884" s="1" t="s">
        <v>54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68</v>
      </c>
      <c r="AL884" s="1" t="s">
        <v>272</v>
      </c>
      <c r="AM884" s="1">
        <v>1995</v>
      </c>
      <c r="AN884" s="1" t="s">
        <v>83</v>
      </c>
      <c r="AP884">
        <f t="shared" si="20"/>
        <v>0</v>
      </c>
    </row>
    <row r="885" spans="2:42" ht="12.75" x14ac:dyDescent="0.2">
      <c r="B885" s="1">
        <v>195</v>
      </c>
      <c r="C885" s="1">
        <v>37</v>
      </c>
      <c r="D885" s="1">
        <v>376879</v>
      </c>
      <c r="E885" s="2">
        <v>33430</v>
      </c>
      <c r="F885" s="1" t="s">
        <v>84</v>
      </c>
      <c r="G885" s="1" t="s">
        <v>70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</v>
      </c>
      <c r="R885" s="1">
        <v>0</v>
      </c>
      <c r="S885" s="2">
        <v>42032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</v>
      </c>
      <c r="AB885" s="1">
        <v>1</v>
      </c>
      <c r="AC885" s="1" t="s">
        <v>80</v>
      </c>
      <c r="AD885" s="1">
        <v>0</v>
      </c>
      <c r="AE885" s="1">
        <v>2</v>
      </c>
      <c r="AF885" s="1" t="s">
        <v>80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198</v>
      </c>
      <c r="AL885" s="1" t="s">
        <v>199</v>
      </c>
      <c r="AM885" s="1">
        <v>2002</v>
      </c>
      <c r="AN885" s="1" t="s">
        <v>57</v>
      </c>
      <c r="AP885">
        <f t="shared" si="20"/>
        <v>0</v>
      </c>
    </row>
    <row r="886" spans="2:42" ht="12.75" x14ac:dyDescent="0.2">
      <c r="B886" s="1">
        <v>247</v>
      </c>
      <c r="C886" s="1">
        <v>39</v>
      </c>
      <c r="D886" s="1">
        <v>599031</v>
      </c>
      <c r="E886" s="2">
        <v>33540</v>
      </c>
      <c r="F886" s="1" t="s">
        <v>58</v>
      </c>
      <c r="G886" s="1" t="s">
        <v>70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</v>
      </c>
      <c r="R886" s="1">
        <v>-49300</v>
      </c>
      <c r="S886" s="2">
        <v>42051</v>
      </c>
      <c r="T886" s="1" t="s">
        <v>62</v>
      </c>
      <c r="U886" s="1" t="s">
        <v>63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</v>
      </c>
      <c r="AB886" s="1">
        <v>1</v>
      </c>
      <c r="AC886" s="1" t="s">
        <v>54</v>
      </c>
      <c r="AD886" s="1">
        <v>1</v>
      </c>
      <c r="AE886" s="1">
        <v>2</v>
      </c>
      <c r="AF886" s="1" t="s">
        <v>63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55</v>
      </c>
      <c r="AL886" s="1">
        <v>93</v>
      </c>
      <c r="AM886" s="1">
        <v>2000</v>
      </c>
      <c r="AN886" s="1" t="s">
        <v>83</v>
      </c>
      <c r="AP886">
        <f t="shared" si="20"/>
        <v>0</v>
      </c>
    </row>
    <row r="887" spans="2:42" ht="12.75" x14ac:dyDescent="0.2">
      <c r="B887" s="1">
        <v>405</v>
      </c>
      <c r="C887" s="1">
        <v>57</v>
      </c>
      <c r="D887" s="1">
        <v>676255</v>
      </c>
      <c r="E887" s="2">
        <v>36522</v>
      </c>
      <c r="F887" s="1" t="s">
        <v>58</v>
      </c>
      <c r="G887" s="1" t="s">
        <v>92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</v>
      </c>
      <c r="R887" s="1">
        <v>0</v>
      </c>
      <c r="S887" s="2">
        <v>42012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</v>
      </c>
      <c r="AB887" s="1">
        <v>3</v>
      </c>
      <c r="AC887" s="1" t="s">
        <v>63</v>
      </c>
      <c r="AD887" s="1">
        <v>2</v>
      </c>
      <c r="AE887" s="1">
        <v>3</v>
      </c>
      <c r="AF887" s="1" t="s">
        <v>63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55</v>
      </c>
      <c r="AL887" s="1">
        <v>93</v>
      </c>
      <c r="AM887" s="1">
        <v>2008</v>
      </c>
      <c r="AN887" s="1" t="s">
        <v>83</v>
      </c>
      <c r="AP887">
        <f t="shared" si="20"/>
        <v>0</v>
      </c>
    </row>
    <row r="888" spans="2:42" ht="12.75" x14ac:dyDescent="0.2">
      <c r="B888" s="1">
        <v>144</v>
      </c>
      <c r="C888" s="1">
        <v>37</v>
      </c>
      <c r="D888" s="1">
        <v>985446</v>
      </c>
      <c r="E888" s="2">
        <v>41193</v>
      </c>
      <c r="F888" s="1" t="s">
        <v>40</v>
      </c>
      <c r="G888" s="1" t="s">
        <v>41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</v>
      </c>
      <c r="R888" s="1">
        <v>0</v>
      </c>
      <c r="S888" s="2">
        <v>42028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</v>
      </c>
      <c r="AB888" s="1">
        <v>3</v>
      </c>
      <c r="AC888" s="1" t="s">
        <v>54</v>
      </c>
      <c r="AD888" s="1">
        <v>1</v>
      </c>
      <c r="AE888" s="1">
        <v>3</v>
      </c>
      <c r="AF888" s="1" t="s">
        <v>80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90</v>
      </c>
      <c r="AL888" s="1" t="s">
        <v>224</v>
      </c>
      <c r="AM888" s="1">
        <v>2015</v>
      </c>
      <c r="AN888" s="1" t="s">
        <v>57</v>
      </c>
      <c r="AP888">
        <f t="shared" si="20"/>
        <v>0</v>
      </c>
    </row>
    <row r="889" spans="2:42" ht="12.75" x14ac:dyDescent="0.2">
      <c r="B889" s="1">
        <v>338</v>
      </c>
      <c r="C889" s="1">
        <v>47</v>
      </c>
      <c r="D889" s="1">
        <v>884180</v>
      </c>
      <c r="E889" s="2">
        <v>34930</v>
      </c>
      <c r="F889" s="1" t="s">
        <v>84</v>
      </c>
      <c r="G889" s="1" t="s">
        <v>92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</v>
      </c>
      <c r="R889" s="1">
        <v>0</v>
      </c>
      <c r="S889" s="2">
        <v>42053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</v>
      </c>
      <c r="AB889" s="1">
        <v>1</v>
      </c>
      <c r="AC889" s="1" t="s">
        <v>54</v>
      </c>
      <c r="AD889" s="1">
        <v>2</v>
      </c>
      <c r="AE889" s="1">
        <v>1</v>
      </c>
      <c r="AF889" s="1" t="s">
        <v>63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68</v>
      </c>
      <c r="AL889" s="1" t="s">
        <v>69</v>
      </c>
      <c r="AM889" s="1">
        <v>2002</v>
      </c>
      <c r="AN889" s="1" t="s">
        <v>83</v>
      </c>
      <c r="AP889">
        <f t="shared" si="20"/>
        <v>0</v>
      </c>
    </row>
    <row r="890" spans="2:42" ht="12.75" x14ac:dyDescent="0.2">
      <c r="B890" s="1">
        <v>121</v>
      </c>
      <c r="C890" s="1">
        <v>34</v>
      </c>
      <c r="D890" s="1">
        <v>571462</v>
      </c>
      <c r="E890" s="2">
        <v>33280</v>
      </c>
      <c r="F890" s="1" t="s">
        <v>58</v>
      </c>
      <c r="G890" s="1" t="s">
        <v>92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</v>
      </c>
      <c r="R890" s="1">
        <v>0</v>
      </c>
      <c r="S890" s="2">
        <v>42025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</v>
      </c>
      <c r="AB890" s="1">
        <v>1</v>
      </c>
      <c r="AC890" s="1" t="s">
        <v>80</v>
      </c>
      <c r="AD890" s="1">
        <v>1</v>
      </c>
      <c r="AE890" s="1">
        <v>1</v>
      </c>
      <c r="AF890" s="1" t="s">
        <v>80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81</v>
      </c>
      <c r="AL890" s="1" t="s">
        <v>82</v>
      </c>
      <c r="AM890" s="1">
        <v>2000</v>
      </c>
      <c r="AN890" s="1" t="s">
        <v>57</v>
      </c>
      <c r="AP890">
        <f t="shared" si="20"/>
        <v>0</v>
      </c>
    </row>
    <row r="891" spans="2:42" ht="12.75" x14ac:dyDescent="0.2">
      <c r="B891" s="1">
        <v>398</v>
      </c>
      <c r="C891" s="1">
        <v>55</v>
      </c>
      <c r="D891" s="1">
        <v>815883</v>
      </c>
      <c r="E891" s="2">
        <v>33421</v>
      </c>
      <c r="F891" s="1" t="s">
        <v>40</v>
      </c>
      <c r="G891" s="1" t="s">
        <v>41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</v>
      </c>
      <c r="R891" s="1">
        <v>-49700</v>
      </c>
      <c r="S891" s="2">
        <v>42012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</v>
      </c>
      <c r="AB891" s="1">
        <v>1</v>
      </c>
      <c r="AC891" s="1" t="s">
        <v>63</v>
      </c>
      <c r="AD891" s="1">
        <v>1</v>
      </c>
      <c r="AE891" s="1">
        <v>3</v>
      </c>
      <c r="AF891" s="1" t="s">
        <v>54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188</v>
      </c>
      <c r="AL891" s="1" t="s">
        <v>204</v>
      </c>
      <c r="AM891" s="1">
        <v>1998</v>
      </c>
      <c r="AN891" s="1" t="s">
        <v>57</v>
      </c>
      <c r="AP891">
        <f t="shared" si="20"/>
        <v>0</v>
      </c>
    </row>
    <row r="892" spans="2:42" ht="12.75" x14ac:dyDescent="0.2">
      <c r="B892" s="1">
        <v>9</v>
      </c>
      <c r="C892" s="1">
        <v>30</v>
      </c>
      <c r="D892" s="1">
        <v>258265</v>
      </c>
      <c r="E892" s="2">
        <v>34434</v>
      </c>
      <c r="F892" s="1" t="s">
        <v>84</v>
      </c>
      <c r="G892" s="1" t="s">
        <v>70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</v>
      </c>
      <c r="R892" s="1">
        <v>0</v>
      </c>
      <c r="S892" s="2">
        <v>42037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</v>
      </c>
      <c r="AB892" s="1">
        <v>1</v>
      </c>
      <c r="AC892" s="1" t="s">
        <v>63</v>
      </c>
      <c r="AD892" s="1">
        <v>0</v>
      </c>
      <c r="AE892" s="1">
        <v>0</v>
      </c>
      <c r="AF892" s="1" t="s">
        <v>80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188</v>
      </c>
      <c r="AL892" s="1" t="s">
        <v>189</v>
      </c>
      <c r="AM892" s="1">
        <v>2011</v>
      </c>
      <c r="AN892" s="1" t="s">
        <v>83</v>
      </c>
      <c r="AP892">
        <f t="shared" si="20"/>
        <v>0</v>
      </c>
    </row>
    <row r="893" spans="2:42" ht="12.75" x14ac:dyDescent="0.2">
      <c r="B893" s="1">
        <v>115</v>
      </c>
      <c r="C893" s="1">
        <v>31</v>
      </c>
      <c r="D893" s="1">
        <v>569714</v>
      </c>
      <c r="E893" s="2">
        <v>38690</v>
      </c>
      <c r="F893" s="1" t="s">
        <v>40</v>
      </c>
      <c r="G893" s="1" t="s">
        <v>92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</v>
      </c>
      <c r="R893" s="1">
        <v>0</v>
      </c>
      <c r="S893" s="2">
        <v>42064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</v>
      </c>
      <c r="AB893" s="1">
        <v>3</v>
      </c>
      <c r="AC893" s="1" t="s">
        <v>54</v>
      </c>
      <c r="AD893" s="1">
        <v>0</v>
      </c>
      <c r="AE893" s="1">
        <v>3</v>
      </c>
      <c r="AF893" s="1" t="s">
        <v>80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110</v>
      </c>
      <c r="AL893" s="1" t="s">
        <v>111</v>
      </c>
      <c r="AM893" s="1">
        <v>2005</v>
      </c>
      <c r="AN893" s="1" t="s">
        <v>57</v>
      </c>
      <c r="AP893">
        <f t="shared" si="20"/>
        <v>0</v>
      </c>
    </row>
    <row r="894" spans="2:42" ht="12.75" x14ac:dyDescent="0.2">
      <c r="B894" s="1">
        <v>280</v>
      </c>
      <c r="C894" s="1">
        <v>48</v>
      </c>
      <c r="D894" s="1">
        <v>180008</v>
      </c>
      <c r="E894" s="2">
        <v>41836</v>
      </c>
      <c r="F894" s="1" t="s">
        <v>84</v>
      </c>
      <c r="G894" s="1" t="s">
        <v>41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</v>
      </c>
      <c r="R894" s="1">
        <v>-72000</v>
      </c>
      <c r="S894" s="2">
        <v>42039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</v>
      </c>
      <c r="AB894" s="1">
        <v>1</v>
      </c>
      <c r="AC894" s="1" t="s">
        <v>80</v>
      </c>
      <c r="AD894" s="1">
        <v>2</v>
      </c>
      <c r="AE894" s="1">
        <v>2</v>
      </c>
      <c r="AF894" s="1" t="s">
        <v>63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188</v>
      </c>
      <c r="AL894" s="1" t="s">
        <v>202</v>
      </c>
      <c r="AM894" s="1">
        <v>1998</v>
      </c>
      <c r="AN894" s="1" t="s">
        <v>83</v>
      </c>
      <c r="AP894">
        <f t="shared" si="20"/>
        <v>0</v>
      </c>
    </row>
    <row r="895" spans="2:42" ht="12.75" x14ac:dyDescent="0.2">
      <c r="B895" s="1">
        <v>254</v>
      </c>
      <c r="C895" s="1">
        <v>45</v>
      </c>
      <c r="D895" s="1">
        <v>633375</v>
      </c>
      <c r="E895" s="2">
        <v>37881</v>
      </c>
      <c r="F895" s="1" t="s">
        <v>84</v>
      </c>
      <c r="G895" s="1" t="s">
        <v>41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</v>
      </c>
      <c r="R895" s="1">
        <v>0</v>
      </c>
      <c r="S895" s="2">
        <v>42062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</v>
      </c>
      <c r="AB895" s="1">
        <v>3</v>
      </c>
      <c r="AC895" s="1" t="s">
        <v>54</v>
      </c>
      <c r="AD895" s="1">
        <v>0</v>
      </c>
      <c r="AE895" s="1">
        <v>0</v>
      </c>
      <c r="AF895" s="1" t="s">
        <v>63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188</v>
      </c>
      <c r="AL895" s="1" t="s">
        <v>189</v>
      </c>
      <c r="AM895" s="1">
        <v>2004</v>
      </c>
      <c r="AN895" s="1" t="s">
        <v>83</v>
      </c>
      <c r="AP895">
        <f t="shared" si="20"/>
        <v>0</v>
      </c>
    </row>
    <row r="896" spans="2:42" ht="12.75" x14ac:dyDescent="0.2">
      <c r="B896" s="1">
        <v>141</v>
      </c>
      <c r="C896" s="1">
        <v>30</v>
      </c>
      <c r="D896" s="1">
        <v>556538</v>
      </c>
      <c r="E896" s="2">
        <v>36722</v>
      </c>
      <c r="F896" s="1" t="s">
        <v>84</v>
      </c>
      <c r="G896" s="1" t="s">
        <v>41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</v>
      </c>
      <c r="R896" s="1">
        <v>0</v>
      </c>
      <c r="S896" s="2">
        <v>42044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</v>
      </c>
      <c r="AB896" s="1">
        <v>1</v>
      </c>
      <c r="AC896" s="1" t="s">
        <v>80</v>
      </c>
      <c r="AD896" s="1">
        <v>1</v>
      </c>
      <c r="AE896" s="1">
        <v>0</v>
      </c>
      <c r="AF896" s="1" t="s">
        <v>54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110</v>
      </c>
      <c r="AL896" s="1" t="s">
        <v>135</v>
      </c>
      <c r="AM896" s="1">
        <v>2002</v>
      </c>
      <c r="AN896" s="1" t="s">
        <v>83</v>
      </c>
      <c r="AP896">
        <f t="shared" si="20"/>
        <v>0</v>
      </c>
    </row>
    <row r="897" spans="2:42" ht="12.75" x14ac:dyDescent="0.2">
      <c r="B897" s="1">
        <v>441</v>
      </c>
      <c r="C897" s="1">
        <v>55</v>
      </c>
      <c r="D897" s="1">
        <v>669501</v>
      </c>
      <c r="E897" s="2">
        <v>40023</v>
      </c>
      <c r="F897" s="1" t="s">
        <v>58</v>
      </c>
      <c r="G897" s="1" t="s">
        <v>41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</v>
      </c>
      <c r="R897" s="1">
        <v>-50500</v>
      </c>
      <c r="S897" s="2">
        <v>42054</v>
      </c>
      <c r="T897" s="1" t="s">
        <v>139</v>
      </c>
      <c r="U897" s="1" t="s">
        <v>63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</v>
      </c>
      <c r="AB897" s="1">
        <v>1</v>
      </c>
      <c r="AC897" s="1" t="s">
        <v>80</v>
      </c>
      <c r="AD897" s="1">
        <v>0</v>
      </c>
      <c r="AE897" s="1">
        <v>0</v>
      </c>
      <c r="AF897" s="1" t="s">
        <v>80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210</v>
      </c>
      <c r="AL897" s="1" t="s">
        <v>211</v>
      </c>
      <c r="AM897" s="1">
        <v>2002</v>
      </c>
      <c r="AN897" s="1" t="s">
        <v>83</v>
      </c>
      <c r="AP897">
        <f t="shared" si="20"/>
        <v>0</v>
      </c>
    </row>
    <row r="898" spans="2:42" ht="12.75" x14ac:dyDescent="0.2">
      <c r="B898" s="1">
        <v>381</v>
      </c>
      <c r="C898" s="1">
        <v>55</v>
      </c>
      <c r="D898" s="1">
        <v>963761</v>
      </c>
      <c r="E898" s="2">
        <v>33341</v>
      </c>
      <c r="F898" s="1" t="s">
        <v>40</v>
      </c>
      <c r="G898" s="1" t="s">
        <v>92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</v>
      </c>
      <c r="R898" s="1">
        <v>0</v>
      </c>
      <c r="S898" s="2">
        <v>42016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</v>
      </c>
      <c r="AB898" s="1">
        <v>1</v>
      </c>
      <c r="AC898" s="1" t="s">
        <v>54</v>
      </c>
      <c r="AD898" s="1">
        <v>1</v>
      </c>
      <c r="AE898" s="1">
        <v>2</v>
      </c>
      <c r="AF898" s="1" t="s">
        <v>54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96</v>
      </c>
      <c r="AL898" s="1" t="s">
        <v>159</v>
      </c>
      <c r="AM898" s="1">
        <v>2011</v>
      </c>
      <c r="AN898" s="1" t="s">
        <v>83</v>
      </c>
      <c r="AP898">
        <f t="shared" si="20"/>
        <v>0</v>
      </c>
    </row>
    <row r="899" spans="2:42" ht="12.75" x14ac:dyDescent="0.2">
      <c r="B899" s="1">
        <v>191</v>
      </c>
      <c r="C899" s="1">
        <v>38</v>
      </c>
      <c r="D899" s="1">
        <v>753005</v>
      </c>
      <c r="E899" s="2">
        <v>38676</v>
      </c>
      <c r="F899" s="1" t="s">
        <v>84</v>
      </c>
      <c r="G899" s="1" t="s">
        <v>70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</v>
      </c>
      <c r="R899" s="1">
        <v>0</v>
      </c>
      <c r="S899" s="2">
        <v>42042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</v>
      </c>
      <c r="AB899" s="1">
        <v>3</v>
      </c>
      <c r="AC899" s="1" t="s">
        <v>80</v>
      </c>
      <c r="AD899" s="1">
        <v>2</v>
      </c>
      <c r="AE899" s="1">
        <v>0</v>
      </c>
      <c r="AF899" s="1" t="s">
        <v>80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215</v>
      </c>
      <c r="AL899" s="1" t="s">
        <v>259</v>
      </c>
      <c r="AM899" s="1">
        <v>2007</v>
      </c>
      <c r="AN899" s="1" t="s">
        <v>83</v>
      </c>
      <c r="AP899">
        <f t="shared" si="20"/>
        <v>0</v>
      </c>
    </row>
    <row r="900" spans="2:42" ht="12.75" x14ac:dyDescent="0.2">
      <c r="B900" s="1">
        <v>145</v>
      </c>
      <c r="C900" s="1">
        <v>34</v>
      </c>
      <c r="D900" s="1">
        <v>454758</v>
      </c>
      <c r="E900" s="2">
        <v>33013</v>
      </c>
      <c r="F900" s="1" t="s">
        <v>58</v>
      </c>
      <c r="G900" s="1" t="s">
        <v>70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</v>
      </c>
      <c r="R900" s="1">
        <v>0</v>
      </c>
      <c r="S900" s="2">
        <v>42017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</v>
      </c>
      <c r="AB900" s="1">
        <v>1</v>
      </c>
      <c r="AC900" s="1" t="s">
        <v>54</v>
      </c>
      <c r="AD900" s="1">
        <v>2</v>
      </c>
      <c r="AE900" s="1">
        <v>0</v>
      </c>
      <c r="AF900" s="1" t="s">
        <v>80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154</v>
      </c>
      <c r="AL900" s="1" t="s">
        <v>155</v>
      </c>
      <c r="AM900" s="1">
        <v>2012</v>
      </c>
      <c r="AN900" s="1" t="s">
        <v>83</v>
      </c>
      <c r="AP900">
        <f t="shared" si="20"/>
        <v>0</v>
      </c>
    </row>
    <row r="901" spans="2:42" ht="12.75" x14ac:dyDescent="0.2">
      <c r="B901" s="1">
        <v>479</v>
      </c>
      <c r="C901" s="1">
        <v>60</v>
      </c>
      <c r="D901" s="1">
        <v>698589</v>
      </c>
      <c r="E901" s="2">
        <v>37588</v>
      </c>
      <c r="F901" s="1" t="s">
        <v>84</v>
      </c>
      <c r="G901" s="1" t="s">
        <v>92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</v>
      </c>
      <c r="R901" s="1">
        <v>-44800</v>
      </c>
      <c r="S901" s="2">
        <v>42022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</v>
      </c>
      <c r="AB901" s="1">
        <v>2</v>
      </c>
      <c r="AC901" s="1" t="s">
        <v>63</v>
      </c>
      <c r="AD901" s="1">
        <v>0</v>
      </c>
      <c r="AE901" s="1">
        <v>3</v>
      </c>
      <c r="AF901" s="1" t="s">
        <v>63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55</v>
      </c>
      <c r="AL901" s="1">
        <v>95</v>
      </c>
      <c r="AM901" s="1">
        <v>2006</v>
      </c>
      <c r="AN901" s="1" t="s">
        <v>83</v>
      </c>
      <c r="AP901">
        <f t="shared" si="20"/>
        <v>0</v>
      </c>
    </row>
    <row r="902" spans="2:42" ht="12.75" x14ac:dyDescent="0.2">
      <c r="B902" s="1">
        <v>215</v>
      </c>
      <c r="C902" s="1">
        <v>35</v>
      </c>
      <c r="D902" s="1">
        <v>330119</v>
      </c>
      <c r="E902" s="2">
        <v>38153</v>
      </c>
      <c r="F902" s="1" t="s">
        <v>84</v>
      </c>
      <c r="G902" s="1" t="s">
        <v>92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</v>
      </c>
      <c r="R902" s="1">
        <v>-43400</v>
      </c>
      <c r="S902" s="2">
        <v>42019</v>
      </c>
      <c r="T902" s="1" t="s">
        <v>62</v>
      </c>
      <c r="U902" s="1" t="s">
        <v>63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</v>
      </c>
      <c r="AB902" s="1">
        <v>1</v>
      </c>
      <c r="AC902" s="1" t="s">
        <v>63</v>
      </c>
      <c r="AD902" s="1">
        <v>2</v>
      </c>
      <c r="AE902" s="1">
        <v>1</v>
      </c>
      <c r="AF902" s="1" t="s">
        <v>80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198</v>
      </c>
      <c r="AL902" s="1" t="s">
        <v>199</v>
      </c>
      <c r="AM902" s="1">
        <v>2001</v>
      </c>
      <c r="AN902" s="1" t="s">
        <v>83</v>
      </c>
      <c r="AP902">
        <f t="shared" si="20"/>
        <v>0</v>
      </c>
    </row>
    <row r="903" spans="2:42" ht="12.75" x14ac:dyDescent="0.2">
      <c r="B903" s="1">
        <v>41</v>
      </c>
      <c r="C903" s="1">
        <v>33</v>
      </c>
      <c r="D903" s="1">
        <v>164464</v>
      </c>
      <c r="E903" s="2">
        <v>40447</v>
      </c>
      <c r="F903" s="1" t="s">
        <v>40</v>
      </c>
      <c r="G903" s="1" t="s">
        <v>41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</v>
      </c>
      <c r="R903" s="1">
        <v>0</v>
      </c>
      <c r="S903" s="2">
        <v>42058</v>
      </c>
      <c r="T903" s="1" t="s">
        <v>62</v>
      </c>
      <c r="U903" s="1" t="s">
        <v>63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</v>
      </c>
      <c r="AB903" s="1">
        <v>1</v>
      </c>
      <c r="AC903" s="1" t="s">
        <v>54</v>
      </c>
      <c r="AD903" s="1">
        <v>0</v>
      </c>
      <c r="AE903" s="1">
        <v>0</v>
      </c>
      <c r="AF903" s="1" t="s">
        <v>63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81</v>
      </c>
      <c r="AL903" s="1" t="s">
        <v>145</v>
      </c>
      <c r="AM903" s="1">
        <v>2011</v>
      </c>
      <c r="AN903" s="1" t="s">
        <v>83</v>
      </c>
      <c r="AP903">
        <f t="shared" si="20"/>
        <v>0</v>
      </c>
    </row>
    <row r="904" spans="2:42" ht="12.75" x14ac:dyDescent="0.2">
      <c r="B904" s="1">
        <v>45</v>
      </c>
      <c r="C904" s="1">
        <v>31</v>
      </c>
      <c r="D904" s="1">
        <v>927354</v>
      </c>
      <c r="E904" s="2">
        <v>33131</v>
      </c>
      <c r="F904" s="1" t="s">
        <v>58</v>
      </c>
      <c r="G904" s="1" t="s">
        <v>70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</v>
      </c>
      <c r="R904" s="1">
        <v>0</v>
      </c>
      <c r="S904" s="2">
        <v>42052</v>
      </c>
      <c r="T904" s="1" t="s">
        <v>139</v>
      </c>
      <c r="U904" s="1" t="s">
        <v>63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</v>
      </c>
      <c r="AB904" s="1">
        <v>1</v>
      </c>
      <c r="AC904" s="1" t="s">
        <v>63</v>
      </c>
      <c r="AD904" s="1">
        <v>1</v>
      </c>
      <c r="AE904" s="1">
        <v>3</v>
      </c>
      <c r="AF904" s="1" t="s">
        <v>63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154</v>
      </c>
      <c r="AL904" s="1" t="s">
        <v>164</v>
      </c>
      <c r="AM904" s="1">
        <v>2000</v>
      </c>
      <c r="AN904" s="1" t="s">
        <v>83</v>
      </c>
      <c r="AP904">
        <f t="shared" si="20"/>
        <v>0</v>
      </c>
    </row>
    <row r="905" spans="2:42" ht="12.75" x14ac:dyDescent="0.2">
      <c r="B905" s="1">
        <v>156</v>
      </c>
      <c r="C905" s="1">
        <v>38</v>
      </c>
      <c r="D905" s="1">
        <v>231508</v>
      </c>
      <c r="E905" s="2">
        <v>40072</v>
      </c>
      <c r="F905" s="1" t="s">
        <v>84</v>
      </c>
      <c r="G905" s="1" t="s">
        <v>70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</v>
      </c>
      <c r="R905" s="1">
        <v>0</v>
      </c>
      <c r="S905" s="2">
        <v>42052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</v>
      </c>
      <c r="AB905" s="1">
        <v>3</v>
      </c>
      <c r="AC905" s="1" t="s">
        <v>63</v>
      </c>
      <c r="AD905" s="1">
        <v>0</v>
      </c>
      <c r="AE905" s="1">
        <v>3</v>
      </c>
      <c r="AF905" s="1" t="s">
        <v>63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55</v>
      </c>
      <c r="AL905" s="1" t="s">
        <v>56</v>
      </c>
      <c r="AM905" s="1">
        <v>1998</v>
      </c>
      <c r="AN905" s="1" t="s">
        <v>57</v>
      </c>
      <c r="AP905">
        <f t="shared" si="20"/>
        <v>0</v>
      </c>
    </row>
    <row r="906" spans="2:42" ht="12.75" x14ac:dyDescent="0.2">
      <c r="B906" s="1">
        <v>246</v>
      </c>
      <c r="C906" s="1">
        <v>45</v>
      </c>
      <c r="D906" s="1">
        <v>272910</v>
      </c>
      <c r="E906" s="2">
        <v>36384</v>
      </c>
      <c r="F906" s="1" t="s">
        <v>58</v>
      </c>
      <c r="G906" s="1" t="s">
        <v>41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</v>
      </c>
      <c r="R906" s="1">
        <v>0</v>
      </c>
      <c r="S906" s="2">
        <v>42022</v>
      </c>
      <c r="T906" s="1" t="s">
        <v>139</v>
      </c>
      <c r="U906" s="1" t="s">
        <v>63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</v>
      </c>
      <c r="AB906" s="1">
        <v>1</v>
      </c>
      <c r="AC906" s="1" t="s">
        <v>80</v>
      </c>
      <c r="AD906" s="1">
        <v>0</v>
      </c>
      <c r="AE906" s="1">
        <v>3</v>
      </c>
      <c r="AF906" s="1" t="s">
        <v>54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55</v>
      </c>
      <c r="AL906" s="1" t="s">
        <v>56</v>
      </c>
      <c r="AM906" s="1">
        <v>2008</v>
      </c>
      <c r="AN906" s="1" t="s">
        <v>83</v>
      </c>
      <c r="AP906">
        <f t="shared" si="20"/>
        <v>0</v>
      </c>
    </row>
    <row r="907" spans="2:42" ht="12.75" x14ac:dyDescent="0.2">
      <c r="B907" s="1">
        <v>178</v>
      </c>
      <c r="C907" s="1">
        <v>39</v>
      </c>
      <c r="D907" s="1">
        <v>305758</v>
      </c>
      <c r="E907" s="2">
        <v>39880</v>
      </c>
      <c r="F907" s="1" t="s">
        <v>84</v>
      </c>
      <c r="G907" s="1" t="s">
        <v>70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</v>
      </c>
      <c r="R907" s="1">
        <v>0</v>
      </c>
      <c r="S907" s="2">
        <v>42021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</v>
      </c>
      <c r="AB907" s="1">
        <v>3</v>
      </c>
      <c r="AC907" s="1" t="s">
        <v>80</v>
      </c>
      <c r="AD907" s="1">
        <v>2</v>
      </c>
      <c r="AE907" s="1">
        <v>0</v>
      </c>
      <c r="AF907" s="1" t="s">
        <v>63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198</v>
      </c>
      <c r="AL907" s="1" t="s">
        <v>199</v>
      </c>
      <c r="AM907" s="1">
        <v>2010</v>
      </c>
      <c r="AN907" s="1" t="s">
        <v>83</v>
      </c>
      <c r="AP907">
        <f t="shared" ref="AP907:AP970" si="21">COUNTBLANK(B907:AN907)</f>
        <v>0</v>
      </c>
    </row>
    <row r="908" spans="2:42" ht="12.75" x14ac:dyDescent="0.2">
      <c r="B908" s="1">
        <v>237</v>
      </c>
      <c r="C908" s="1">
        <v>43</v>
      </c>
      <c r="D908" s="1">
        <v>950542</v>
      </c>
      <c r="E908" s="2">
        <v>39930</v>
      </c>
      <c r="F908" s="1" t="s">
        <v>40</v>
      </c>
      <c r="G908" s="1" t="s">
        <v>41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</v>
      </c>
      <c r="R908" s="1">
        <v>0</v>
      </c>
      <c r="S908" s="2">
        <v>42060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</v>
      </c>
      <c r="AB908" s="1">
        <v>1</v>
      </c>
      <c r="AC908" s="1" t="s">
        <v>80</v>
      </c>
      <c r="AD908" s="1">
        <v>0</v>
      </c>
      <c r="AE908" s="1">
        <v>1</v>
      </c>
      <c r="AF908" s="1" t="s">
        <v>80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90</v>
      </c>
      <c r="AL908" s="1" t="s">
        <v>246</v>
      </c>
      <c r="AM908" s="1">
        <v>1998</v>
      </c>
      <c r="AN908" s="1" t="s">
        <v>83</v>
      </c>
      <c r="AP908">
        <f t="shared" si="21"/>
        <v>0</v>
      </c>
    </row>
    <row r="909" spans="2:42" ht="12.75" x14ac:dyDescent="0.2">
      <c r="B909" s="1">
        <v>127</v>
      </c>
      <c r="C909" s="1">
        <v>34</v>
      </c>
      <c r="D909" s="1">
        <v>291544</v>
      </c>
      <c r="E909" s="2">
        <v>38931</v>
      </c>
      <c r="F909" s="1" t="s">
        <v>40</v>
      </c>
      <c r="G909" s="1" t="s">
        <v>92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</v>
      </c>
      <c r="R909" s="1">
        <v>0</v>
      </c>
      <c r="S909" s="2">
        <v>42010</v>
      </c>
      <c r="T909" s="1" t="s">
        <v>62</v>
      </c>
      <c r="U909" s="1" t="s">
        <v>63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</v>
      </c>
      <c r="AB909" s="1">
        <v>1</v>
      </c>
      <c r="AC909" s="1" t="s">
        <v>54</v>
      </c>
      <c r="AD909" s="1">
        <v>1</v>
      </c>
      <c r="AE909" s="1">
        <v>3</v>
      </c>
      <c r="AF909" s="1" t="s">
        <v>63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55</v>
      </c>
      <c r="AL909" s="1" t="s">
        <v>56</v>
      </c>
      <c r="AM909" s="1">
        <v>1998</v>
      </c>
      <c r="AN909" s="1" t="s">
        <v>83</v>
      </c>
      <c r="AP909">
        <f t="shared" si="21"/>
        <v>0</v>
      </c>
    </row>
    <row r="910" spans="2:42" ht="12.75" x14ac:dyDescent="0.2">
      <c r="B910" s="1">
        <v>1</v>
      </c>
      <c r="C910" s="1">
        <v>33</v>
      </c>
      <c r="D910" s="1">
        <v>388616</v>
      </c>
      <c r="E910" s="2">
        <v>35039</v>
      </c>
      <c r="F910" s="1" t="s">
        <v>40</v>
      </c>
      <c r="G910" s="1" t="s">
        <v>41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</v>
      </c>
      <c r="R910" s="1">
        <v>0</v>
      </c>
      <c r="S910" s="2">
        <v>42061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</v>
      </c>
      <c r="AB910" s="1">
        <v>1</v>
      </c>
      <c r="AC910" s="1" t="s">
        <v>54</v>
      </c>
      <c r="AD910" s="1">
        <v>0</v>
      </c>
      <c r="AE910" s="1">
        <v>3</v>
      </c>
      <c r="AF910" s="1" t="s">
        <v>80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68</v>
      </c>
      <c r="AL910" s="1" t="s">
        <v>194</v>
      </c>
      <c r="AM910" s="1">
        <v>2000</v>
      </c>
      <c r="AN910" s="1" t="s">
        <v>83</v>
      </c>
      <c r="AP910">
        <f t="shared" si="21"/>
        <v>0</v>
      </c>
    </row>
    <row r="911" spans="2:42" ht="12.75" x14ac:dyDescent="0.2">
      <c r="B911" s="1">
        <v>5</v>
      </c>
      <c r="C911" s="1">
        <v>21</v>
      </c>
      <c r="D911" s="1">
        <v>577992</v>
      </c>
      <c r="E911" s="2">
        <v>37573</v>
      </c>
      <c r="F911" s="1" t="s">
        <v>58</v>
      </c>
      <c r="G911" s="1" t="s">
        <v>41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</v>
      </c>
      <c r="R911" s="1">
        <v>0</v>
      </c>
      <c r="S911" s="2">
        <v>42046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</v>
      </c>
      <c r="AB911" s="1">
        <v>1</v>
      </c>
      <c r="AC911" s="1" t="s">
        <v>54</v>
      </c>
      <c r="AD911" s="1">
        <v>0</v>
      </c>
      <c r="AE911" s="1">
        <v>0</v>
      </c>
      <c r="AF911" s="1" t="s">
        <v>80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105</v>
      </c>
      <c r="AL911" s="1" t="s">
        <v>106</v>
      </c>
      <c r="AM911" s="1">
        <v>1998</v>
      </c>
      <c r="AN911" s="1" t="s">
        <v>83</v>
      </c>
      <c r="AP911">
        <f t="shared" si="21"/>
        <v>0</v>
      </c>
    </row>
    <row r="912" spans="2:42" ht="12.75" x14ac:dyDescent="0.2">
      <c r="B912" s="1">
        <v>64</v>
      </c>
      <c r="C912" s="1">
        <v>28</v>
      </c>
      <c r="D912" s="1">
        <v>342830</v>
      </c>
      <c r="E912" s="2">
        <v>33551</v>
      </c>
      <c r="F912" s="1" t="s">
        <v>84</v>
      </c>
      <c r="G912" s="1" t="s">
        <v>92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</v>
      </c>
      <c r="R912" s="1">
        <v>-51800</v>
      </c>
      <c r="S912" s="2">
        <v>42048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</v>
      </c>
      <c r="AB912" s="1">
        <v>3</v>
      </c>
      <c r="AC912" s="1" t="s">
        <v>80</v>
      </c>
      <c r="AD912" s="1">
        <v>2</v>
      </c>
      <c r="AE912" s="1">
        <v>1</v>
      </c>
      <c r="AF912" s="1" t="s">
        <v>80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210</v>
      </c>
      <c r="AL912" s="1" t="s">
        <v>232</v>
      </c>
      <c r="AM912" s="1">
        <v>1997</v>
      </c>
      <c r="AN912" s="1" t="s">
        <v>83</v>
      </c>
      <c r="AP912">
        <f t="shared" si="21"/>
        <v>0</v>
      </c>
    </row>
    <row r="913" spans="2:42" ht="12.75" x14ac:dyDescent="0.2">
      <c r="B913" s="1">
        <v>142</v>
      </c>
      <c r="C913" s="1">
        <v>30</v>
      </c>
      <c r="D913" s="1">
        <v>491170</v>
      </c>
      <c r="E913" s="2">
        <v>35809</v>
      </c>
      <c r="F913" s="1" t="s">
        <v>58</v>
      </c>
      <c r="G913" s="1" t="s">
        <v>92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</v>
      </c>
      <c r="R913" s="1">
        <v>-63700</v>
      </c>
      <c r="S913" s="2">
        <v>42014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</v>
      </c>
      <c r="AB913" s="1">
        <v>1</v>
      </c>
      <c r="AC913" s="1" t="s">
        <v>54</v>
      </c>
      <c r="AD913" s="1">
        <v>2</v>
      </c>
      <c r="AE913" s="1">
        <v>3</v>
      </c>
      <c r="AF913" s="1" t="s">
        <v>80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215</v>
      </c>
      <c r="AL913" s="1" t="s">
        <v>259</v>
      </c>
      <c r="AM913" s="1">
        <v>1996</v>
      </c>
      <c r="AN913" s="1" t="s">
        <v>83</v>
      </c>
      <c r="AP913">
        <f t="shared" si="21"/>
        <v>0</v>
      </c>
    </row>
    <row r="914" spans="2:42" ht="12.75" x14ac:dyDescent="0.2">
      <c r="B914" s="1">
        <v>97</v>
      </c>
      <c r="C914" s="1">
        <v>27</v>
      </c>
      <c r="D914" s="1">
        <v>175553</v>
      </c>
      <c r="E914" s="2">
        <v>37371</v>
      </c>
      <c r="F914" s="1" t="s">
        <v>40</v>
      </c>
      <c r="G914" s="1" t="s">
        <v>92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</v>
      </c>
      <c r="R914" s="1">
        <v>-49300</v>
      </c>
      <c r="S914" s="2">
        <v>42028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</v>
      </c>
      <c r="AB914" s="1">
        <v>3</v>
      </c>
      <c r="AC914" s="1" t="s">
        <v>54</v>
      </c>
      <c r="AD914" s="1">
        <v>2</v>
      </c>
      <c r="AE914" s="1">
        <v>1</v>
      </c>
      <c r="AF914" s="1" t="s">
        <v>54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55</v>
      </c>
      <c r="AL914" s="1">
        <v>95</v>
      </c>
      <c r="AM914" s="1">
        <v>2014</v>
      </c>
      <c r="AN914" s="1" t="s">
        <v>83</v>
      </c>
      <c r="AP914">
        <f t="shared" si="21"/>
        <v>0</v>
      </c>
    </row>
    <row r="915" spans="2:42" ht="12.75" x14ac:dyDescent="0.2">
      <c r="B915" s="1">
        <v>121</v>
      </c>
      <c r="C915" s="1">
        <v>31</v>
      </c>
      <c r="D915" s="1">
        <v>439341</v>
      </c>
      <c r="E915" s="2">
        <v>33439</v>
      </c>
      <c r="F915" s="1" t="s">
        <v>58</v>
      </c>
      <c r="G915" s="1" t="s">
        <v>70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</v>
      </c>
      <c r="R915" s="1">
        <v>0</v>
      </c>
      <c r="S915" s="2">
        <v>42050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</v>
      </c>
      <c r="AB915" s="1">
        <v>3</v>
      </c>
      <c r="AC915" s="1" t="s">
        <v>80</v>
      </c>
      <c r="AD915" s="1">
        <v>1</v>
      </c>
      <c r="AE915" s="1">
        <v>2</v>
      </c>
      <c r="AF915" s="1" t="s">
        <v>63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90</v>
      </c>
      <c r="AL915" s="1" t="s">
        <v>224</v>
      </c>
      <c r="AM915" s="1">
        <v>2002</v>
      </c>
      <c r="AN915" s="1" t="s">
        <v>57</v>
      </c>
      <c r="AP915">
        <f t="shared" si="21"/>
        <v>0</v>
      </c>
    </row>
    <row r="916" spans="2:42" ht="12.75" x14ac:dyDescent="0.2">
      <c r="B916" s="1">
        <v>225</v>
      </c>
      <c r="C916" s="1">
        <v>43</v>
      </c>
      <c r="D916" s="1">
        <v>221186</v>
      </c>
      <c r="E916" s="2">
        <v>38212</v>
      </c>
      <c r="F916" s="1" t="s">
        <v>40</v>
      </c>
      <c r="G916" s="1" t="s">
        <v>70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</v>
      </c>
      <c r="R916" s="1">
        <v>-20900</v>
      </c>
      <c r="S916" s="2">
        <v>42013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</v>
      </c>
      <c r="AB916" s="1">
        <v>3</v>
      </c>
      <c r="AC916" s="1" t="s">
        <v>80</v>
      </c>
      <c r="AD916" s="1">
        <v>2</v>
      </c>
      <c r="AE916" s="1">
        <v>0</v>
      </c>
      <c r="AF916" s="1" t="s">
        <v>54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188</v>
      </c>
      <c r="AL916" s="1" t="s">
        <v>204</v>
      </c>
      <c r="AM916" s="1">
        <v>2011</v>
      </c>
      <c r="AN916" s="1" t="s">
        <v>83</v>
      </c>
      <c r="AP916">
        <f t="shared" si="21"/>
        <v>0</v>
      </c>
    </row>
    <row r="917" spans="2:42" ht="12.75" x14ac:dyDescent="0.2">
      <c r="B917" s="1">
        <v>425</v>
      </c>
      <c r="C917" s="1">
        <v>53</v>
      </c>
      <c r="D917" s="1">
        <v>868031</v>
      </c>
      <c r="E917" s="2">
        <v>33048</v>
      </c>
      <c r="F917" s="1" t="s">
        <v>40</v>
      </c>
      <c r="G917" s="1" t="s">
        <v>41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</v>
      </c>
      <c r="R917" s="1">
        <v>-39100</v>
      </c>
      <c r="S917" s="2">
        <v>42035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</v>
      </c>
      <c r="AB917" s="1">
        <v>3</v>
      </c>
      <c r="AC917" s="1" t="s">
        <v>63</v>
      </c>
      <c r="AD917" s="1">
        <v>1</v>
      </c>
      <c r="AE917" s="1">
        <v>2</v>
      </c>
      <c r="AF917" s="1" t="s">
        <v>63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55</v>
      </c>
      <c r="AL917" s="1" t="s">
        <v>56</v>
      </c>
      <c r="AM917" s="1">
        <v>2005</v>
      </c>
      <c r="AN917" s="1" t="s">
        <v>83</v>
      </c>
      <c r="AP917">
        <f t="shared" si="21"/>
        <v>0</v>
      </c>
    </row>
    <row r="918" spans="2:42" ht="12.75" x14ac:dyDescent="0.2">
      <c r="B918" s="1">
        <v>285</v>
      </c>
      <c r="C918" s="1">
        <v>44</v>
      </c>
      <c r="D918" s="1">
        <v>844117</v>
      </c>
      <c r="E918" s="2">
        <v>33471</v>
      </c>
      <c r="F918" s="1" t="s">
        <v>40</v>
      </c>
      <c r="G918" s="1" t="s">
        <v>41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</v>
      </c>
      <c r="R918" s="1">
        <v>0</v>
      </c>
      <c r="S918" s="2">
        <v>42039</v>
      </c>
      <c r="T918" s="1" t="s">
        <v>62</v>
      </c>
      <c r="U918" s="1" t="s">
        <v>63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</v>
      </c>
      <c r="AB918" s="1">
        <v>1</v>
      </c>
      <c r="AC918" s="1" t="s">
        <v>54</v>
      </c>
      <c r="AD918" s="1">
        <v>1</v>
      </c>
      <c r="AE918" s="1">
        <v>0</v>
      </c>
      <c r="AF918" s="1" t="s">
        <v>63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210</v>
      </c>
      <c r="AL918" s="1" t="s">
        <v>211</v>
      </c>
      <c r="AM918" s="1">
        <v>2010</v>
      </c>
      <c r="AN918" s="1" t="s">
        <v>83</v>
      </c>
      <c r="AP918">
        <f t="shared" si="21"/>
        <v>0</v>
      </c>
    </row>
    <row r="919" spans="2:42" ht="12.75" x14ac:dyDescent="0.2">
      <c r="B919" s="1">
        <v>192</v>
      </c>
      <c r="C919" s="1">
        <v>38</v>
      </c>
      <c r="D919" s="1">
        <v>744557</v>
      </c>
      <c r="E919" s="2">
        <v>40599</v>
      </c>
      <c r="F919" s="1" t="s">
        <v>58</v>
      </c>
      <c r="G919" s="1" t="s">
        <v>92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</v>
      </c>
      <c r="R919" s="1">
        <v>-50300</v>
      </c>
      <c r="S919" s="2">
        <v>42034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</v>
      </c>
      <c r="AB919" s="1">
        <v>3</v>
      </c>
      <c r="AC919" s="1" t="s">
        <v>63</v>
      </c>
      <c r="AD919" s="1">
        <v>0</v>
      </c>
      <c r="AE919" s="1">
        <v>2</v>
      </c>
      <c r="AF919" s="1" t="s">
        <v>80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198</v>
      </c>
      <c r="AL919" s="1" t="s">
        <v>199</v>
      </c>
      <c r="AM919" s="1">
        <v>2010</v>
      </c>
      <c r="AN919" s="1" t="s">
        <v>83</v>
      </c>
      <c r="AP919">
        <f t="shared" si="21"/>
        <v>0</v>
      </c>
    </row>
    <row r="920" spans="2:42" ht="12.75" x14ac:dyDescent="0.2">
      <c r="B920" s="1">
        <v>285</v>
      </c>
      <c r="C920" s="1">
        <v>48</v>
      </c>
      <c r="D920" s="1">
        <v>159536</v>
      </c>
      <c r="E920" s="2">
        <v>41309</v>
      </c>
      <c r="F920" s="1" t="s">
        <v>84</v>
      </c>
      <c r="G920" s="1" t="s">
        <v>70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</v>
      </c>
      <c r="R920" s="1">
        <v>0</v>
      </c>
      <c r="S920" s="2">
        <v>42062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</v>
      </c>
      <c r="AB920" s="1">
        <v>1</v>
      </c>
      <c r="AC920" s="1" t="s">
        <v>80</v>
      </c>
      <c r="AD920" s="1">
        <v>1</v>
      </c>
      <c r="AE920" s="1">
        <v>2</v>
      </c>
      <c r="AF920" s="1" t="s">
        <v>54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105</v>
      </c>
      <c r="AL920" s="1" t="s">
        <v>106</v>
      </c>
      <c r="AM920" s="1">
        <v>2012</v>
      </c>
      <c r="AN920" s="1" t="s">
        <v>83</v>
      </c>
      <c r="AP920">
        <f t="shared" si="21"/>
        <v>0</v>
      </c>
    </row>
    <row r="921" spans="2:42" ht="12.75" x14ac:dyDescent="0.2">
      <c r="B921" s="1">
        <v>98</v>
      </c>
      <c r="C921" s="1">
        <v>26</v>
      </c>
      <c r="D921" s="1">
        <v>727109</v>
      </c>
      <c r="E921" s="2">
        <v>36942</v>
      </c>
      <c r="F921" s="1" t="s">
        <v>58</v>
      </c>
      <c r="G921" s="1" t="s">
        <v>92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</v>
      </c>
      <c r="R921" s="1">
        <v>-30900</v>
      </c>
      <c r="S921" s="2">
        <v>42040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</v>
      </c>
      <c r="AB921" s="1">
        <v>2</v>
      </c>
      <c r="AC921" s="1" t="s">
        <v>63</v>
      </c>
      <c r="AD921" s="1">
        <v>0</v>
      </c>
      <c r="AE921" s="1">
        <v>1</v>
      </c>
      <c r="AF921" s="1" t="s">
        <v>54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198</v>
      </c>
      <c r="AL921" s="1" t="s">
        <v>199</v>
      </c>
      <c r="AM921" s="1">
        <v>2001</v>
      </c>
      <c r="AN921" s="1" t="s">
        <v>83</v>
      </c>
      <c r="AP921">
        <f t="shared" si="21"/>
        <v>0</v>
      </c>
    </row>
    <row r="922" spans="2:42" ht="12.75" x14ac:dyDescent="0.2">
      <c r="B922" s="1">
        <v>175</v>
      </c>
      <c r="C922" s="1">
        <v>36</v>
      </c>
      <c r="D922" s="1">
        <v>155604</v>
      </c>
      <c r="E922" s="2">
        <v>33666</v>
      </c>
      <c r="F922" s="1" t="s">
        <v>40</v>
      </c>
      <c r="G922" s="1" t="s">
        <v>92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</v>
      </c>
      <c r="R922" s="1">
        <v>-52500</v>
      </c>
      <c r="S922" s="2">
        <v>42034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</v>
      </c>
      <c r="AB922" s="1">
        <v>3</v>
      </c>
      <c r="AC922" s="1" t="s">
        <v>54</v>
      </c>
      <c r="AD922" s="1">
        <v>2</v>
      </c>
      <c r="AE922" s="1">
        <v>1</v>
      </c>
      <c r="AF922" s="1" t="s">
        <v>54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96</v>
      </c>
      <c r="AL922" s="1" t="s">
        <v>97</v>
      </c>
      <c r="AM922" s="1">
        <v>2006</v>
      </c>
      <c r="AN922" s="1" t="s">
        <v>57</v>
      </c>
      <c r="AP922">
        <f t="shared" si="21"/>
        <v>0</v>
      </c>
    </row>
    <row r="923" spans="2:42" ht="12.75" x14ac:dyDescent="0.2">
      <c r="B923" s="1">
        <v>259</v>
      </c>
      <c r="C923" s="1">
        <v>45</v>
      </c>
      <c r="D923" s="1">
        <v>608443</v>
      </c>
      <c r="E923" s="2">
        <v>39072</v>
      </c>
      <c r="F923" s="1" t="s">
        <v>84</v>
      </c>
      <c r="G923" s="1" t="s">
        <v>92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</v>
      </c>
      <c r="R923" s="1">
        <v>0</v>
      </c>
      <c r="S923" s="2">
        <v>42007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80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210</v>
      </c>
      <c r="AL923" s="1" t="s">
        <v>226</v>
      </c>
      <c r="AM923" s="1">
        <v>2011</v>
      </c>
      <c r="AN923" s="1" t="s">
        <v>83</v>
      </c>
      <c r="AP923">
        <f t="shared" si="21"/>
        <v>0</v>
      </c>
    </row>
    <row r="924" spans="2:42" ht="12.75" x14ac:dyDescent="0.2">
      <c r="B924" s="1">
        <v>140</v>
      </c>
      <c r="C924" s="1">
        <v>36</v>
      </c>
      <c r="D924" s="1">
        <v>117862</v>
      </c>
      <c r="E924" s="2">
        <v>36721</v>
      </c>
      <c r="F924" s="1" t="s">
        <v>40</v>
      </c>
      <c r="G924" s="1" t="s">
        <v>92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</v>
      </c>
      <c r="R924" s="1">
        <v>-67000</v>
      </c>
      <c r="S924" s="2">
        <v>42064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</v>
      </c>
      <c r="AB924" s="1">
        <v>4</v>
      </c>
      <c r="AC924" s="1" t="s">
        <v>54</v>
      </c>
      <c r="AD924" s="1">
        <v>0</v>
      </c>
      <c r="AE924" s="1">
        <v>2</v>
      </c>
      <c r="AF924" s="1" t="s">
        <v>54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210</v>
      </c>
      <c r="AL924" s="1" t="s">
        <v>232</v>
      </c>
      <c r="AM924" s="1">
        <v>1998</v>
      </c>
      <c r="AN924" s="1" t="s">
        <v>83</v>
      </c>
      <c r="AP924">
        <f t="shared" si="21"/>
        <v>0</v>
      </c>
    </row>
    <row r="925" spans="2:42" ht="12.75" x14ac:dyDescent="0.2">
      <c r="B925" s="1">
        <v>231</v>
      </c>
      <c r="C925" s="1">
        <v>37</v>
      </c>
      <c r="D925" s="1">
        <v>991553</v>
      </c>
      <c r="E925" s="2">
        <v>33584</v>
      </c>
      <c r="F925" s="1" t="s">
        <v>40</v>
      </c>
      <c r="G925" s="1" t="s">
        <v>41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</v>
      </c>
      <c r="R925" s="1">
        <v>0</v>
      </c>
      <c r="S925" s="2">
        <v>42048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</v>
      </c>
      <c r="AB925" s="1">
        <v>1</v>
      </c>
      <c r="AC925" s="1" t="s">
        <v>54</v>
      </c>
      <c r="AD925" s="1">
        <v>2</v>
      </c>
      <c r="AE925" s="1">
        <v>0</v>
      </c>
      <c r="AF925" s="1" t="s">
        <v>63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68</v>
      </c>
      <c r="AL925" s="1" t="s">
        <v>194</v>
      </c>
      <c r="AM925" s="1">
        <v>1997</v>
      </c>
      <c r="AN925" s="1" t="s">
        <v>57</v>
      </c>
      <c r="AP925">
        <f t="shared" si="21"/>
        <v>0</v>
      </c>
    </row>
    <row r="926" spans="2:42" ht="12.75" x14ac:dyDescent="0.2">
      <c r="B926" s="1">
        <v>186</v>
      </c>
      <c r="C926" s="1">
        <v>38</v>
      </c>
      <c r="D926" s="1">
        <v>727443</v>
      </c>
      <c r="E926" s="2">
        <v>41456</v>
      </c>
      <c r="F926" s="1" t="s">
        <v>40</v>
      </c>
      <c r="G926" s="1" t="s">
        <v>70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</v>
      </c>
      <c r="R926" s="1">
        <v>-70900</v>
      </c>
      <c r="S926" s="2">
        <v>42060</v>
      </c>
      <c r="T926" s="1" t="s">
        <v>62</v>
      </c>
      <c r="U926" s="1" t="s">
        <v>63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</v>
      </c>
      <c r="AB926" s="1">
        <v>1</v>
      </c>
      <c r="AC926" s="1" t="s">
        <v>63</v>
      </c>
      <c r="AD926" s="1">
        <v>1</v>
      </c>
      <c r="AE926" s="1">
        <v>1</v>
      </c>
      <c r="AF926" s="1" t="s">
        <v>54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210</v>
      </c>
      <c r="AL926" s="1" t="s">
        <v>211</v>
      </c>
      <c r="AM926" s="1">
        <v>1999</v>
      </c>
      <c r="AN926" s="1" t="s">
        <v>83</v>
      </c>
      <c r="AP926">
        <f t="shared" si="21"/>
        <v>0</v>
      </c>
    </row>
    <row r="927" spans="2:42" ht="12.75" x14ac:dyDescent="0.2">
      <c r="B927" s="1">
        <v>229</v>
      </c>
      <c r="C927" s="1">
        <v>41</v>
      </c>
      <c r="D927" s="1">
        <v>378587</v>
      </c>
      <c r="E927" s="2">
        <v>36145</v>
      </c>
      <c r="F927" s="1" t="s">
        <v>40</v>
      </c>
      <c r="G927" s="1" t="s">
        <v>41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</v>
      </c>
      <c r="R927" s="1">
        <v>0</v>
      </c>
      <c r="S927" s="2">
        <v>42027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</v>
      </c>
      <c r="AB927" s="1">
        <v>1</v>
      </c>
      <c r="AC927" s="1" t="s">
        <v>80</v>
      </c>
      <c r="AD927" s="1">
        <v>1</v>
      </c>
      <c r="AE927" s="1">
        <v>3</v>
      </c>
      <c r="AF927" s="1" t="s">
        <v>80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68</v>
      </c>
      <c r="AL927" s="1" t="s">
        <v>194</v>
      </c>
      <c r="AM927" s="1">
        <v>2009</v>
      </c>
      <c r="AN927" s="1" t="s">
        <v>83</v>
      </c>
      <c r="AP927">
        <f t="shared" si="21"/>
        <v>0</v>
      </c>
    </row>
    <row r="928" spans="2:42" ht="12.75" x14ac:dyDescent="0.2">
      <c r="B928" s="1">
        <v>180</v>
      </c>
      <c r="C928" s="1">
        <v>36</v>
      </c>
      <c r="D928" s="1">
        <v>420948</v>
      </c>
      <c r="E928" s="2">
        <v>42007</v>
      </c>
      <c r="F928" s="1" t="s">
        <v>84</v>
      </c>
      <c r="G928" s="1" t="s">
        <v>70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</v>
      </c>
      <c r="R928" s="1">
        <v>0</v>
      </c>
      <c r="S928" s="2">
        <v>42054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</v>
      </c>
      <c r="AB928" s="1">
        <v>3</v>
      </c>
      <c r="AC928" s="1" t="s">
        <v>54</v>
      </c>
      <c r="AD928" s="1">
        <v>2</v>
      </c>
      <c r="AE928" s="1">
        <v>1</v>
      </c>
      <c r="AF928" s="1" t="s">
        <v>63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116</v>
      </c>
      <c r="AL928" s="1" t="s">
        <v>184</v>
      </c>
      <c r="AM928" s="1">
        <v>1998</v>
      </c>
      <c r="AN928" s="1" t="s">
        <v>83</v>
      </c>
      <c r="AP928">
        <f t="shared" si="21"/>
        <v>0</v>
      </c>
    </row>
    <row r="929" spans="2:42" ht="12.75" x14ac:dyDescent="0.2">
      <c r="B929" s="1">
        <v>188</v>
      </c>
      <c r="C929" s="1">
        <v>33</v>
      </c>
      <c r="D929" s="1">
        <v>457188</v>
      </c>
      <c r="E929" s="2">
        <v>34425</v>
      </c>
      <c r="F929" s="1" t="s">
        <v>84</v>
      </c>
      <c r="G929" s="1" t="s">
        <v>41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</v>
      </c>
      <c r="R929" s="1">
        <v>-68800</v>
      </c>
      <c r="S929" s="2">
        <v>42043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</v>
      </c>
      <c r="AB929" s="1">
        <v>3</v>
      </c>
      <c r="AC929" s="1" t="s">
        <v>54</v>
      </c>
      <c r="AD929" s="1">
        <v>1</v>
      </c>
      <c r="AE929" s="1">
        <v>0</v>
      </c>
      <c r="AF929" s="1" t="s">
        <v>63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81</v>
      </c>
      <c r="AL929" s="1" t="s">
        <v>82</v>
      </c>
      <c r="AM929" s="1">
        <v>1995</v>
      </c>
      <c r="AN929" s="1" t="s">
        <v>57</v>
      </c>
      <c r="AP929">
        <f t="shared" si="21"/>
        <v>0</v>
      </c>
    </row>
    <row r="930" spans="2:42" ht="12.75" x14ac:dyDescent="0.2">
      <c r="B930" s="1">
        <v>214</v>
      </c>
      <c r="C930" s="1">
        <v>40</v>
      </c>
      <c r="D930" s="1">
        <v>118236</v>
      </c>
      <c r="E930" s="2">
        <v>36753</v>
      </c>
      <c r="F930" s="1" t="s">
        <v>40</v>
      </c>
      <c r="G930" s="1" t="s">
        <v>70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</v>
      </c>
      <c r="R930" s="1">
        <v>-43500</v>
      </c>
      <c r="S930" s="2">
        <v>42039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</v>
      </c>
      <c r="AB930" s="1">
        <v>1</v>
      </c>
      <c r="AC930" s="1" t="s">
        <v>80</v>
      </c>
      <c r="AD930" s="1">
        <v>1</v>
      </c>
      <c r="AE930" s="1">
        <v>0</v>
      </c>
      <c r="AF930" s="1" t="s">
        <v>54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96</v>
      </c>
      <c r="AL930" s="1" t="s">
        <v>149</v>
      </c>
      <c r="AM930" s="1">
        <v>2000</v>
      </c>
      <c r="AN930" s="1" t="s">
        <v>83</v>
      </c>
      <c r="AP930">
        <f t="shared" si="21"/>
        <v>0</v>
      </c>
    </row>
    <row r="931" spans="2:42" ht="12.75" x14ac:dyDescent="0.2">
      <c r="B931" s="1">
        <v>178</v>
      </c>
      <c r="C931" s="1">
        <v>38</v>
      </c>
      <c r="D931" s="1">
        <v>987524</v>
      </c>
      <c r="E931" s="2">
        <v>41956</v>
      </c>
      <c r="F931" s="1" t="s">
        <v>84</v>
      </c>
      <c r="G931" s="1" t="s">
        <v>41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</v>
      </c>
      <c r="R931" s="1">
        <v>0</v>
      </c>
      <c r="S931" s="2">
        <v>42057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</v>
      </c>
      <c r="AB931" s="1">
        <v>3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188</v>
      </c>
      <c r="AL931" s="1" t="s">
        <v>202</v>
      </c>
      <c r="AM931" s="1">
        <v>2011</v>
      </c>
      <c r="AN931" s="1" t="s">
        <v>83</v>
      </c>
      <c r="AP931">
        <f t="shared" si="21"/>
        <v>0</v>
      </c>
    </row>
    <row r="932" spans="2:42" ht="12.75" x14ac:dyDescent="0.2">
      <c r="B932" s="1">
        <v>55</v>
      </c>
      <c r="C932" s="1">
        <v>35</v>
      </c>
      <c r="D932" s="1">
        <v>490596</v>
      </c>
      <c r="E932" s="2">
        <v>40578</v>
      </c>
      <c r="F932" s="1" t="s">
        <v>84</v>
      </c>
      <c r="G932" s="1" t="s">
        <v>92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</v>
      </c>
      <c r="R932" s="1">
        <v>0</v>
      </c>
      <c r="S932" s="2">
        <v>42018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</v>
      </c>
      <c r="AB932" s="1">
        <v>1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105</v>
      </c>
      <c r="AL932" s="1" t="s">
        <v>288</v>
      </c>
      <c r="AM932" s="1">
        <v>1998</v>
      </c>
      <c r="AN932" s="1" t="s">
        <v>83</v>
      </c>
      <c r="AP932">
        <f t="shared" si="21"/>
        <v>0</v>
      </c>
    </row>
    <row r="933" spans="2:42" ht="12.75" x14ac:dyDescent="0.2">
      <c r="B933" s="1">
        <v>90</v>
      </c>
      <c r="C933" s="1">
        <v>31</v>
      </c>
      <c r="D933" s="1">
        <v>524215</v>
      </c>
      <c r="E933" s="2">
        <v>33048</v>
      </c>
      <c r="F933" s="1" t="s">
        <v>40</v>
      </c>
      <c r="G933" s="1" t="s">
        <v>41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</v>
      </c>
      <c r="R933" s="1">
        <v>0</v>
      </c>
      <c r="S933" s="2">
        <v>42010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</v>
      </c>
      <c r="AB933" s="1">
        <v>1</v>
      </c>
      <c r="AC933" s="1" t="s">
        <v>54</v>
      </c>
      <c r="AD933" s="1">
        <v>1</v>
      </c>
      <c r="AE933" s="1">
        <v>0</v>
      </c>
      <c r="AF933" s="1" t="s">
        <v>54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96</v>
      </c>
      <c r="AL933" s="1" t="s">
        <v>97</v>
      </c>
      <c r="AM933" s="1">
        <v>2007</v>
      </c>
      <c r="AN933" s="1" t="s">
        <v>83</v>
      </c>
      <c r="AP933">
        <f t="shared" si="21"/>
        <v>0</v>
      </c>
    </row>
    <row r="934" spans="2:42" ht="12.75" x14ac:dyDescent="0.2">
      <c r="B934" s="1">
        <v>135</v>
      </c>
      <c r="C934" s="1">
        <v>30</v>
      </c>
      <c r="D934" s="1">
        <v>913464</v>
      </c>
      <c r="E934" s="2">
        <v>39834</v>
      </c>
      <c r="F934" s="1" t="s">
        <v>58</v>
      </c>
      <c r="G934" s="1" t="s">
        <v>92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</v>
      </c>
      <c r="R934" s="1">
        <v>-46500</v>
      </c>
      <c r="S934" s="2">
        <v>42023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</v>
      </c>
      <c r="AB934" s="1">
        <v>3</v>
      </c>
      <c r="AC934" s="1" t="s">
        <v>80</v>
      </c>
      <c r="AD934" s="1">
        <v>0</v>
      </c>
      <c r="AE934" s="1">
        <v>1</v>
      </c>
      <c r="AF934" s="1" t="s">
        <v>80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210</v>
      </c>
      <c r="AL934" s="1" t="s">
        <v>232</v>
      </c>
      <c r="AM934" s="1">
        <v>2003</v>
      </c>
      <c r="AN934" s="1" t="s">
        <v>83</v>
      </c>
      <c r="AP934">
        <f t="shared" si="21"/>
        <v>0</v>
      </c>
    </row>
    <row r="935" spans="2:42" ht="12.75" x14ac:dyDescent="0.2">
      <c r="B935" s="1">
        <v>277</v>
      </c>
      <c r="C935" s="1">
        <v>46</v>
      </c>
      <c r="D935" s="1">
        <v>398484</v>
      </c>
      <c r="E935" s="2">
        <v>33915</v>
      </c>
      <c r="F935" s="1" t="s">
        <v>84</v>
      </c>
      <c r="G935" s="1" t="s">
        <v>41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</v>
      </c>
      <c r="R935" s="1">
        <v>-65500</v>
      </c>
      <c r="S935" s="2">
        <v>42028</v>
      </c>
      <c r="T935" s="1" t="s">
        <v>62</v>
      </c>
      <c r="U935" s="1" t="s">
        <v>63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</v>
      </c>
      <c r="AB935" s="1">
        <v>1</v>
      </c>
      <c r="AC935" s="1" t="s">
        <v>63</v>
      </c>
      <c r="AD935" s="1">
        <v>2</v>
      </c>
      <c r="AE935" s="1">
        <v>3</v>
      </c>
      <c r="AF935" s="1" t="s">
        <v>80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198</v>
      </c>
      <c r="AL935" s="1" t="s">
        <v>199</v>
      </c>
      <c r="AM935" s="1">
        <v>2010</v>
      </c>
      <c r="AN935" s="1" t="s">
        <v>83</v>
      </c>
      <c r="AP935">
        <f t="shared" si="21"/>
        <v>0</v>
      </c>
    </row>
    <row r="936" spans="2:42" ht="12.75" x14ac:dyDescent="0.2">
      <c r="B936" s="1">
        <v>211</v>
      </c>
      <c r="C936" s="1">
        <v>38</v>
      </c>
      <c r="D936" s="1">
        <v>752504</v>
      </c>
      <c r="E936" s="2">
        <v>35565</v>
      </c>
      <c r="F936" s="1" t="s">
        <v>58</v>
      </c>
      <c r="G936" s="1" t="s">
        <v>41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</v>
      </c>
      <c r="R936" s="1">
        <v>0</v>
      </c>
      <c r="S936" s="2">
        <v>42031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</v>
      </c>
      <c r="AB936" s="1">
        <v>1</v>
      </c>
      <c r="AC936" s="1" t="s">
        <v>63</v>
      </c>
      <c r="AD936" s="1">
        <v>0</v>
      </c>
      <c r="AE936" s="1">
        <v>3</v>
      </c>
      <c r="AF936" s="1" t="s">
        <v>54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188</v>
      </c>
      <c r="AL936" s="1" t="s">
        <v>239</v>
      </c>
      <c r="AM936" s="1">
        <v>2005</v>
      </c>
      <c r="AN936" s="1" t="s">
        <v>57</v>
      </c>
      <c r="AP936">
        <f t="shared" si="21"/>
        <v>0</v>
      </c>
    </row>
    <row r="937" spans="2:42" ht="12.75" x14ac:dyDescent="0.2">
      <c r="B937" s="1">
        <v>156</v>
      </c>
      <c r="C937" s="1">
        <v>32</v>
      </c>
      <c r="D937" s="1">
        <v>449263</v>
      </c>
      <c r="E937" s="2">
        <v>33683</v>
      </c>
      <c r="F937" s="1" t="s">
        <v>84</v>
      </c>
      <c r="G937" s="1" t="s">
        <v>41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</v>
      </c>
      <c r="R937" s="1">
        <v>0</v>
      </c>
      <c r="S937" s="2">
        <v>42017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54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81</v>
      </c>
      <c r="AL937" s="1" t="s">
        <v>82</v>
      </c>
      <c r="AM937" s="1">
        <v>2008</v>
      </c>
      <c r="AN937" s="1" t="s">
        <v>57</v>
      </c>
      <c r="AP937">
        <f t="shared" si="21"/>
        <v>0</v>
      </c>
    </row>
    <row r="938" spans="2:42" ht="12.75" x14ac:dyDescent="0.2">
      <c r="B938" s="1">
        <v>84</v>
      </c>
      <c r="C938" s="1">
        <v>30</v>
      </c>
      <c r="D938" s="1">
        <v>844007</v>
      </c>
      <c r="E938" s="2">
        <v>34897</v>
      </c>
      <c r="F938" s="1" t="s">
        <v>58</v>
      </c>
      <c r="G938" s="1" t="s">
        <v>92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</v>
      </c>
      <c r="R938" s="1">
        <v>-15900</v>
      </c>
      <c r="S938" s="2">
        <v>42019</v>
      </c>
      <c r="T938" s="1" t="s">
        <v>62</v>
      </c>
      <c r="U938" s="1" t="s">
        <v>63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63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110</v>
      </c>
      <c r="AL938" s="1" t="s">
        <v>111</v>
      </c>
      <c r="AM938" s="1">
        <v>1998</v>
      </c>
      <c r="AN938" s="1" t="s">
        <v>83</v>
      </c>
      <c r="AP938">
        <f t="shared" si="21"/>
        <v>0</v>
      </c>
    </row>
    <row r="939" spans="2:42" ht="12.75" x14ac:dyDescent="0.2">
      <c r="B939" s="1">
        <v>136</v>
      </c>
      <c r="C939" s="1">
        <v>32</v>
      </c>
      <c r="D939" s="1">
        <v>686522</v>
      </c>
      <c r="E939" s="2">
        <v>36887</v>
      </c>
      <c r="F939" s="1" t="s">
        <v>58</v>
      </c>
      <c r="G939" s="1" t="s">
        <v>70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</v>
      </c>
      <c r="R939" s="1">
        <v>0</v>
      </c>
      <c r="S939" s="2">
        <v>42039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</v>
      </c>
      <c r="AB939" s="1">
        <v>1</v>
      </c>
      <c r="AC939" s="1" t="s">
        <v>54</v>
      </c>
      <c r="AD939" s="1">
        <v>0</v>
      </c>
      <c r="AE939" s="1">
        <v>0</v>
      </c>
      <c r="AF939" s="1" t="s">
        <v>80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116</v>
      </c>
      <c r="AL939" s="1" t="s">
        <v>117</v>
      </c>
      <c r="AM939" s="1">
        <v>2008</v>
      </c>
      <c r="AN939" s="1" t="s">
        <v>57</v>
      </c>
      <c r="AP939">
        <f t="shared" si="21"/>
        <v>0</v>
      </c>
    </row>
    <row r="940" spans="2:42" ht="12.75" x14ac:dyDescent="0.2">
      <c r="B940" s="1">
        <v>310</v>
      </c>
      <c r="C940" s="1">
        <v>48</v>
      </c>
      <c r="D940" s="1">
        <v>670142</v>
      </c>
      <c r="E940" s="2">
        <v>36378</v>
      </c>
      <c r="F940" s="1" t="s">
        <v>58</v>
      </c>
      <c r="G940" s="1" t="s">
        <v>70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</v>
      </c>
      <c r="R940" s="1">
        <v>0</v>
      </c>
      <c r="S940" s="2">
        <v>42008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</v>
      </c>
      <c r="AB940" s="1">
        <v>4</v>
      </c>
      <c r="AC940" s="1" t="s">
        <v>54</v>
      </c>
      <c r="AD940" s="1">
        <v>0</v>
      </c>
      <c r="AE940" s="1">
        <v>2</v>
      </c>
      <c r="AF940" s="1" t="s">
        <v>80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55</v>
      </c>
      <c r="AL940" s="1">
        <v>93</v>
      </c>
      <c r="AM940" s="1">
        <v>1996</v>
      </c>
      <c r="AN940" s="1" t="s">
        <v>57</v>
      </c>
      <c r="AP940">
        <f t="shared" si="21"/>
        <v>0</v>
      </c>
    </row>
    <row r="941" spans="2:42" ht="12.75" x14ac:dyDescent="0.2">
      <c r="B941" s="1">
        <v>123</v>
      </c>
      <c r="C941" s="1">
        <v>34</v>
      </c>
      <c r="D941" s="1">
        <v>607687</v>
      </c>
      <c r="E941" s="2">
        <v>39144</v>
      </c>
      <c r="F941" s="1" t="s">
        <v>40</v>
      </c>
      <c r="G941" s="1" t="s">
        <v>92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</v>
      </c>
      <c r="R941" s="1">
        <v>-61200</v>
      </c>
      <c r="S941" s="2">
        <v>42018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</v>
      </c>
      <c r="AB941" s="1">
        <v>3</v>
      </c>
      <c r="AC941" s="1" t="s">
        <v>80</v>
      </c>
      <c r="AD941" s="1">
        <v>1</v>
      </c>
      <c r="AE941" s="1">
        <v>1</v>
      </c>
      <c r="AF941" s="1" t="s">
        <v>63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105</v>
      </c>
      <c r="AL941" s="1" t="s">
        <v>288</v>
      </c>
      <c r="AM941" s="1">
        <v>2000</v>
      </c>
      <c r="AN941" s="1" t="s">
        <v>83</v>
      </c>
      <c r="AP941">
        <f t="shared" si="21"/>
        <v>0</v>
      </c>
    </row>
    <row r="942" spans="2:42" ht="12.75" x14ac:dyDescent="0.2">
      <c r="B942" s="1">
        <v>243</v>
      </c>
      <c r="C942" s="1">
        <v>44</v>
      </c>
      <c r="D942" s="1">
        <v>967713</v>
      </c>
      <c r="E942" s="2">
        <v>35789</v>
      </c>
      <c r="F942" s="1" t="s">
        <v>84</v>
      </c>
      <c r="G942" s="1" t="s">
        <v>41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</v>
      </c>
      <c r="R942" s="1">
        <v>0</v>
      </c>
      <c r="S942" s="2">
        <v>42031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</v>
      </c>
      <c r="AB942" s="1">
        <v>3</v>
      </c>
      <c r="AC942" s="1" t="s">
        <v>63</v>
      </c>
      <c r="AD942" s="1">
        <v>2</v>
      </c>
      <c r="AE942" s="1">
        <v>1</v>
      </c>
      <c r="AF942" s="1" t="s">
        <v>54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210</v>
      </c>
      <c r="AL942" s="1" t="s">
        <v>211</v>
      </c>
      <c r="AM942" s="1">
        <v>1996</v>
      </c>
      <c r="AN942" s="1" t="s">
        <v>83</v>
      </c>
      <c r="AP942">
        <f t="shared" si="21"/>
        <v>0</v>
      </c>
    </row>
    <row r="943" spans="2:42" ht="12.75" x14ac:dyDescent="0.2">
      <c r="B943" s="1">
        <v>36</v>
      </c>
      <c r="C943" s="1">
        <v>37</v>
      </c>
      <c r="D943" s="1">
        <v>291902</v>
      </c>
      <c r="E943" s="2">
        <v>41584</v>
      </c>
      <c r="F943" s="1" t="s">
        <v>84</v>
      </c>
      <c r="G943" s="1" t="s">
        <v>92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</v>
      </c>
      <c r="R943" s="1">
        <v>-59800</v>
      </c>
      <c r="S943" s="2">
        <v>42047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</v>
      </c>
      <c r="AB943" s="1">
        <v>3</v>
      </c>
      <c r="AC943" s="1" t="s">
        <v>54</v>
      </c>
      <c r="AD943" s="1">
        <v>1</v>
      </c>
      <c r="AE943" s="1">
        <v>3</v>
      </c>
      <c r="AF943" s="1" t="s">
        <v>63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81</v>
      </c>
      <c r="AL943" s="1" t="s">
        <v>145</v>
      </c>
      <c r="AM943" s="1">
        <v>2008</v>
      </c>
      <c r="AN943" s="1" t="s">
        <v>83</v>
      </c>
      <c r="AP943">
        <f t="shared" si="21"/>
        <v>0</v>
      </c>
    </row>
    <row r="944" spans="2:42" ht="12.75" x14ac:dyDescent="0.2">
      <c r="B944" s="1">
        <v>146</v>
      </c>
      <c r="C944" s="1">
        <v>31</v>
      </c>
      <c r="D944" s="1">
        <v>149839</v>
      </c>
      <c r="E944" s="2">
        <v>33137</v>
      </c>
      <c r="F944" s="1" t="s">
        <v>40</v>
      </c>
      <c r="G944" s="1" t="s">
        <v>70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</v>
      </c>
      <c r="R944" s="1">
        <v>0</v>
      </c>
      <c r="S944" s="2">
        <v>42038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</v>
      </c>
      <c r="AB944" s="1">
        <v>3</v>
      </c>
      <c r="AC944" s="1" t="s">
        <v>80</v>
      </c>
      <c r="AD944" s="1">
        <v>1</v>
      </c>
      <c r="AE944" s="1">
        <v>3</v>
      </c>
      <c r="AF944" s="1" t="s">
        <v>63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116</v>
      </c>
      <c r="AL944" s="1" t="s">
        <v>141</v>
      </c>
      <c r="AM944" s="1">
        <v>2010</v>
      </c>
      <c r="AN944" s="1" t="s">
        <v>83</v>
      </c>
      <c r="AP944">
        <f t="shared" si="21"/>
        <v>0</v>
      </c>
    </row>
    <row r="945" spans="2:42" ht="12.75" x14ac:dyDescent="0.2">
      <c r="B945" s="1">
        <v>154</v>
      </c>
      <c r="C945" s="1">
        <v>34</v>
      </c>
      <c r="D945" s="1">
        <v>840225</v>
      </c>
      <c r="E945" s="2">
        <v>36438</v>
      </c>
      <c r="F945" s="1" t="s">
        <v>40</v>
      </c>
      <c r="G945" s="1" t="s">
        <v>70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</v>
      </c>
      <c r="R945" s="1">
        <v>-43900</v>
      </c>
      <c r="S945" s="2">
        <v>42030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</v>
      </c>
      <c r="AB945" s="1">
        <v>4</v>
      </c>
      <c r="AC945" s="1" t="s">
        <v>63</v>
      </c>
      <c r="AD945" s="1">
        <v>2</v>
      </c>
      <c r="AE945" s="1">
        <v>3</v>
      </c>
      <c r="AF945" s="1" t="s">
        <v>54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116</v>
      </c>
      <c r="AL945" s="1" t="s">
        <v>141</v>
      </c>
      <c r="AM945" s="1">
        <v>2005</v>
      </c>
      <c r="AN945" s="1" t="s">
        <v>57</v>
      </c>
      <c r="AP945">
        <f t="shared" si="21"/>
        <v>0</v>
      </c>
    </row>
    <row r="946" spans="2:42" ht="12.75" x14ac:dyDescent="0.2">
      <c r="B946" s="1">
        <v>204</v>
      </c>
      <c r="C946" s="1">
        <v>40</v>
      </c>
      <c r="D946" s="1">
        <v>643226</v>
      </c>
      <c r="E946" s="2">
        <v>33701</v>
      </c>
      <c r="F946" s="1" t="s">
        <v>40</v>
      </c>
      <c r="G946" s="1" t="s">
        <v>41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</v>
      </c>
      <c r="R946" s="1">
        <v>-20800</v>
      </c>
      <c r="S946" s="2">
        <v>42013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</v>
      </c>
      <c r="AB946" s="1">
        <v>1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210</v>
      </c>
      <c r="AL946" s="1" t="s">
        <v>226</v>
      </c>
      <c r="AM946" s="1">
        <v>2003</v>
      </c>
      <c r="AN946" s="1" t="s">
        <v>83</v>
      </c>
      <c r="AP946">
        <f t="shared" si="21"/>
        <v>0</v>
      </c>
    </row>
    <row r="947" spans="2:42" ht="12.75" x14ac:dyDescent="0.2">
      <c r="B947" s="1">
        <v>458</v>
      </c>
      <c r="C947" s="1">
        <v>59</v>
      </c>
      <c r="D947" s="1">
        <v>535879</v>
      </c>
      <c r="E947" s="2">
        <v>39877</v>
      </c>
      <c r="F947" s="1" t="s">
        <v>58</v>
      </c>
      <c r="G947" s="1" t="s">
        <v>70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</v>
      </c>
      <c r="R947" s="1">
        <v>0</v>
      </c>
      <c r="S947" s="2">
        <v>42052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</v>
      </c>
      <c r="AB947" s="1">
        <v>1</v>
      </c>
      <c r="AC947" s="1" t="s">
        <v>63</v>
      </c>
      <c r="AD947" s="1">
        <v>2</v>
      </c>
      <c r="AE947" s="1">
        <v>2</v>
      </c>
      <c r="AF947" s="1" t="s">
        <v>54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198</v>
      </c>
      <c r="AL947" s="1" t="s">
        <v>376</v>
      </c>
      <c r="AM947" s="1">
        <v>1995</v>
      </c>
      <c r="AN947" s="1" t="s">
        <v>83</v>
      </c>
      <c r="AP947">
        <f t="shared" si="21"/>
        <v>0</v>
      </c>
    </row>
    <row r="948" spans="2:42" ht="12.75" x14ac:dyDescent="0.2">
      <c r="B948" s="1">
        <v>147</v>
      </c>
      <c r="C948" s="1">
        <v>31</v>
      </c>
      <c r="D948" s="1">
        <v>746630</v>
      </c>
      <c r="E948" s="2">
        <v>35471</v>
      </c>
      <c r="F948" s="1" t="s">
        <v>58</v>
      </c>
      <c r="G948" s="1" t="s">
        <v>41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</v>
      </c>
      <c r="R948" s="1">
        <v>0</v>
      </c>
      <c r="S948" s="2">
        <v>42020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</v>
      </c>
      <c r="AB948" s="1">
        <v>1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116</v>
      </c>
      <c r="AL948" s="1" t="s">
        <v>184</v>
      </c>
      <c r="AM948" s="1">
        <v>2013</v>
      </c>
      <c r="AN948" s="1" t="s">
        <v>57</v>
      </c>
      <c r="AP948">
        <f t="shared" si="21"/>
        <v>0</v>
      </c>
    </row>
    <row r="949" spans="2:42" ht="12.75" x14ac:dyDescent="0.2">
      <c r="B949" s="1">
        <v>279</v>
      </c>
      <c r="C949" s="1">
        <v>45</v>
      </c>
      <c r="D949" s="1">
        <v>598308</v>
      </c>
      <c r="E949" s="2">
        <v>33631</v>
      </c>
      <c r="F949" s="1" t="s">
        <v>58</v>
      </c>
      <c r="G949" s="1" t="s">
        <v>41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</v>
      </c>
      <c r="R949" s="1">
        <v>-30700</v>
      </c>
      <c r="S949" s="2">
        <v>42016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</v>
      </c>
      <c r="AB949" s="1">
        <v>3</v>
      </c>
      <c r="AC949" s="1" t="s">
        <v>63</v>
      </c>
      <c r="AD949" s="1">
        <v>1</v>
      </c>
      <c r="AE949" s="1">
        <v>0</v>
      </c>
      <c r="AF949" s="1" t="s">
        <v>63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81</v>
      </c>
      <c r="AL949" s="1" t="s">
        <v>82</v>
      </c>
      <c r="AM949" s="1">
        <v>2011</v>
      </c>
      <c r="AN949" s="1" t="s">
        <v>57</v>
      </c>
      <c r="AP949">
        <f t="shared" si="21"/>
        <v>0</v>
      </c>
    </row>
    <row r="950" spans="2:42" ht="12.75" x14ac:dyDescent="0.2">
      <c r="B950" s="1">
        <v>308</v>
      </c>
      <c r="C950" s="1">
        <v>47</v>
      </c>
      <c r="D950" s="1">
        <v>720356</v>
      </c>
      <c r="E950" s="2">
        <v>41533</v>
      </c>
      <c r="F950" s="1" t="s">
        <v>40</v>
      </c>
      <c r="G950" s="1" t="s">
        <v>70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</v>
      </c>
      <c r="R950" s="1">
        <v>-41400</v>
      </c>
      <c r="S950" s="2">
        <v>42007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</v>
      </c>
      <c r="AB950" s="1">
        <v>1</v>
      </c>
      <c r="AC950" s="1" t="s">
        <v>63</v>
      </c>
      <c r="AD950" s="1">
        <v>1</v>
      </c>
      <c r="AE950" s="1">
        <v>1</v>
      </c>
      <c r="AF950" s="1" t="s">
        <v>54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154</v>
      </c>
      <c r="AL950" s="1" t="s">
        <v>164</v>
      </c>
      <c r="AM950" s="1">
        <v>2002</v>
      </c>
      <c r="AN950" s="1" t="s">
        <v>83</v>
      </c>
      <c r="AP950">
        <f t="shared" si="21"/>
        <v>0</v>
      </c>
    </row>
    <row r="951" spans="2:42" ht="12.75" x14ac:dyDescent="0.2">
      <c r="B951" s="1">
        <v>284</v>
      </c>
      <c r="C951" s="1">
        <v>48</v>
      </c>
      <c r="D951" s="1">
        <v>724752</v>
      </c>
      <c r="E951" s="2">
        <v>39584</v>
      </c>
      <c r="F951" s="1" t="s">
        <v>84</v>
      </c>
      <c r="G951" s="1" t="s">
        <v>92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</v>
      </c>
      <c r="R951" s="1">
        <v>0</v>
      </c>
      <c r="S951" s="2">
        <v>42026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</v>
      </c>
      <c r="AB951" s="1">
        <v>3</v>
      </c>
      <c r="AC951" s="1" t="s">
        <v>63</v>
      </c>
      <c r="AD951" s="1">
        <v>0</v>
      </c>
      <c r="AE951" s="1">
        <v>0</v>
      </c>
      <c r="AF951" s="1" t="s">
        <v>63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215</v>
      </c>
      <c r="AL951" s="1" t="s">
        <v>216</v>
      </c>
      <c r="AM951" s="1">
        <v>1998</v>
      </c>
      <c r="AN951" s="1" t="s">
        <v>83</v>
      </c>
      <c r="AP951">
        <f t="shared" si="21"/>
        <v>0</v>
      </c>
    </row>
    <row r="952" spans="2:42" ht="12.75" x14ac:dyDescent="0.2">
      <c r="B952" s="1">
        <v>108</v>
      </c>
      <c r="C952" s="1">
        <v>31</v>
      </c>
      <c r="D952" s="1">
        <v>148498</v>
      </c>
      <c r="E952" s="2">
        <v>37260</v>
      </c>
      <c r="F952" s="1" t="s">
        <v>58</v>
      </c>
      <c r="G952" s="1" t="s">
        <v>41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</v>
      </c>
      <c r="R952" s="1">
        <v>-54300</v>
      </c>
      <c r="S952" s="2">
        <v>42017</v>
      </c>
      <c r="T952" s="1" t="s">
        <v>139</v>
      </c>
      <c r="U952" s="1" t="s">
        <v>63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</v>
      </c>
      <c r="AB952" s="1">
        <v>1</v>
      </c>
      <c r="AC952" s="1" t="s">
        <v>80</v>
      </c>
      <c r="AD952" s="1">
        <v>1</v>
      </c>
      <c r="AE952" s="1">
        <v>3</v>
      </c>
      <c r="AF952" s="1" t="s">
        <v>80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215</v>
      </c>
      <c r="AL952" s="1" t="s">
        <v>216</v>
      </c>
      <c r="AM952" s="1">
        <v>1998</v>
      </c>
      <c r="AN952" s="1" t="s">
        <v>83</v>
      </c>
      <c r="AP952">
        <f t="shared" si="21"/>
        <v>0</v>
      </c>
    </row>
    <row r="953" spans="2:42" ht="12.75" x14ac:dyDescent="0.2">
      <c r="B953" s="1">
        <v>421</v>
      </c>
      <c r="C953" s="1">
        <v>57</v>
      </c>
      <c r="D953" s="1">
        <v>110122</v>
      </c>
      <c r="E953" s="2">
        <v>37348</v>
      </c>
      <c r="F953" s="1" t="s">
        <v>58</v>
      </c>
      <c r="G953" s="1" t="s">
        <v>41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</v>
      </c>
      <c r="R953" s="1">
        <v>0</v>
      </c>
      <c r="S953" s="2">
        <v>42035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</v>
      </c>
      <c r="AB953" s="1">
        <v>3</v>
      </c>
      <c r="AC953" s="1" t="s">
        <v>54</v>
      </c>
      <c r="AD953" s="1">
        <v>0</v>
      </c>
      <c r="AE953" s="1">
        <v>0</v>
      </c>
      <c r="AF953" s="1" t="s">
        <v>80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110</v>
      </c>
      <c r="AL953" s="1" t="s">
        <v>135</v>
      </c>
      <c r="AM953" s="1">
        <v>2015</v>
      </c>
      <c r="AN953" s="1" t="s">
        <v>83</v>
      </c>
      <c r="AP953">
        <f t="shared" si="21"/>
        <v>0</v>
      </c>
    </row>
    <row r="954" spans="2:42" ht="12.75" x14ac:dyDescent="0.2">
      <c r="B954" s="1">
        <v>266</v>
      </c>
      <c r="C954" s="1">
        <v>42</v>
      </c>
      <c r="D954" s="1">
        <v>281388</v>
      </c>
      <c r="E954" s="2">
        <v>35992</v>
      </c>
      <c r="F954" s="1" t="s">
        <v>84</v>
      </c>
      <c r="G954" s="1" t="s">
        <v>92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</v>
      </c>
      <c r="R954" s="1">
        <v>-49700</v>
      </c>
      <c r="S954" s="2">
        <v>42039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</v>
      </c>
      <c r="AB954" s="1">
        <v>1</v>
      </c>
      <c r="AC954" s="1" t="s">
        <v>54</v>
      </c>
      <c r="AD954" s="1">
        <v>1</v>
      </c>
      <c r="AE954" s="1">
        <v>3</v>
      </c>
      <c r="AF954" s="1" t="s">
        <v>54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198</v>
      </c>
      <c r="AL954" s="1" t="s">
        <v>376</v>
      </c>
      <c r="AM954" s="1">
        <v>2005</v>
      </c>
      <c r="AN954" s="1" t="s">
        <v>83</v>
      </c>
      <c r="AP954">
        <f t="shared" si="21"/>
        <v>0</v>
      </c>
    </row>
    <row r="955" spans="2:42" ht="12.75" x14ac:dyDescent="0.2">
      <c r="B955" s="1">
        <v>412</v>
      </c>
      <c r="C955" s="1">
        <v>56</v>
      </c>
      <c r="D955" s="1">
        <v>728600</v>
      </c>
      <c r="E955" s="2">
        <v>37483</v>
      </c>
      <c r="F955" s="1" t="s">
        <v>84</v>
      </c>
      <c r="G955" s="1" t="s">
        <v>41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</v>
      </c>
      <c r="R955" s="1">
        <v>-66100</v>
      </c>
      <c r="S955" s="2">
        <v>42024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</v>
      </c>
      <c r="AB955" s="1">
        <v>3</v>
      </c>
      <c r="AC955" s="1" t="s">
        <v>80</v>
      </c>
      <c r="AD955" s="1">
        <v>0</v>
      </c>
      <c r="AE955" s="1">
        <v>2</v>
      </c>
      <c r="AF955" s="1" t="s">
        <v>80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154</v>
      </c>
      <c r="AL955" s="1" t="s">
        <v>168</v>
      </c>
      <c r="AM955" s="1">
        <v>1997</v>
      </c>
      <c r="AN955" s="1" t="s">
        <v>83</v>
      </c>
      <c r="AP955">
        <f t="shared" si="21"/>
        <v>0</v>
      </c>
    </row>
    <row r="956" spans="2:42" ht="12.75" x14ac:dyDescent="0.2">
      <c r="B956" s="1">
        <v>31</v>
      </c>
      <c r="C956" s="1">
        <v>32</v>
      </c>
      <c r="D956" s="1">
        <v>231548</v>
      </c>
      <c r="E956" s="2">
        <v>36410</v>
      </c>
      <c r="F956" s="1" t="s">
        <v>84</v>
      </c>
      <c r="G956" s="1" t="s">
        <v>70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</v>
      </c>
      <c r="R956" s="1">
        <v>-87300</v>
      </c>
      <c r="S956" s="2">
        <v>42042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</v>
      </c>
      <c r="AB956" s="1">
        <v>1</v>
      </c>
      <c r="AC956" s="1" t="s">
        <v>63</v>
      </c>
      <c r="AD956" s="1">
        <v>2</v>
      </c>
      <c r="AE956" s="1">
        <v>0</v>
      </c>
      <c r="AF956" s="1" t="s">
        <v>63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110</v>
      </c>
      <c r="AL956" s="1" t="s">
        <v>111</v>
      </c>
      <c r="AM956" s="1">
        <v>1997</v>
      </c>
      <c r="AN956" s="1" t="s">
        <v>57</v>
      </c>
      <c r="AP956">
        <f t="shared" si="21"/>
        <v>0</v>
      </c>
    </row>
    <row r="957" spans="2:42" ht="12.75" x14ac:dyDescent="0.2">
      <c r="B957" s="1">
        <v>465</v>
      </c>
      <c r="C957" s="1">
        <v>63</v>
      </c>
      <c r="D957" s="1">
        <v>531160</v>
      </c>
      <c r="E957" s="2">
        <v>40920</v>
      </c>
      <c r="F957" s="1" t="s">
        <v>84</v>
      </c>
      <c r="G957" s="1" t="s">
        <v>41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</v>
      </c>
      <c r="R957" s="1">
        <v>0</v>
      </c>
      <c r="S957" s="2">
        <v>42040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</v>
      </c>
      <c r="AB957" s="1">
        <v>1</v>
      </c>
      <c r="AC957" s="1" t="s">
        <v>80</v>
      </c>
      <c r="AD957" s="1">
        <v>0</v>
      </c>
      <c r="AE957" s="1">
        <v>3</v>
      </c>
      <c r="AF957" s="1" t="s">
        <v>63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154</v>
      </c>
      <c r="AL957" s="1" t="s">
        <v>155</v>
      </c>
      <c r="AM957" s="1">
        <v>2015</v>
      </c>
      <c r="AN957" s="1" t="s">
        <v>83</v>
      </c>
      <c r="AP957">
        <f t="shared" si="21"/>
        <v>0</v>
      </c>
    </row>
    <row r="958" spans="2:42" ht="12.75" x14ac:dyDescent="0.2">
      <c r="B958" s="1">
        <v>126</v>
      </c>
      <c r="C958" s="1">
        <v>31</v>
      </c>
      <c r="D958" s="1">
        <v>889003</v>
      </c>
      <c r="E958" s="2">
        <v>35295</v>
      </c>
      <c r="F958" s="1" t="s">
        <v>40</v>
      </c>
      <c r="G958" s="1" t="s">
        <v>41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</v>
      </c>
      <c r="R958" s="1">
        <v>-45800</v>
      </c>
      <c r="S958" s="2">
        <v>42006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</v>
      </c>
      <c r="AB958" s="1">
        <v>1</v>
      </c>
      <c r="AC958" s="1" t="s">
        <v>80</v>
      </c>
      <c r="AD958" s="1">
        <v>1</v>
      </c>
      <c r="AE958" s="1">
        <v>1</v>
      </c>
      <c r="AF958" s="1" t="s">
        <v>80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154</v>
      </c>
      <c r="AL958" s="1" t="s">
        <v>168</v>
      </c>
      <c r="AM958" s="1">
        <v>2011</v>
      </c>
      <c r="AN958" s="1" t="s">
        <v>83</v>
      </c>
      <c r="AP958">
        <f t="shared" si="21"/>
        <v>0</v>
      </c>
    </row>
    <row r="959" spans="2:42" ht="12.75" x14ac:dyDescent="0.2">
      <c r="B959" s="1">
        <v>407</v>
      </c>
      <c r="C959" s="1">
        <v>55</v>
      </c>
      <c r="D959" s="1">
        <v>193213</v>
      </c>
      <c r="E959" s="2">
        <v>35135</v>
      </c>
      <c r="F959" s="1" t="s">
        <v>40</v>
      </c>
      <c r="G959" s="1" t="s">
        <v>70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</v>
      </c>
      <c r="R959" s="1">
        <v>-57700</v>
      </c>
      <c r="S959" s="2">
        <v>42043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</v>
      </c>
      <c r="AB959" s="1">
        <v>3</v>
      </c>
      <c r="AC959" s="1" t="s">
        <v>63</v>
      </c>
      <c r="AD959" s="1">
        <v>2</v>
      </c>
      <c r="AE959" s="1">
        <v>3</v>
      </c>
      <c r="AF959" s="1" t="s">
        <v>54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130</v>
      </c>
      <c r="AL959" s="1" t="s">
        <v>173</v>
      </c>
      <c r="AM959" s="1">
        <v>2010</v>
      </c>
      <c r="AN959" s="1" t="s">
        <v>83</v>
      </c>
      <c r="AP959">
        <f t="shared" si="21"/>
        <v>0</v>
      </c>
    </row>
    <row r="960" spans="2:42" ht="12.75" x14ac:dyDescent="0.2">
      <c r="B960" s="1">
        <v>101</v>
      </c>
      <c r="C960" s="1">
        <v>27</v>
      </c>
      <c r="D960" s="1">
        <v>557218</v>
      </c>
      <c r="E960" s="2">
        <v>35757</v>
      </c>
      <c r="F960" s="1" t="s">
        <v>84</v>
      </c>
      <c r="G960" s="1" t="s">
        <v>92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</v>
      </c>
      <c r="R960" s="1">
        <v>-43700</v>
      </c>
      <c r="S960" s="2">
        <v>42017</v>
      </c>
      <c r="T960" s="1" t="s">
        <v>139</v>
      </c>
      <c r="U960" s="1" t="s">
        <v>63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80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116</v>
      </c>
      <c r="AL960" s="1" t="s">
        <v>117</v>
      </c>
      <c r="AM960" s="1">
        <v>2001</v>
      </c>
      <c r="AN960" s="1" t="s">
        <v>83</v>
      </c>
      <c r="AP960">
        <f t="shared" si="21"/>
        <v>0</v>
      </c>
    </row>
    <row r="961" spans="2:42" ht="12.75" x14ac:dyDescent="0.2">
      <c r="B961" s="1">
        <v>187</v>
      </c>
      <c r="C961" s="1">
        <v>37</v>
      </c>
      <c r="D961" s="1">
        <v>125591</v>
      </c>
      <c r="E961" s="2">
        <v>41494</v>
      </c>
      <c r="F961" s="1" t="s">
        <v>58</v>
      </c>
      <c r="G961" s="1" t="s">
        <v>92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</v>
      </c>
      <c r="R961" s="1">
        <v>0</v>
      </c>
      <c r="S961" s="2">
        <v>42020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</v>
      </c>
      <c r="AB961" s="1">
        <v>1</v>
      </c>
      <c r="AC961" s="1" t="s">
        <v>63</v>
      </c>
      <c r="AD961" s="1">
        <v>0</v>
      </c>
      <c r="AE961" s="1">
        <v>3</v>
      </c>
      <c r="AF961" s="1" t="s">
        <v>63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105</v>
      </c>
      <c r="AL961" s="1" t="s">
        <v>152</v>
      </c>
      <c r="AM961" s="1">
        <v>2000</v>
      </c>
      <c r="AN961" s="1" t="s">
        <v>83</v>
      </c>
      <c r="AP961">
        <f t="shared" si="21"/>
        <v>0</v>
      </c>
    </row>
    <row r="962" spans="2:42" ht="12.75" x14ac:dyDescent="0.2">
      <c r="B962" s="1">
        <v>252</v>
      </c>
      <c r="C962" s="1">
        <v>46</v>
      </c>
      <c r="D962" s="1">
        <v>227244</v>
      </c>
      <c r="E962" s="2">
        <v>35399</v>
      </c>
      <c r="F962" s="1" t="s">
        <v>58</v>
      </c>
      <c r="G962" s="1" t="s">
        <v>92</v>
      </c>
      <c r="H962" s="1">
        <v>2000</v>
      </c>
      <c r="J962" s="1">
        <v>0</v>
      </c>
      <c r="K962" s="1">
        <v>473370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</v>
      </c>
      <c r="R962" s="1">
        <v>0</v>
      </c>
      <c r="S962" s="2">
        <v>42034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</v>
      </c>
      <c r="AB962" s="1">
        <v>3</v>
      </c>
      <c r="AC962" s="1" t="s">
        <v>80</v>
      </c>
      <c r="AD962" s="1">
        <v>0</v>
      </c>
      <c r="AE962" s="1">
        <v>2</v>
      </c>
      <c r="AF962" s="1" t="s">
        <v>80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110</v>
      </c>
      <c r="AL962" s="1" t="s">
        <v>135</v>
      </c>
      <c r="AM962" s="1">
        <v>2014</v>
      </c>
      <c r="AN962" s="1" t="s">
        <v>83</v>
      </c>
      <c r="AP962">
        <f t="shared" si="21"/>
        <v>1</v>
      </c>
    </row>
    <row r="963" spans="2:42" ht="12.75" x14ac:dyDescent="0.2">
      <c r="B963" s="1">
        <v>229</v>
      </c>
      <c r="C963" s="1">
        <v>43</v>
      </c>
      <c r="D963" s="1">
        <v>791425</v>
      </c>
      <c r="E963" s="2">
        <v>35599</v>
      </c>
      <c r="F963" s="1" t="s">
        <v>58</v>
      </c>
      <c r="G963" s="1" t="s">
        <v>41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</v>
      </c>
      <c r="R963" s="1">
        <v>-44400</v>
      </c>
      <c r="S963" s="2">
        <v>42061</v>
      </c>
      <c r="T963" s="1" t="s">
        <v>62</v>
      </c>
      <c r="U963" s="1" t="s">
        <v>63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</v>
      </c>
      <c r="AB963" s="1">
        <v>1</v>
      </c>
      <c r="AC963" s="1" t="s">
        <v>80</v>
      </c>
      <c r="AD963" s="1">
        <v>1</v>
      </c>
      <c r="AE963" s="1">
        <v>0</v>
      </c>
      <c r="AF963" s="1" t="s">
        <v>54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215</v>
      </c>
      <c r="AL963" s="1" t="s">
        <v>259</v>
      </c>
      <c r="AM963" s="1">
        <v>2012</v>
      </c>
      <c r="AN963" s="1" t="s">
        <v>83</v>
      </c>
      <c r="AP963">
        <f t="shared" si="21"/>
        <v>0</v>
      </c>
    </row>
    <row r="964" spans="2:42" ht="12.75" x14ac:dyDescent="0.2">
      <c r="B964" s="1">
        <v>246</v>
      </c>
      <c r="C964" s="1">
        <v>39</v>
      </c>
      <c r="D964" s="1">
        <v>354455</v>
      </c>
      <c r="E964" s="2">
        <v>39191</v>
      </c>
      <c r="F964" s="1" t="s">
        <v>58</v>
      </c>
      <c r="G964" s="1" t="s">
        <v>41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</v>
      </c>
      <c r="R964" s="1">
        <v>-36600</v>
      </c>
      <c r="S964" s="2">
        <v>42031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</v>
      </c>
      <c r="AB964" s="1">
        <v>1</v>
      </c>
      <c r="AC964" s="1" t="s">
        <v>54</v>
      </c>
      <c r="AD964" s="1">
        <v>0</v>
      </c>
      <c r="AE964" s="1">
        <v>3</v>
      </c>
      <c r="AF964" s="1" t="s">
        <v>63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210</v>
      </c>
      <c r="AL964" s="1" t="s">
        <v>226</v>
      </c>
      <c r="AM964" s="1">
        <v>2004</v>
      </c>
      <c r="AN964" s="1" t="s">
        <v>83</v>
      </c>
      <c r="AP964">
        <f t="shared" si="21"/>
        <v>0</v>
      </c>
    </row>
    <row r="965" spans="2:42" ht="12.75" x14ac:dyDescent="0.2">
      <c r="B965" s="1">
        <v>190</v>
      </c>
      <c r="C965" s="1">
        <v>38</v>
      </c>
      <c r="D965" s="1">
        <v>601042</v>
      </c>
      <c r="E965" s="2">
        <v>39344</v>
      </c>
      <c r="F965" s="1" t="s">
        <v>40</v>
      </c>
      <c r="G965" s="1" t="s">
        <v>41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</v>
      </c>
      <c r="R965" s="1">
        <v>-50000</v>
      </c>
      <c r="S965" s="2">
        <v>42032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</v>
      </c>
      <c r="AB965" s="1">
        <v>1</v>
      </c>
      <c r="AC965" s="1" t="s">
        <v>54</v>
      </c>
      <c r="AD965" s="1">
        <v>0</v>
      </c>
      <c r="AE965" s="1">
        <v>0</v>
      </c>
      <c r="AF965" s="1" t="s">
        <v>80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105</v>
      </c>
      <c r="AL965" s="1" t="s">
        <v>152</v>
      </c>
      <c r="AM965" s="1">
        <v>2013</v>
      </c>
      <c r="AN965" s="1" t="s">
        <v>83</v>
      </c>
      <c r="AP965">
        <f t="shared" si="21"/>
        <v>0</v>
      </c>
    </row>
    <row r="966" spans="2:42" ht="12.75" x14ac:dyDescent="0.2">
      <c r="B966" s="1">
        <v>95</v>
      </c>
      <c r="C966" s="1">
        <v>32</v>
      </c>
      <c r="D966" s="1">
        <v>433663</v>
      </c>
      <c r="E966" s="2">
        <v>35420</v>
      </c>
      <c r="F966" s="1" t="s">
        <v>58</v>
      </c>
      <c r="G966" s="1" t="s">
        <v>92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</v>
      </c>
      <c r="R966" s="1">
        <v>-48600</v>
      </c>
      <c r="S966" s="2">
        <v>42058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</v>
      </c>
      <c r="AB966" s="1">
        <v>3</v>
      </c>
      <c r="AC966" s="1" t="s">
        <v>54</v>
      </c>
      <c r="AD966" s="1">
        <v>0</v>
      </c>
      <c r="AE966" s="1">
        <v>3</v>
      </c>
      <c r="AF966" s="1" t="s">
        <v>54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116</v>
      </c>
      <c r="AL966" s="1" t="s">
        <v>117</v>
      </c>
      <c r="AM966" s="1">
        <v>2003</v>
      </c>
      <c r="AN966" s="1" t="s">
        <v>83</v>
      </c>
      <c r="AP966">
        <f t="shared" si="21"/>
        <v>0</v>
      </c>
    </row>
    <row r="967" spans="2:42" ht="12.75" x14ac:dyDescent="0.2">
      <c r="B967" s="1">
        <v>205</v>
      </c>
      <c r="C967" s="1">
        <v>42</v>
      </c>
      <c r="D967" s="1">
        <v>471938</v>
      </c>
      <c r="E967" s="2">
        <v>39481</v>
      </c>
      <c r="F967" s="1" t="s">
        <v>84</v>
      </c>
      <c r="G967" s="1" t="s">
        <v>70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</v>
      </c>
      <c r="R967" s="1">
        <v>0</v>
      </c>
      <c r="S967" s="2">
        <v>42022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</v>
      </c>
      <c r="AB967" s="1">
        <v>1</v>
      </c>
      <c r="AC967" s="1" t="s">
        <v>80</v>
      </c>
      <c r="AD967" s="1">
        <v>2</v>
      </c>
      <c r="AE967" s="1">
        <v>1</v>
      </c>
      <c r="AF967" s="1" t="s">
        <v>80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90</v>
      </c>
      <c r="AL967" s="1" t="s">
        <v>224</v>
      </c>
      <c r="AM967" s="1">
        <v>1995</v>
      </c>
      <c r="AN967" s="1" t="s">
        <v>83</v>
      </c>
      <c r="AP967">
        <f t="shared" si="21"/>
        <v>0</v>
      </c>
    </row>
    <row r="968" spans="2:42" ht="12.75" x14ac:dyDescent="0.2">
      <c r="B968" s="1">
        <v>41</v>
      </c>
      <c r="C968" s="1">
        <v>25</v>
      </c>
      <c r="D968" s="1">
        <v>564654</v>
      </c>
      <c r="E968" s="2">
        <v>37818</v>
      </c>
      <c r="F968" s="1" t="s">
        <v>40</v>
      </c>
      <c r="G968" s="1" t="s">
        <v>70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</v>
      </c>
      <c r="R968" s="1">
        <v>0</v>
      </c>
      <c r="S968" s="2">
        <v>42050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</v>
      </c>
      <c r="AB968" s="1">
        <v>3</v>
      </c>
      <c r="AC968" s="1" t="s">
        <v>80</v>
      </c>
      <c r="AD968" s="1">
        <v>1</v>
      </c>
      <c r="AE968" s="1">
        <v>3</v>
      </c>
      <c r="AF968" s="1" t="s">
        <v>80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81</v>
      </c>
      <c r="AL968" s="1" t="s">
        <v>82</v>
      </c>
      <c r="AM968" s="1">
        <v>1995</v>
      </c>
      <c r="AN968" s="1" t="s">
        <v>83</v>
      </c>
      <c r="AP968">
        <f t="shared" si="21"/>
        <v>0</v>
      </c>
    </row>
    <row r="969" spans="2:42" ht="12.75" x14ac:dyDescent="0.2">
      <c r="B969" s="1">
        <v>137</v>
      </c>
      <c r="C969" s="1">
        <v>35</v>
      </c>
      <c r="D969" s="1">
        <v>645723</v>
      </c>
      <c r="E969" s="2">
        <v>33363</v>
      </c>
      <c r="F969" s="1" t="s">
        <v>40</v>
      </c>
      <c r="G969" s="1" t="s">
        <v>92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</v>
      </c>
      <c r="R969" s="1">
        <v>-45300</v>
      </c>
      <c r="S969" s="2">
        <v>42039</v>
      </c>
      <c r="T969" s="1" t="s">
        <v>62</v>
      </c>
      <c r="U969" s="1" t="s">
        <v>63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</v>
      </c>
      <c r="AB969" s="1">
        <v>1</v>
      </c>
      <c r="AC969" s="1" t="s">
        <v>80</v>
      </c>
      <c r="AD969" s="1">
        <v>0</v>
      </c>
      <c r="AE969" s="1">
        <v>0</v>
      </c>
      <c r="AF969" s="1" t="s">
        <v>54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55</v>
      </c>
      <c r="AL969" s="1" t="s">
        <v>56</v>
      </c>
      <c r="AM969" s="1">
        <v>2008</v>
      </c>
      <c r="AN969" s="1" t="s">
        <v>83</v>
      </c>
      <c r="AP969">
        <f t="shared" si="21"/>
        <v>0</v>
      </c>
    </row>
    <row r="970" spans="2:42" ht="12.75" x14ac:dyDescent="0.2">
      <c r="B970" s="1">
        <v>194</v>
      </c>
      <c r="C970" s="1">
        <v>34</v>
      </c>
      <c r="D970" s="1">
        <v>573572</v>
      </c>
      <c r="E970" s="2">
        <v>33405</v>
      </c>
      <c r="F970" s="1" t="s">
        <v>84</v>
      </c>
      <c r="G970" s="1" t="s">
        <v>70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</v>
      </c>
      <c r="R970" s="1">
        <v>0</v>
      </c>
      <c r="S970" s="2">
        <v>42016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</v>
      </c>
      <c r="AB970" s="1">
        <v>3</v>
      </c>
      <c r="AC970" s="1" t="s">
        <v>80</v>
      </c>
      <c r="AD970" s="1">
        <v>1</v>
      </c>
      <c r="AE970" s="1">
        <v>2</v>
      </c>
      <c r="AF970" s="1" t="s">
        <v>54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116</v>
      </c>
      <c r="AL970" s="1" t="s">
        <v>117</v>
      </c>
      <c r="AM970" s="1">
        <v>2005</v>
      </c>
      <c r="AN970" s="1" t="s">
        <v>83</v>
      </c>
      <c r="AP970">
        <f t="shared" si="21"/>
        <v>0</v>
      </c>
    </row>
    <row r="971" spans="2:42" ht="12.75" x14ac:dyDescent="0.2">
      <c r="B971" s="1">
        <v>128</v>
      </c>
      <c r="C971" s="1">
        <v>35</v>
      </c>
      <c r="D971" s="1">
        <v>437960</v>
      </c>
      <c r="E971" s="2">
        <v>36984</v>
      </c>
      <c r="F971" s="1" t="s">
        <v>58</v>
      </c>
      <c r="G971" s="1" t="s">
        <v>41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</v>
      </c>
      <c r="R971" s="1">
        <v>-48800</v>
      </c>
      <c r="S971" s="2">
        <v>42006</v>
      </c>
      <c r="T971" s="1" t="s">
        <v>62</v>
      </c>
      <c r="U971" s="1" t="s">
        <v>63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</v>
      </c>
      <c r="AB971" s="1">
        <v>1</v>
      </c>
      <c r="AC971" s="1" t="s">
        <v>63</v>
      </c>
      <c r="AD971" s="1">
        <v>2</v>
      </c>
      <c r="AE971" s="1">
        <v>0</v>
      </c>
      <c r="AF971" s="1" t="s">
        <v>63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96</v>
      </c>
      <c r="AL971" s="1" t="s">
        <v>149</v>
      </c>
      <c r="AM971" s="1">
        <v>2012</v>
      </c>
      <c r="AN971" s="1" t="s">
        <v>83</v>
      </c>
      <c r="AP971">
        <f t="shared" ref="AP971:AP1009" si="22">COUNTBLANK(B971:AN971)</f>
        <v>0</v>
      </c>
    </row>
    <row r="972" spans="2:42" ht="12.75" x14ac:dyDescent="0.2">
      <c r="B972" s="1">
        <v>150</v>
      </c>
      <c r="C972" s="1">
        <v>37</v>
      </c>
      <c r="D972" s="1">
        <v>649800</v>
      </c>
      <c r="E972" s="2">
        <v>41714</v>
      </c>
      <c r="F972" s="1" t="s">
        <v>40</v>
      </c>
      <c r="G972" s="1" t="s">
        <v>92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</v>
      </c>
      <c r="R972" s="1">
        <v>-89400</v>
      </c>
      <c r="S972" s="2">
        <v>42031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</v>
      </c>
      <c r="AB972" s="1">
        <v>1</v>
      </c>
      <c r="AC972" s="1" t="s">
        <v>80</v>
      </c>
      <c r="AD972" s="1">
        <v>0</v>
      </c>
      <c r="AE972" s="1">
        <v>2</v>
      </c>
      <c r="AF972" s="1" t="s">
        <v>63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90</v>
      </c>
      <c r="AL972" s="1" t="s">
        <v>224</v>
      </c>
      <c r="AM972" s="1">
        <v>2013</v>
      </c>
      <c r="AN972" s="1" t="s">
        <v>83</v>
      </c>
      <c r="AP972">
        <f t="shared" si="22"/>
        <v>0</v>
      </c>
    </row>
    <row r="973" spans="2:42" ht="12.75" x14ac:dyDescent="0.2">
      <c r="B973" s="1">
        <v>104</v>
      </c>
      <c r="C973" s="1">
        <v>30</v>
      </c>
      <c r="D973" s="1">
        <v>544225</v>
      </c>
      <c r="E973" s="2">
        <v>40393</v>
      </c>
      <c r="F973" s="1" t="s">
        <v>40</v>
      </c>
      <c r="G973" s="1" t="s">
        <v>70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</v>
      </c>
      <c r="R973" s="1">
        <v>-70100</v>
      </c>
      <c r="S973" s="2">
        <v>42044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</v>
      </c>
      <c r="AB973" s="1">
        <v>1</v>
      </c>
      <c r="AC973" s="1" t="s">
        <v>80</v>
      </c>
      <c r="AD973" s="1">
        <v>0</v>
      </c>
      <c r="AE973" s="1">
        <v>0</v>
      </c>
      <c r="AF973" s="1" t="s">
        <v>54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188</v>
      </c>
      <c r="AL973" s="1" t="s">
        <v>189</v>
      </c>
      <c r="AM973" s="1">
        <v>2006</v>
      </c>
      <c r="AN973" s="1" t="s">
        <v>83</v>
      </c>
      <c r="AP973">
        <f t="shared" si="22"/>
        <v>0</v>
      </c>
    </row>
    <row r="974" spans="2:42" ht="12.75" x14ac:dyDescent="0.2">
      <c r="B974" s="1">
        <v>163</v>
      </c>
      <c r="C974" s="1">
        <v>37</v>
      </c>
      <c r="D974" s="1">
        <v>390256</v>
      </c>
      <c r="E974" s="2">
        <v>40142</v>
      </c>
      <c r="F974" s="1" t="s">
        <v>58</v>
      </c>
      <c r="G974" s="1" t="s">
        <v>92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</v>
      </c>
      <c r="R974" s="1">
        <v>-36400</v>
      </c>
      <c r="S974" s="2">
        <v>42041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</v>
      </c>
      <c r="AB974" s="1">
        <v>1</v>
      </c>
      <c r="AC974" s="1" t="s">
        <v>63</v>
      </c>
      <c r="AD974" s="1">
        <v>2</v>
      </c>
      <c r="AE974" s="1">
        <v>1</v>
      </c>
      <c r="AF974" s="1" t="s">
        <v>54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215</v>
      </c>
      <c r="AL974" s="1" t="s">
        <v>259</v>
      </c>
      <c r="AM974" s="1">
        <v>2008</v>
      </c>
      <c r="AN974" s="1" t="s">
        <v>57</v>
      </c>
      <c r="AP974">
        <f t="shared" si="22"/>
        <v>0</v>
      </c>
    </row>
    <row r="975" spans="2:42" ht="12.75" x14ac:dyDescent="0.2">
      <c r="B975" s="1">
        <v>80</v>
      </c>
      <c r="C975" s="1">
        <v>26</v>
      </c>
      <c r="D975" s="1">
        <v>488597</v>
      </c>
      <c r="E975" s="2">
        <v>37019</v>
      </c>
      <c r="F975" s="1" t="s">
        <v>84</v>
      </c>
      <c r="G975" s="1" t="s">
        <v>70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</v>
      </c>
      <c r="R975" s="1">
        <v>0</v>
      </c>
      <c r="S975" s="2">
        <v>42007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</v>
      </c>
      <c r="AB975" s="1">
        <v>1</v>
      </c>
      <c r="AC975" s="1" t="s">
        <v>63</v>
      </c>
      <c r="AD975" s="1">
        <v>0</v>
      </c>
      <c r="AE975" s="1">
        <v>0</v>
      </c>
      <c r="AF975" s="1" t="s">
        <v>80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188</v>
      </c>
      <c r="AL975" s="1" t="s">
        <v>189</v>
      </c>
      <c r="AM975" s="1">
        <v>1995</v>
      </c>
      <c r="AN975" s="1" t="s">
        <v>83</v>
      </c>
      <c r="AP975">
        <f t="shared" si="22"/>
        <v>0</v>
      </c>
    </row>
    <row r="976" spans="2:42" ht="12.75" x14ac:dyDescent="0.2">
      <c r="B976" s="1">
        <v>65</v>
      </c>
      <c r="C976" s="1">
        <v>29</v>
      </c>
      <c r="D976" s="1">
        <v>133889</v>
      </c>
      <c r="E976" s="2">
        <v>38152</v>
      </c>
      <c r="F976" s="1" t="s">
        <v>40</v>
      </c>
      <c r="G976" s="1" t="s">
        <v>41</v>
      </c>
      <c r="I976" s="1">
        <v>1441.6</v>
      </c>
      <c r="J976" s="1">
        <v>5000000</v>
      </c>
      <c r="K976" s="1">
        <v>472223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</v>
      </c>
      <c r="R976" s="1">
        <v>0</v>
      </c>
      <c r="S976" s="2">
        <v>42016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</v>
      </c>
      <c r="AB976" s="1">
        <v>3</v>
      </c>
      <c r="AC976" s="1" t="s">
        <v>54</v>
      </c>
      <c r="AD976" s="1">
        <v>0</v>
      </c>
      <c r="AE976" s="1">
        <v>0</v>
      </c>
      <c r="AF976" s="1" t="s">
        <v>63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198</v>
      </c>
      <c r="AL976" s="1" t="s">
        <v>376</v>
      </c>
      <c r="AM976" s="1">
        <v>1998</v>
      </c>
      <c r="AN976" s="1" t="s">
        <v>83</v>
      </c>
      <c r="AP976">
        <f t="shared" si="22"/>
        <v>1</v>
      </c>
    </row>
    <row r="977" spans="2:42" ht="12.75" x14ac:dyDescent="0.2">
      <c r="B977" s="1">
        <v>179</v>
      </c>
      <c r="C977" s="1">
        <v>32</v>
      </c>
      <c r="D977" s="1">
        <v>931901</v>
      </c>
      <c r="E977" s="2">
        <v>34553</v>
      </c>
      <c r="F977" s="1" t="s">
        <v>40</v>
      </c>
      <c r="G977" s="1" t="s">
        <v>70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</v>
      </c>
      <c r="R977" s="1">
        <v>0</v>
      </c>
      <c r="S977" s="2">
        <v>42026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</v>
      </c>
      <c r="AB977" s="1">
        <v>1</v>
      </c>
      <c r="AC977" s="1" t="s">
        <v>54</v>
      </c>
      <c r="AD977" s="1">
        <v>1</v>
      </c>
      <c r="AE977" s="1">
        <v>2</v>
      </c>
      <c r="AF977" s="1" t="s">
        <v>80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105</v>
      </c>
      <c r="AL977" s="1" t="s">
        <v>288</v>
      </c>
      <c r="AM977" s="1">
        <v>2014</v>
      </c>
      <c r="AN977" s="1" t="s">
        <v>57</v>
      </c>
      <c r="AP977">
        <f t="shared" si="22"/>
        <v>0</v>
      </c>
    </row>
    <row r="978" spans="2:42" ht="12.75" x14ac:dyDescent="0.2">
      <c r="B978" s="1">
        <v>372</v>
      </c>
      <c r="C978" s="1">
        <v>50</v>
      </c>
      <c r="D978" s="1">
        <v>769475</v>
      </c>
      <c r="E978" s="2">
        <v>38225</v>
      </c>
      <c r="F978" s="1" t="s">
        <v>40</v>
      </c>
      <c r="G978" s="1" t="s">
        <v>92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</v>
      </c>
      <c r="R978" s="1">
        <v>0</v>
      </c>
      <c r="S978" s="2">
        <v>42007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</v>
      </c>
      <c r="AB978" s="1">
        <v>3</v>
      </c>
      <c r="AC978" s="1" t="s">
        <v>80</v>
      </c>
      <c r="AD978" s="1">
        <v>2</v>
      </c>
      <c r="AE978" s="1">
        <v>2</v>
      </c>
      <c r="AF978" s="1" t="s">
        <v>54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96</v>
      </c>
      <c r="AL978" s="1" t="s">
        <v>149</v>
      </c>
      <c r="AM978" s="1">
        <v>2003</v>
      </c>
      <c r="AN978" s="1" t="s">
        <v>83</v>
      </c>
      <c r="AP978">
        <f t="shared" si="22"/>
        <v>0</v>
      </c>
    </row>
    <row r="979" spans="2:42" ht="12.75" x14ac:dyDescent="0.2">
      <c r="B979" s="1">
        <v>398</v>
      </c>
      <c r="C979" s="1">
        <v>55</v>
      </c>
      <c r="D979" s="1">
        <v>844062</v>
      </c>
      <c r="E979" s="2">
        <v>33018</v>
      </c>
      <c r="F979" s="1" t="s">
        <v>40</v>
      </c>
      <c r="G979" s="1" t="s">
        <v>41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</v>
      </c>
      <c r="R979" s="1">
        <v>0</v>
      </c>
      <c r="S979" s="2">
        <v>42058</v>
      </c>
      <c r="T979" s="1" t="s">
        <v>62</v>
      </c>
      <c r="U979" s="1" t="s">
        <v>63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</v>
      </c>
      <c r="AB979" s="1">
        <v>1</v>
      </c>
      <c r="AC979" s="1" t="s">
        <v>63</v>
      </c>
      <c r="AD979" s="1">
        <v>2</v>
      </c>
      <c r="AE979" s="1">
        <v>3</v>
      </c>
      <c r="AF979" s="1" t="s">
        <v>63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96</v>
      </c>
      <c r="AL979" s="1" t="s">
        <v>149</v>
      </c>
      <c r="AM979" s="1">
        <v>2012</v>
      </c>
      <c r="AN979" s="1" t="s">
        <v>83</v>
      </c>
      <c r="AP979">
        <f t="shared" si="22"/>
        <v>0</v>
      </c>
    </row>
    <row r="980" spans="2:42" ht="12.75" x14ac:dyDescent="0.2">
      <c r="B980" s="1">
        <v>213</v>
      </c>
      <c r="C980" s="1">
        <v>35</v>
      </c>
      <c r="D980" s="1">
        <v>844129</v>
      </c>
      <c r="E980" s="2">
        <v>33136</v>
      </c>
      <c r="F980" s="1" t="s">
        <v>40</v>
      </c>
      <c r="G980" s="1" t="s">
        <v>41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</v>
      </c>
      <c r="R980" s="1">
        <v>-77700</v>
      </c>
      <c r="S980" s="2">
        <v>42026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</v>
      </c>
      <c r="AB980" s="1">
        <v>1</v>
      </c>
      <c r="AC980" s="1" t="s">
        <v>54</v>
      </c>
      <c r="AD980" s="1">
        <v>2</v>
      </c>
      <c r="AE980" s="1">
        <v>0</v>
      </c>
      <c r="AF980" s="1" t="s">
        <v>54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130</v>
      </c>
      <c r="AL980" s="1" t="s">
        <v>173</v>
      </c>
      <c r="AM980" s="1">
        <v>2007</v>
      </c>
      <c r="AN980" s="1" t="s">
        <v>83</v>
      </c>
      <c r="AP980">
        <f t="shared" si="22"/>
        <v>0</v>
      </c>
    </row>
    <row r="981" spans="2:42" ht="12.75" x14ac:dyDescent="0.2">
      <c r="B981" s="1">
        <v>79</v>
      </c>
      <c r="C981" s="1">
        <v>25</v>
      </c>
      <c r="D981" s="1">
        <v>732169</v>
      </c>
      <c r="E981" s="2">
        <v>36835</v>
      </c>
      <c r="F981" s="1" t="s">
        <v>40</v>
      </c>
      <c r="G981" s="1" t="s">
        <v>92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</v>
      </c>
      <c r="R981" s="1">
        <v>-35200</v>
      </c>
      <c r="S981" s="2">
        <v>42048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</v>
      </c>
      <c r="AB981" s="1">
        <v>1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68</v>
      </c>
      <c r="AL981" s="1" t="s">
        <v>194</v>
      </c>
      <c r="AM981" s="1">
        <v>1995</v>
      </c>
      <c r="AN981" s="1" t="s">
        <v>83</v>
      </c>
      <c r="AP981">
        <f t="shared" si="22"/>
        <v>0</v>
      </c>
    </row>
    <row r="982" spans="2:42" ht="12.75" x14ac:dyDescent="0.2">
      <c r="B982" s="1">
        <v>232</v>
      </c>
      <c r="C982" s="1">
        <v>44</v>
      </c>
      <c r="D982" s="1">
        <v>221854</v>
      </c>
      <c r="E982" s="2">
        <v>34610</v>
      </c>
      <c r="F982" s="1" t="s">
        <v>40</v>
      </c>
      <c r="G982" s="1" t="s">
        <v>41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</v>
      </c>
      <c r="R982" s="1">
        <v>0</v>
      </c>
      <c r="S982" s="2">
        <v>42043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</v>
      </c>
      <c r="AB982" s="1">
        <v>1</v>
      </c>
      <c r="AC982" s="1" t="s">
        <v>63</v>
      </c>
      <c r="AD982" s="1">
        <v>1</v>
      </c>
      <c r="AE982" s="1">
        <v>1</v>
      </c>
      <c r="AF982" s="1" t="s">
        <v>54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198</v>
      </c>
      <c r="AL982" s="1" t="s">
        <v>376</v>
      </c>
      <c r="AM982" s="1">
        <v>2002</v>
      </c>
      <c r="AN982" s="1" t="s">
        <v>57</v>
      </c>
      <c r="AP982">
        <f t="shared" si="22"/>
        <v>0</v>
      </c>
    </row>
    <row r="983" spans="2:42" ht="12.75" x14ac:dyDescent="0.2">
      <c r="B983" s="1">
        <v>230</v>
      </c>
      <c r="C983" s="1">
        <v>37</v>
      </c>
      <c r="D983" s="1">
        <v>776950</v>
      </c>
      <c r="E983" s="2">
        <v>38453</v>
      </c>
      <c r="F983" s="1" t="s">
        <v>84</v>
      </c>
      <c r="G983" s="1" t="s">
        <v>92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</v>
      </c>
      <c r="R983" s="1">
        <v>-51500</v>
      </c>
      <c r="S983" s="2">
        <v>42013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</v>
      </c>
      <c r="AB983" s="1">
        <v>1</v>
      </c>
      <c r="AC983" s="1" t="s">
        <v>54</v>
      </c>
      <c r="AD983" s="1">
        <v>2</v>
      </c>
      <c r="AE983" s="1">
        <v>3</v>
      </c>
      <c r="AF983" s="1" t="s">
        <v>63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154</v>
      </c>
      <c r="AL983" s="1" t="s">
        <v>164</v>
      </c>
      <c r="AM983" s="1">
        <v>1996</v>
      </c>
      <c r="AN983" s="1" t="s">
        <v>57</v>
      </c>
      <c r="AP983">
        <f t="shared" si="22"/>
        <v>0</v>
      </c>
    </row>
    <row r="984" spans="2:42" ht="12.75" x14ac:dyDescent="0.2">
      <c r="B984" s="1">
        <v>234</v>
      </c>
      <c r="C984" s="1">
        <v>41</v>
      </c>
      <c r="D984" s="1">
        <v>291006</v>
      </c>
      <c r="E984" s="2">
        <v>33009</v>
      </c>
      <c r="F984" s="1" t="s">
        <v>58</v>
      </c>
      <c r="G984" s="1" t="s">
        <v>70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</v>
      </c>
      <c r="R984" s="1">
        <v>-78600</v>
      </c>
      <c r="S984" s="2">
        <v>42043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</v>
      </c>
      <c r="AB984" s="1">
        <v>3</v>
      </c>
      <c r="AC984" s="1" t="s">
        <v>80</v>
      </c>
      <c r="AD984" s="1">
        <v>2</v>
      </c>
      <c r="AE984" s="1">
        <v>1</v>
      </c>
      <c r="AF984" s="1" t="s">
        <v>63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90</v>
      </c>
      <c r="AL984" s="1" t="s">
        <v>91</v>
      </c>
      <c r="AM984" s="1">
        <v>2007</v>
      </c>
      <c r="AN984" s="1" t="s">
        <v>57</v>
      </c>
      <c r="AP984">
        <f t="shared" si="22"/>
        <v>0</v>
      </c>
    </row>
    <row r="985" spans="2:42" ht="12.75" x14ac:dyDescent="0.2">
      <c r="B985" s="1">
        <v>240</v>
      </c>
      <c r="C985" s="1">
        <v>40</v>
      </c>
      <c r="D985" s="1">
        <v>845751</v>
      </c>
      <c r="E985" s="2">
        <v>38241</v>
      </c>
      <c r="F985" s="1" t="s">
        <v>58</v>
      </c>
      <c r="G985" s="1" t="s">
        <v>70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</v>
      </c>
      <c r="R985" s="1">
        <v>-70900</v>
      </c>
      <c r="S985" s="2">
        <v>42014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</v>
      </c>
      <c r="AB985" s="1">
        <v>2</v>
      </c>
      <c r="AC985" s="1" t="s">
        <v>54</v>
      </c>
      <c r="AD985" s="1">
        <v>0</v>
      </c>
      <c r="AE985" s="1">
        <v>2</v>
      </c>
      <c r="AF985" s="1" t="s">
        <v>63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130</v>
      </c>
      <c r="AL985" s="1" t="s">
        <v>173</v>
      </c>
      <c r="AM985" s="1">
        <v>2008</v>
      </c>
      <c r="AN985" s="1" t="s">
        <v>83</v>
      </c>
      <c r="AP985">
        <f t="shared" si="22"/>
        <v>0</v>
      </c>
    </row>
    <row r="986" spans="2:42" ht="12.75" x14ac:dyDescent="0.2">
      <c r="B986" s="1">
        <v>143</v>
      </c>
      <c r="C986" s="1">
        <v>33</v>
      </c>
      <c r="D986" s="1">
        <v>889764</v>
      </c>
      <c r="E986" s="2">
        <v>34303</v>
      </c>
      <c r="F986" s="1" t="s">
        <v>40</v>
      </c>
      <c r="G986" s="1" t="s">
        <v>92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</v>
      </c>
      <c r="R986" s="1">
        <v>-5700</v>
      </c>
      <c r="S986" s="2">
        <v>42030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</v>
      </c>
      <c r="AB986" s="1">
        <v>3</v>
      </c>
      <c r="AC986" s="1" t="s">
        <v>63</v>
      </c>
      <c r="AD986" s="1">
        <v>2</v>
      </c>
      <c r="AE986" s="1">
        <v>2</v>
      </c>
      <c r="AF986" s="1" t="s">
        <v>63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96</v>
      </c>
      <c r="AL986" s="1" t="s">
        <v>97</v>
      </c>
      <c r="AM986" s="1">
        <v>2002</v>
      </c>
      <c r="AN986" s="1" t="s">
        <v>83</v>
      </c>
      <c r="AP986">
        <f t="shared" si="22"/>
        <v>0</v>
      </c>
    </row>
    <row r="987" spans="2:42" ht="12.75" x14ac:dyDescent="0.2">
      <c r="B987" s="1">
        <v>266</v>
      </c>
      <c r="C987" s="1">
        <v>42</v>
      </c>
      <c r="D987" s="1">
        <v>929306</v>
      </c>
      <c r="E987" s="2">
        <v>37686</v>
      </c>
      <c r="F987" s="1" t="s">
        <v>58</v>
      </c>
      <c r="G987" s="1" t="s">
        <v>70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</v>
      </c>
      <c r="R987" s="1">
        <v>-49600</v>
      </c>
      <c r="S987" s="2">
        <v>42056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</v>
      </c>
      <c r="AB987" s="1">
        <v>3</v>
      </c>
      <c r="AC987" s="1" t="s">
        <v>63</v>
      </c>
      <c r="AD987" s="1">
        <v>1</v>
      </c>
      <c r="AE987" s="1">
        <v>1</v>
      </c>
      <c r="AF987" s="1" t="s">
        <v>80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154</v>
      </c>
      <c r="AL987" s="1" t="s">
        <v>164</v>
      </c>
      <c r="AM987" s="1">
        <v>2015</v>
      </c>
      <c r="AN987" s="1" t="s">
        <v>57</v>
      </c>
      <c r="AP987">
        <f t="shared" si="22"/>
        <v>0</v>
      </c>
    </row>
    <row r="988" spans="2:42" ht="12.75" x14ac:dyDescent="0.2">
      <c r="B988" s="1">
        <v>89</v>
      </c>
      <c r="C988" s="1">
        <v>32</v>
      </c>
      <c r="D988" s="1">
        <v>515457</v>
      </c>
      <c r="E988" s="2">
        <v>35417</v>
      </c>
      <c r="F988" s="1" t="s">
        <v>58</v>
      </c>
      <c r="G988" s="1" t="s">
        <v>41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</v>
      </c>
      <c r="R988" s="1">
        <v>0</v>
      </c>
      <c r="S988" s="2">
        <v>42027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</v>
      </c>
      <c r="AB988" s="1">
        <v>1</v>
      </c>
      <c r="AC988" s="1" t="s">
        <v>63</v>
      </c>
      <c r="AD988" s="1">
        <v>2</v>
      </c>
      <c r="AE988" s="1">
        <v>3</v>
      </c>
      <c r="AF988" s="1" t="s">
        <v>54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81</v>
      </c>
      <c r="AL988" s="1" t="s">
        <v>145</v>
      </c>
      <c r="AM988" s="1">
        <v>1999</v>
      </c>
      <c r="AN988" s="1" t="s">
        <v>83</v>
      </c>
      <c r="AP988">
        <f t="shared" si="22"/>
        <v>0</v>
      </c>
    </row>
    <row r="989" spans="2:42" ht="12.75" x14ac:dyDescent="0.2">
      <c r="B989" s="1">
        <v>229</v>
      </c>
      <c r="C989" s="1">
        <v>37</v>
      </c>
      <c r="D989" s="1">
        <v>556270</v>
      </c>
      <c r="E989" s="2">
        <v>34751</v>
      </c>
      <c r="F989" s="1" t="s">
        <v>58</v>
      </c>
      <c r="G989" s="1" t="s">
        <v>92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</v>
      </c>
      <c r="R989" s="1">
        <v>-55400</v>
      </c>
      <c r="S989" s="2">
        <v>42040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</v>
      </c>
      <c r="AB989" s="1">
        <v>1</v>
      </c>
      <c r="AC989" s="1" t="s">
        <v>80</v>
      </c>
      <c r="AD989" s="1">
        <v>0</v>
      </c>
      <c r="AE989" s="1">
        <v>2</v>
      </c>
      <c r="AF989" s="1" t="s">
        <v>54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55</v>
      </c>
      <c r="AL989" s="1">
        <v>95</v>
      </c>
      <c r="AM989" s="1">
        <v>2004</v>
      </c>
      <c r="AN989" s="1" t="s">
        <v>83</v>
      </c>
      <c r="AP989">
        <f t="shared" si="22"/>
        <v>0</v>
      </c>
    </row>
    <row r="990" spans="2:42" ht="12.75" x14ac:dyDescent="0.2">
      <c r="B990" s="1">
        <v>245</v>
      </c>
      <c r="C990" s="1">
        <v>40</v>
      </c>
      <c r="D990" s="1">
        <v>908935</v>
      </c>
      <c r="E990" s="2">
        <v>40158</v>
      </c>
      <c r="F990" s="1" t="s">
        <v>84</v>
      </c>
      <c r="G990" s="1" t="s">
        <v>92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</v>
      </c>
      <c r="R990" s="1">
        <v>0</v>
      </c>
      <c r="S990" s="2">
        <v>42050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</v>
      </c>
      <c r="AB990" s="1">
        <v>1</v>
      </c>
      <c r="AC990" s="1" t="s">
        <v>54</v>
      </c>
      <c r="AD990" s="1">
        <v>0</v>
      </c>
      <c r="AE990" s="1">
        <v>2</v>
      </c>
      <c r="AF990" s="1" t="s">
        <v>54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154</v>
      </c>
      <c r="AL990" s="1" t="s">
        <v>168</v>
      </c>
      <c r="AM990" s="1">
        <v>1999</v>
      </c>
      <c r="AN990" s="1" t="s">
        <v>83</v>
      </c>
      <c r="AP990">
        <f t="shared" si="22"/>
        <v>0</v>
      </c>
    </row>
    <row r="991" spans="2:42" ht="12.75" x14ac:dyDescent="0.2">
      <c r="B991" s="1">
        <v>50</v>
      </c>
      <c r="C991" s="1">
        <v>44</v>
      </c>
      <c r="D991" s="1">
        <v>525862</v>
      </c>
      <c r="E991" s="2">
        <v>36817</v>
      </c>
      <c r="F991" s="1" t="s">
        <v>40</v>
      </c>
      <c r="G991" s="1" t="s">
        <v>41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</v>
      </c>
      <c r="R991" s="1">
        <v>-65800</v>
      </c>
      <c r="S991" s="2">
        <v>42012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</v>
      </c>
      <c r="AB991" s="1">
        <v>3</v>
      </c>
      <c r="AC991" s="1" t="s">
        <v>63</v>
      </c>
      <c r="AD991" s="1">
        <v>1</v>
      </c>
      <c r="AE991" s="1">
        <v>2</v>
      </c>
      <c r="AF991" s="1" t="s">
        <v>80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81</v>
      </c>
      <c r="AL991" s="1" t="s">
        <v>145</v>
      </c>
      <c r="AM991" s="1">
        <v>2008</v>
      </c>
      <c r="AN991" s="1" t="s">
        <v>83</v>
      </c>
      <c r="AP991">
        <f t="shared" si="22"/>
        <v>0</v>
      </c>
    </row>
    <row r="992" spans="2:42" ht="12.75" x14ac:dyDescent="0.2">
      <c r="B992" s="1">
        <v>230</v>
      </c>
      <c r="C992" s="1">
        <v>43</v>
      </c>
      <c r="D992" s="1">
        <v>490514</v>
      </c>
      <c r="E992" s="2">
        <v>39122</v>
      </c>
      <c r="F992" s="1" t="s">
        <v>58</v>
      </c>
      <c r="G992" s="1" t="s">
        <v>92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</v>
      </c>
      <c r="R992" s="1">
        <v>0</v>
      </c>
      <c r="S992" s="2">
        <v>42005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</v>
      </c>
      <c r="AB992" s="1">
        <v>3</v>
      </c>
      <c r="AC992" s="1" t="s">
        <v>63</v>
      </c>
      <c r="AD992" s="1">
        <v>0</v>
      </c>
      <c r="AE992" s="1">
        <v>3</v>
      </c>
      <c r="AF992" s="1" t="s">
        <v>54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188</v>
      </c>
      <c r="AL992" s="1" t="s">
        <v>202</v>
      </c>
      <c r="AM992" s="1">
        <v>2011</v>
      </c>
      <c r="AN992" s="1" t="s">
        <v>57</v>
      </c>
      <c r="AP992">
        <f t="shared" si="22"/>
        <v>0</v>
      </c>
    </row>
    <row r="993" spans="2:42" ht="12.75" x14ac:dyDescent="0.2">
      <c r="B993" s="1">
        <v>17</v>
      </c>
      <c r="C993" s="1">
        <v>39</v>
      </c>
      <c r="D993" s="1">
        <v>774895</v>
      </c>
      <c r="E993" s="2">
        <v>39018</v>
      </c>
      <c r="F993" s="1" t="s">
        <v>84</v>
      </c>
      <c r="G993" s="1" t="s">
        <v>41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</v>
      </c>
      <c r="R993" s="1">
        <v>-80800</v>
      </c>
      <c r="S993" s="2">
        <v>42061</v>
      </c>
      <c r="T993" s="1" t="s">
        <v>139</v>
      </c>
      <c r="U993" s="1" t="s">
        <v>63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</v>
      </c>
      <c r="AB993" s="1">
        <v>1</v>
      </c>
      <c r="AC993" s="1" t="s">
        <v>63</v>
      </c>
      <c r="AD993" s="1">
        <v>2</v>
      </c>
      <c r="AE993" s="1">
        <v>1</v>
      </c>
      <c r="AF993" s="1" t="s">
        <v>63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154</v>
      </c>
      <c r="AL993" s="1" t="s">
        <v>155</v>
      </c>
      <c r="AM993" s="1">
        <v>2002</v>
      </c>
      <c r="AN993" s="1" t="s">
        <v>83</v>
      </c>
      <c r="AP993">
        <f t="shared" si="22"/>
        <v>0</v>
      </c>
    </row>
    <row r="994" spans="2:42" ht="12.75" x14ac:dyDescent="0.2">
      <c r="B994" s="1">
        <v>163</v>
      </c>
      <c r="C994" s="1">
        <v>36</v>
      </c>
      <c r="D994" s="1">
        <v>974522</v>
      </c>
      <c r="E994" s="2">
        <v>36552</v>
      </c>
      <c r="F994" s="1" t="s">
        <v>58</v>
      </c>
      <c r="G994" s="1" t="s">
        <v>41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</v>
      </c>
      <c r="R994" s="1">
        <v>-49900</v>
      </c>
      <c r="S994" s="2">
        <v>42063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</v>
      </c>
      <c r="AB994" s="1">
        <v>1</v>
      </c>
      <c r="AC994" s="1" t="s">
        <v>54</v>
      </c>
      <c r="AD994" s="1">
        <v>2</v>
      </c>
      <c r="AE994" s="1">
        <v>1</v>
      </c>
      <c r="AF994" s="1" t="s">
        <v>80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116</v>
      </c>
      <c r="AL994" s="1" t="s">
        <v>184</v>
      </c>
      <c r="AM994" s="1">
        <v>2013</v>
      </c>
      <c r="AN994" s="1" t="s">
        <v>83</v>
      </c>
      <c r="AP994">
        <f t="shared" si="22"/>
        <v>0</v>
      </c>
    </row>
    <row r="995" spans="2:42" ht="12.75" x14ac:dyDescent="0.2">
      <c r="B995" s="1">
        <v>29</v>
      </c>
      <c r="C995" s="1">
        <v>32</v>
      </c>
      <c r="D995" s="1">
        <v>669809</v>
      </c>
      <c r="E995" s="2">
        <v>37351</v>
      </c>
      <c r="F995" s="1" t="s">
        <v>40</v>
      </c>
      <c r="G995" s="1" t="s">
        <v>70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</v>
      </c>
      <c r="R995" s="1">
        <v>-21500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</v>
      </c>
      <c r="AB995" s="1">
        <v>1</v>
      </c>
      <c r="AC995" s="1" t="s">
        <v>63</v>
      </c>
      <c r="AD995" s="1">
        <v>0</v>
      </c>
      <c r="AE995" s="1">
        <v>2</v>
      </c>
      <c r="AF995" s="1" t="s">
        <v>63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198</v>
      </c>
      <c r="AL995" s="1" t="s">
        <v>199</v>
      </c>
      <c r="AM995" s="1">
        <v>1995</v>
      </c>
      <c r="AN995" s="1" t="s">
        <v>83</v>
      </c>
      <c r="AP995">
        <f t="shared" si="22"/>
        <v>0</v>
      </c>
    </row>
    <row r="996" spans="2:42" ht="12.75" x14ac:dyDescent="0.2">
      <c r="B996" s="1">
        <v>232</v>
      </c>
      <c r="C996" s="1">
        <v>42</v>
      </c>
      <c r="D996" s="1">
        <v>182953</v>
      </c>
      <c r="E996" s="2">
        <v>41394</v>
      </c>
      <c r="F996" s="1" t="s">
        <v>58</v>
      </c>
      <c r="G996" s="1" t="s">
        <v>70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</v>
      </c>
      <c r="R996" s="1">
        <v>-58400</v>
      </c>
      <c r="S996" s="2">
        <v>42054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</v>
      </c>
      <c r="AB996" s="1">
        <v>1</v>
      </c>
      <c r="AC996" s="1" t="s">
        <v>54</v>
      </c>
      <c r="AD996" s="1">
        <v>2</v>
      </c>
      <c r="AE996" s="1">
        <v>3</v>
      </c>
      <c r="AF996" s="1" t="s">
        <v>63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116</v>
      </c>
      <c r="AL996" s="1" t="s">
        <v>141</v>
      </c>
      <c r="AM996" s="1">
        <v>2015</v>
      </c>
      <c r="AN996" s="1" t="s">
        <v>57</v>
      </c>
      <c r="AP996">
        <f t="shared" si="22"/>
        <v>0</v>
      </c>
    </row>
    <row r="997" spans="2:42" ht="12.75" x14ac:dyDescent="0.2">
      <c r="B997" s="1">
        <v>235</v>
      </c>
      <c r="C997" s="1">
        <v>39</v>
      </c>
      <c r="D997" s="1">
        <v>836349</v>
      </c>
      <c r="E997" s="2">
        <v>41395</v>
      </c>
      <c r="F997" s="1" t="s">
        <v>84</v>
      </c>
      <c r="G997" s="1" t="s">
        <v>92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</v>
      </c>
      <c r="R997" s="1">
        <v>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</v>
      </c>
      <c r="AB997" s="1">
        <v>1</v>
      </c>
      <c r="AC997" s="1" t="s">
        <v>63</v>
      </c>
      <c r="AD997" s="1">
        <v>0</v>
      </c>
      <c r="AE997" s="1">
        <v>3</v>
      </c>
      <c r="AF997" s="1" t="s">
        <v>63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90</v>
      </c>
      <c r="AL997" s="1" t="s">
        <v>91</v>
      </c>
      <c r="AM997" s="1">
        <v>2012</v>
      </c>
      <c r="AN997" s="1" t="s">
        <v>57</v>
      </c>
      <c r="AP997">
        <f t="shared" si="22"/>
        <v>0</v>
      </c>
    </row>
    <row r="998" spans="2:42" ht="12.75" x14ac:dyDescent="0.2">
      <c r="B998" s="1">
        <v>295</v>
      </c>
      <c r="C998" s="1">
        <v>46</v>
      </c>
      <c r="D998" s="1">
        <v>591269</v>
      </c>
      <c r="E998" s="2">
        <v>36169</v>
      </c>
      <c r="F998" s="1" t="s">
        <v>58</v>
      </c>
      <c r="G998" s="1" t="s">
        <v>70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</v>
      </c>
      <c r="R998" s="1">
        <v>0</v>
      </c>
      <c r="S998" s="2">
        <v>42052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</v>
      </c>
      <c r="AB998" s="1">
        <v>1</v>
      </c>
      <c r="AC998" s="1" t="s">
        <v>54</v>
      </c>
      <c r="AD998" s="1">
        <v>1</v>
      </c>
      <c r="AE998" s="1">
        <v>1</v>
      </c>
      <c r="AF998" s="1" t="s">
        <v>80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210</v>
      </c>
      <c r="AL998" s="1" t="s">
        <v>211</v>
      </c>
      <c r="AM998" s="1">
        <v>1997</v>
      </c>
      <c r="AN998" s="1" t="s">
        <v>83</v>
      </c>
      <c r="AP998">
        <f t="shared" si="22"/>
        <v>0</v>
      </c>
    </row>
    <row r="999" spans="2:42" ht="12.75" x14ac:dyDescent="0.2">
      <c r="B999" s="1">
        <v>22</v>
      </c>
      <c r="C999" s="1">
        <v>21</v>
      </c>
      <c r="D999" s="1">
        <v>550127</v>
      </c>
      <c r="E999" s="2">
        <v>39267</v>
      </c>
      <c r="F999" s="1" t="s">
        <v>58</v>
      </c>
      <c r="G999" s="1" t="s">
        <v>41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</v>
      </c>
      <c r="R999" s="1">
        <v>-54000</v>
      </c>
      <c r="S999" s="2">
        <v>42050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63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90</v>
      </c>
      <c r="AL999" s="1" t="s">
        <v>246</v>
      </c>
      <c r="AM999" s="1">
        <v>2015</v>
      </c>
      <c r="AN999" s="1" t="s">
        <v>83</v>
      </c>
      <c r="AP999">
        <f t="shared" si="22"/>
        <v>0</v>
      </c>
    </row>
    <row r="1000" spans="2:42" ht="12.75" x14ac:dyDescent="0.2">
      <c r="B1000" s="1">
        <v>286</v>
      </c>
      <c r="C1000" s="1">
        <v>43</v>
      </c>
      <c r="D1000" s="1">
        <v>663190</v>
      </c>
      <c r="E1000" s="2">
        <v>34370</v>
      </c>
      <c r="F1000" s="1" t="s">
        <v>84</v>
      </c>
      <c r="G1000" s="1" t="s">
        <v>70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</v>
      </c>
      <c r="R1000" s="1">
        <v>-32800</v>
      </c>
      <c r="S1000" s="2">
        <v>42035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</v>
      </c>
      <c r="AB1000" s="1">
        <v>1</v>
      </c>
      <c r="AC1000" s="1" t="s">
        <v>63</v>
      </c>
      <c r="AD1000" s="1">
        <v>2</v>
      </c>
      <c r="AE1000" s="1">
        <v>2</v>
      </c>
      <c r="AF1000" s="1" t="s">
        <v>54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198</v>
      </c>
      <c r="AL1000" s="1" t="s">
        <v>376</v>
      </c>
      <c r="AM1000" s="1">
        <v>2013</v>
      </c>
      <c r="AN1000" s="1" t="s">
        <v>83</v>
      </c>
      <c r="AP1000">
        <f t="shared" si="22"/>
        <v>0</v>
      </c>
    </row>
    <row r="1001" spans="2:42" ht="12.75" x14ac:dyDescent="0.2">
      <c r="B1001" s="1">
        <v>257</v>
      </c>
      <c r="C1001" s="1">
        <v>44</v>
      </c>
      <c r="D1001" s="1">
        <v>109392</v>
      </c>
      <c r="E1001" s="2">
        <v>38910</v>
      </c>
      <c r="F1001" s="1" t="s">
        <v>40</v>
      </c>
      <c r="G1001" s="1" t="s">
        <v>70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</v>
      </c>
      <c r="R1001" s="1">
        <v>-32200</v>
      </c>
      <c r="S1001" s="2">
        <v>42041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</v>
      </c>
      <c r="AB1001" s="1">
        <v>1</v>
      </c>
      <c r="AC1001" s="1" t="s">
        <v>80</v>
      </c>
      <c r="AD1001" s="1">
        <v>0</v>
      </c>
      <c r="AE1001" s="1">
        <v>1</v>
      </c>
      <c r="AF1001" s="1" t="s">
        <v>80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96</v>
      </c>
      <c r="AL1001" s="1" t="s">
        <v>159</v>
      </c>
      <c r="AM1001" s="1">
        <v>2002</v>
      </c>
      <c r="AN1001" s="1" t="s">
        <v>83</v>
      </c>
      <c r="AP1001">
        <f t="shared" si="22"/>
        <v>0</v>
      </c>
    </row>
    <row r="1002" spans="2:42" ht="12.75" x14ac:dyDescent="0.2">
      <c r="B1002" s="1">
        <v>94</v>
      </c>
      <c r="C1002" s="1">
        <v>26</v>
      </c>
      <c r="D1002" s="1">
        <v>215278</v>
      </c>
      <c r="E1002" s="2">
        <v>39379</v>
      </c>
      <c r="F1002" s="1" t="s">
        <v>58</v>
      </c>
      <c r="G1002" s="1" t="s">
        <v>70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</v>
      </c>
      <c r="R1002" s="1">
        <v>0</v>
      </c>
      <c r="S1002" s="2">
        <v>42027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</v>
      </c>
      <c r="AB1002" s="1">
        <v>3</v>
      </c>
      <c r="AC1002" s="1" t="s">
        <v>54</v>
      </c>
      <c r="AD1002" s="1">
        <v>1</v>
      </c>
      <c r="AE1002" s="1">
        <v>2</v>
      </c>
      <c r="AF1002" s="1" t="s">
        <v>54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105</v>
      </c>
      <c r="AL1002" s="1" t="s">
        <v>106</v>
      </c>
      <c r="AM1002" s="1">
        <v>2010</v>
      </c>
      <c r="AN1002" s="1" t="s">
        <v>83</v>
      </c>
      <c r="AP1002">
        <f t="shared" si="22"/>
        <v>0</v>
      </c>
    </row>
    <row r="1003" spans="2:42" ht="12.75" x14ac:dyDescent="0.2">
      <c r="B1003" s="1">
        <v>124</v>
      </c>
      <c r="C1003" s="1">
        <v>28</v>
      </c>
      <c r="D1003" s="1">
        <v>674570</v>
      </c>
      <c r="E1003" s="2">
        <v>37233</v>
      </c>
      <c r="F1003" s="1" t="s">
        <v>40</v>
      </c>
      <c r="G1003" s="1" t="s">
        <v>41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</v>
      </c>
      <c r="R1003" s="1">
        <v>-32100</v>
      </c>
      <c r="S1003" s="2">
        <v>42052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</v>
      </c>
      <c r="AB1003" s="1">
        <v>3</v>
      </c>
      <c r="AC1003" s="1" t="s">
        <v>63</v>
      </c>
      <c r="AD1003" s="1">
        <v>0</v>
      </c>
      <c r="AE1003" s="1">
        <v>1</v>
      </c>
      <c r="AF1003" s="1" t="s">
        <v>63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215</v>
      </c>
      <c r="AL1003" s="1" t="s">
        <v>216</v>
      </c>
      <c r="AM1003" s="1">
        <v>2012</v>
      </c>
      <c r="AN1003" s="1" t="s">
        <v>83</v>
      </c>
      <c r="AP1003">
        <f t="shared" si="22"/>
        <v>0</v>
      </c>
    </row>
    <row r="1004" spans="2:42" ht="12.75" x14ac:dyDescent="0.2">
      <c r="B1004" s="1">
        <v>141</v>
      </c>
      <c r="C1004" s="1">
        <v>30</v>
      </c>
      <c r="D1004" s="1">
        <v>681486</v>
      </c>
      <c r="E1004" s="2">
        <v>39165</v>
      </c>
      <c r="F1004" s="1" t="s">
        <v>58</v>
      </c>
      <c r="G1004" s="1" t="s">
        <v>92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</v>
      </c>
      <c r="R1004" s="1">
        <v>-82100</v>
      </c>
      <c r="S1004" s="2">
        <v>42026</v>
      </c>
      <c r="T1004" s="1" t="s">
        <v>139</v>
      </c>
      <c r="U1004" s="1" t="s">
        <v>63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</v>
      </c>
      <c r="AB1004" s="1">
        <v>1</v>
      </c>
      <c r="AC1004" s="1" t="s">
        <v>63</v>
      </c>
      <c r="AD1004" s="1">
        <v>1</v>
      </c>
      <c r="AE1004" s="1">
        <v>2</v>
      </c>
      <c r="AF1004" s="1" t="s">
        <v>54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210</v>
      </c>
      <c r="AL1004" s="1" t="s">
        <v>211</v>
      </c>
      <c r="AM1004" s="1">
        <v>1996</v>
      </c>
      <c r="AN1004" s="1" t="s">
        <v>83</v>
      </c>
      <c r="AP1004">
        <f t="shared" si="22"/>
        <v>0</v>
      </c>
    </row>
    <row r="1005" spans="2:42" ht="12.75" x14ac:dyDescent="0.2">
      <c r="B1005" s="1">
        <v>3</v>
      </c>
      <c r="C1005" s="1">
        <v>38</v>
      </c>
      <c r="D1005" s="1">
        <v>941851</v>
      </c>
      <c r="E1005" s="2">
        <v>33435</v>
      </c>
      <c r="F1005" s="1" t="s">
        <v>40</v>
      </c>
      <c r="G1005" s="1" t="s">
        <v>92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</v>
      </c>
      <c r="R1005" s="1">
        <v>0</v>
      </c>
      <c r="S1005" s="2">
        <v>42057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</v>
      </c>
      <c r="AB1005" s="1">
        <v>1</v>
      </c>
      <c r="AC1005" s="1" t="s">
        <v>54</v>
      </c>
      <c r="AD1005" s="1">
        <v>0</v>
      </c>
      <c r="AE1005" s="1">
        <v>1</v>
      </c>
      <c r="AF1005" s="1" t="s">
        <v>63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210</v>
      </c>
      <c r="AL1005" s="1" t="s">
        <v>232</v>
      </c>
      <c r="AM1005" s="1">
        <v>2006</v>
      </c>
      <c r="AN1005" s="1" t="s">
        <v>83</v>
      </c>
      <c r="AP1005">
        <f t="shared" si="22"/>
        <v>0</v>
      </c>
    </row>
    <row r="1006" spans="2:42" ht="12.75" x14ac:dyDescent="0.2">
      <c r="B1006" s="1">
        <v>285</v>
      </c>
      <c r="C1006" s="1">
        <v>41</v>
      </c>
      <c r="D1006" s="1">
        <v>186934</v>
      </c>
      <c r="E1006" s="2">
        <v>41644</v>
      </c>
      <c r="F1006" s="1" t="s">
        <v>84</v>
      </c>
      <c r="G1006" s="1" t="s">
        <v>70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</v>
      </c>
      <c r="R1006" s="1">
        <v>0</v>
      </c>
      <c r="S1006" s="2">
        <v>42028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</v>
      </c>
      <c r="AB1006" s="1">
        <v>1</v>
      </c>
      <c r="AC1006" s="1" t="s">
        <v>54</v>
      </c>
      <c r="AD1006" s="1">
        <v>2</v>
      </c>
      <c r="AE1006" s="1">
        <v>3</v>
      </c>
      <c r="AF1006" s="1" t="s">
        <v>63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215</v>
      </c>
      <c r="AL1006" s="1" t="s">
        <v>216</v>
      </c>
      <c r="AM1006" s="1">
        <v>2015</v>
      </c>
      <c r="AN1006" s="1" t="s">
        <v>83</v>
      </c>
      <c r="AP1006">
        <f t="shared" si="22"/>
        <v>0</v>
      </c>
    </row>
    <row r="1007" spans="2:42" ht="12.75" x14ac:dyDescent="0.2">
      <c r="B1007" s="1">
        <v>130</v>
      </c>
      <c r="C1007" s="1">
        <v>34</v>
      </c>
      <c r="D1007" s="1">
        <v>918516</v>
      </c>
      <c r="E1007" s="2">
        <v>37669</v>
      </c>
      <c r="F1007" s="1" t="s">
        <v>40</v>
      </c>
      <c r="G1007" s="1" t="s">
        <v>41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</v>
      </c>
      <c r="R1007" s="1">
        <v>0</v>
      </c>
      <c r="S1007" s="2">
        <v>42027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</v>
      </c>
      <c r="AB1007" s="1">
        <v>3</v>
      </c>
      <c r="AC1007" s="1" t="s">
        <v>63</v>
      </c>
      <c r="AD1007" s="1">
        <v>2</v>
      </c>
      <c r="AE1007" s="1">
        <v>3</v>
      </c>
      <c r="AF1007" s="1" t="s">
        <v>54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154</v>
      </c>
      <c r="AL1007" s="1" t="s">
        <v>164</v>
      </c>
      <c r="AM1007" s="1">
        <v>1996</v>
      </c>
      <c r="AN1007" s="1" t="s">
        <v>83</v>
      </c>
      <c r="AP1007">
        <f t="shared" si="22"/>
        <v>0</v>
      </c>
    </row>
    <row r="1008" spans="2:42" ht="12.75" x14ac:dyDescent="0.2">
      <c r="B1008" s="1">
        <v>458</v>
      </c>
      <c r="C1008" s="1">
        <v>62</v>
      </c>
      <c r="D1008" s="1">
        <v>533940</v>
      </c>
      <c r="E1008" s="2">
        <v>40865</v>
      </c>
      <c r="F1008" s="1" t="s">
        <v>84</v>
      </c>
      <c r="G1008" s="1" t="s">
        <v>92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</v>
      </c>
      <c r="R1008" s="1">
        <v>0</v>
      </c>
      <c r="S1008" s="2">
        <v>42061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</v>
      </c>
      <c r="AB1008" s="1">
        <v>1</v>
      </c>
      <c r="AC1008" s="1" t="s">
        <v>63</v>
      </c>
      <c r="AD1008" s="1">
        <v>0</v>
      </c>
      <c r="AE1008" s="1">
        <v>1</v>
      </c>
      <c r="AF1008" s="1" t="s">
        <v>54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110</v>
      </c>
      <c r="AL1008" s="1" t="s">
        <v>111</v>
      </c>
      <c r="AM1008" s="1">
        <v>1998</v>
      </c>
      <c r="AN1008" s="1" t="s">
        <v>83</v>
      </c>
      <c r="AP1008">
        <f t="shared" si="22"/>
        <v>0</v>
      </c>
    </row>
    <row r="1009" spans="2:42" ht="12.75" x14ac:dyDescent="0.2">
      <c r="B1009" s="1">
        <v>456</v>
      </c>
      <c r="C1009" s="1">
        <v>60</v>
      </c>
      <c r="D1009" s="1">
        <v>556080</v>
      </c>
      <c r="E1009" s="2">
        <v>35380</v>
      </c>
      <c r="F1009" s="1" t="s">
        <v>40</v>
      </c>
      <c r="G1009" s="1" t="s">
        <v>41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</v>
      </c>
      <c r="R1009" s="1">
        <v>0</v>
      </c>
      <c r="S1009" s="2">
        <v>42061</v>
      </c>
      <c r="T1009" s="1" t="s">
        <v>139</v>
      </c>
      <c r="U1009" s="1" t="s">
        <v>63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</v>
      </c>
      <c r="AB1009" s="1">
        <v>1</v>
      </c>
      <c r="AC1009" s="1" t="s">
        <v>63</v>
      </c>
      <c r="AD1009" s="1">
        <v>0</v>
      </c>
      <c r="AE1009" s="1">
        <v>3</v>
      </c>
      <c r="AF1009" s="1" t="s">
        <v>63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68</v>
      </c>
      <c r="AL1009" s="1" t="s">
        <v>69</v>
      </c>
      <c r="AM1009" s="1">
        <v>2007</v>
      </c>
      <c r="AN1009" s="1" t="s">
        <v>83</v>
      </c>
      <c r="AP1009">
        <f t="shared" si="22"/>
        <v>0</v>
      </c>
    </row>
  </sheetData>
  <autoFilter ref="B9:AP10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DF76-43D5-421B-A924-7F0E88F817FF}">
  <dimension ref="A1:AM1001"/>
  <sheetViews>
    <sheetView topLeftCell="AB980" workbookViewId="0">
      <selection sqref="A1:AM1001"/>
    </sheetView>
  </sheetViews>
  <sheetFormatPr defaultRowHeight="12.75" x14ac:dyDescent="0.2"/>
  <cols>
    <col min="1" max="1" width="20.5703125" bestFit="1" customWidth="1"/>
    <col min="2" max="2" width="4.42578125" bestFit="1" customWidth="1"/>
    <col min="3" max="3" width="14.5703125" bestFit="1" customWidth="1"/>
    <col min="4" max="4" width="16.5703125" bestFit="1" customWidth="1"/>
    <col min="5" max="5" width="11.7109375" bestFit="1" customWidth="1"/>
    <col min="6" max="6" width="9.85546875" bestFit="1" customWidth="1"/>
    <col min="7" max="7" width="17.85546875" bestFit="1" customWidth="1"/>
    <col min="8" max="8" width="23.28515625" bestFit="1" customWidth="1"/>
    <col min="9" max="9" width="14.28515625" bestFit="1" customWidth="1"/>
    <col min="10" max="10" width="11.42578125" bestFit="1" customWidth="1"/>
    <col min="11" max="11" width="11.85546875" bestFit="1" customWidth="1"/>
    <col min="12" max="12" width="23.5703125" bestFit="1" customWidth="1"/>
    <col min="13" max="13" width="19" bestFit="1" customWidth="1"/>
    <col min="14" max="14" width="16" bestFit="1" customWidth="1"/>
    <col min="15" max="15" width="19.7109375" bestFit="1" customWidth="1"/>
    <col min="16" max="16" width="12.5703125" bestFit="1" customWidth="1"/>
    <col min="17" max="17" width="11.140625" bestFit="1" customWidth="1"/>
    <col min="18" max="18" width="13.42578125" bestFit="1" customWidth="1"/>
    <col min="19" max="19" width="20.7109375" bestFit="1" customWidth="1"/>
    <col min="20" max="20" width="13.5703125" bestFit="1" customWidth="1"/>
    <col min="21" max="21" width="16.42578125" bestFit="1" customWidth="1"/>
    <col min="22" max="22" width="20.7109375" bestFit="1" customWidth="1"/>
    <col min="23" max="23" width="13.7109375" bestFit="1" customWidth="1"/>
    <col min="24" max="24" width="12.42578125" bestFit="1" customWidth="1"/>
    <col min="25" max="25" width="23.7109375" bestFit="1" customWidth="1"/>
    <col min="26" max="26" width="24.7109375" bestFit="1" customWidth="1"/>
    <col min="27" max="27" width="28.42578125" bestFit="1" customWidth="1"/>
    <col min="28" max="28" width="17.28515625" bestFit="1" customWidth="1"/>
    <col min="29" max="29" width="14.42578125" bestFit="1" customWidth="1"/>
    <col min="30" max="30" width="9.85546875" bestFit="1" customWidth="1"/>
    <col min="31" max="31" width="22.85546875" bestFit="1" customWidth="1"/>
    <col min="32" max="32" width="19.140625" bestFit="1" customWidth="1"/>
    <col min="33" max="33" width="12.140625" bestFit="1" customWidth="1"/>
    <col min="34" max="34" width="14.7109375" bestFit="1" customWidth="1"/>
    <col min="35" max="35" width="13.7109375" bestFit="1" customWidth="1"/>
    <col min="36" max="36" width="11" bestFit="1" customWidth="1"/>
    <col min="37" max="37" width="14.85546875" bestFit="1" customWidth="1"/>
    <col min="38" max="38" width="10" bestFit="1" customWidth="1"/>
    <col min="39" max="39" width="14.5703125" bestFit="1" customWidth="1"/>
  </cols>
  <sheetData>
    <row r="1" spans="1:3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1" t="s">
        <v>1193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1" t="s">
        <v>54</v>
      </c>
      <c r="AC3" s="1">
        <v>0</v>
      </c>
      <c r="AD3" s="1">
        <v>0</v>
      </c>
      <c r="AE3" s="11" t="s">
        <v>1194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2" t="s">
        <v>99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1" t="s">
        <v>54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2" t="s">
        <v>156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1" t="s">
        <v>1193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2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1" t="s">
        <v>54</v>
      </c>
      <c r="AC8" s="1">
        <v>0</v>
      </c>
      <c r="AD8" s="1">
        <v>0</v>
      </c>
      <c r="AE8" s="11" t="s">
        <v>1194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1" t="s">
        <v>54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1" t="s">
        <v>1194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1" t="s">
        <v>1194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0">
        <v>1260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1" t="s">
        <v>1193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1" t="s">
        <v>54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1" t="s">
        <v>54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1" t="s">
        <v>1194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1" t="s">
        <v>54</v>
      </c>
      <c r="AC23" s="1">
        <v>1</v>
      </c>
      <c r="AD23" s="1">
        <v>2</v>
      </c>
      <c r="AE23" s="11" t="s">
        <v>1194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0">
        <v>1220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1" t="s">
        <v>54</v>
      </c>
      <c r="AC25" s="1">
        <v>2</v>
      </c>
      <c r="AD25" s="1">
        <v>2</v>
      </c>
      <c r="AE25" s="11" t="s">
        <v>1194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0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0">
        <v>0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1" t="s">
        <v>1193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1" t="s">
        <v>1193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1" t="s">
        <v>1194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1" t="s">
        <v>1194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1" t="s">
        <v>1194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1" t="s">
        <v>1194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1" t="s">
        <v>54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1" t="s">
        <v>1193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1" t="s">
        <v>54</v>
      </c>
      <c r="AC40" s="1">
        <v>2</v>
      </c>
      <c r="AD40" s="1">
        <v>0</v>
      </c>
      <c r="AE40" s="11" t="s">
        <v>1194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1" t="s">
        <v>54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1" t="s">
        <v>1194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1" t="s">
        <v>54</v>
      </c>
      <c r="AC43" s="1">
        <v>1</v>
      </c>
      <c r="AD43" s="1">
        <v>1</v>
      </c>
      <c r="AE43" s="11" t="s">
        <v>1194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B44" s="10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1" t="s">
        <v>1194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1" t="s">
        <v>1194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1" t="s">
        <v>1194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1" t="s">
        <v>1193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1" t="s">
        <v>54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1" t="s">
        <v>1194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1" t="s">
        <v>54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1" t="s">
        <v>1193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1" t="s">
        <v>54</v>
      </c>
      <c r="AC53" s="1">
        <v>1</v>
      </c>
      <c r="AD53" s="1">
        <v>2</v>
      </c>
      <c r="AE53" s="11" t="s">
        <v>1194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1" t="s">
        <v>1193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1" t="s">
        <v>54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1" t="s">
        <v>1194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1" t="s">
        <v>1193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1" t="s">
        <v>54</v>
      </c>
      <c r="AC58" s="1">
        <v>2</v>
      </c>
      <c r="AD58" s="1">
        <v>3</v>
      </c>
      <c r="AE58" s="11" t="s">
        <v>1194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1" t="s">
        <v>1193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1" t="s">
        <v>1194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1" t="s">
        <v>1193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1" t="s">
        <v>1194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1" t="s">
        <v>54</v>
      </c>
      <c r="AC72" s="1">
        <v>2</v>
      </c>
      <c r="AD72" s="1">
        <v>3</v>
      </c>
      <c r="AE72" s="11" t="s">
        <v>1194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1" t="s">
        <v>1194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1" t="s">
        <v>1193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1" t="s">
        <v>54</v>
      </c>
      <c r="AC81" s="1">
        <v>1</v>
      </c>
      <c r="AD81" s="1">
        <v>2</v>
      </c>
      <c r="AE81" s="11" t="s">
        <v>1194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B83" s="10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1" t="s">
        <v>1193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1" t="s">
        <v>54</v>
      </c>
      <c r="AC83" s="1">
        <v>2</v>
      </c>
      <c r="AD83" s="1">
        <v>1</v>
      </c>
      <c r="AE83" s="11" t="s">
        <v>1194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1" t="s">
        <v>1193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1" t="s">
        <v>1193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1" t="s">
        <v>54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1" t="s">
        <v>1194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1" t="s">
        <v>1194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1" t="s">
        <v>54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1" t="s">
        <v>1193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1" t="s">
        <v>1194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1" t="s">
        <v>1194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1" t="s">
        <v>1194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1" t="s">
        <v>1193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1" t="s">
        <v>1194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1" t="s">
        <v>1193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1" t="s">
        <v>1193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1" t="s">
        <v>54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1" t="s">
        <v>1193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1" t="s">
        <v>1194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1" t="s">
        <v>1194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1" t="s">
        <v>54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1" t="s">
        <v>1193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1" t="s">
        <v>1194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1" t="s">
        <v>1193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1" t="s">
        <v>54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1" t="s">
        <v>1194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1" t="s">
        <v>54</v>
      </c>
      <c r="AC110" s="1">
        <v>0</v>
      </c>
      <c r="AD110" s="1">
        <v>0</v>
      </c>
      <c r="AE110" s="11" t="s">
        <v>1194</v>
      </c>
      <c r="AF110" s="10">
        <f>SUM(AG110:AI110)</f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1" t="s">
        <v>54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1" t="s">
        <v>1194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1" t="s">
        <v>54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1" t="s">
        <v>54</v>
      </c>
      <c r="AC115" s="1">
        <v>1</v>
      </c>
      <c r="AD115" s="1">
        <v>1</v>
      </c>
      <c r="AE115" s="11" t="s">
        <v>1194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1" t="s">
        <v>1193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1" t="s">
        <v>1194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1" t="s">
        <v>54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1" t="s">
        <v>54</v>
      </c>
      <c r="AC121" s="1">
        <v>0</v>
      </c>
      <c r="AD121" s="1">
        <v>1</v>
      </c>
      <c r="AE121" s="11" t="s">
        <v>1194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1" t="s">
        <v>1194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1" t="s">
        <v>100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1" t="s">
        <v>54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1" t="s">
        <v>1194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1" t="s">
        <v>1194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1" t="s">
        <v>1193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1" t="s">
        <v>54</v>
      </c>
      <c r="AC129" s="1">
        <v>2</v>
      </c>
      <c r="AD129" s="1">
        <v>0</v>
      </c>
      <c r="AE129" s="11" t="s">
        <v>1194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1" t="s">
        <v>54</v>
      </c>
      <c r="AC131" s="1">
        <v>1</v>
      </c>
      <c r="AD131" s="1">
        <v>2</v>
      </c>
      <c r="AE131" s="11" t="s">
        <v>1194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1" t="s">
        <v>54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1" t="s">
        <v>54</v>
      </c>
      <c r="AC134" s="1">
        <v>0</v>
      </c>
      <c r="AD134" s="1">
        <v>1</v>
      </c>
      <c r="AE134" s="11" t="s">
        <v>1194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1" t="s">
        <v>54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1" t="s">
        <v>54</v>
      </c>
      <c r="AC136" s="1">
        <v>1</v>
      </c>
      <c r="AD136" s="1">
        <v>1</v>
      </c>
      <c r="AE136" s="11" t="s">
        <v>1194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1" t="s">
        <v>1194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1" t="s">
        <v>1193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1" t="s">
        <v>54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1" t="s">
        <v>1194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1" t="s">
        <v>54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1" t="s">
        <v>1194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1" t="s">
        <v>1193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1" t="s">
        <v>54</v>
      </c>
      <c r="AC143" s="1">
        <v>2</v>
      </c>
      <c r="AD143" s="1">
        <v>3</v>
      </c>
      <c r="AE143" s="11" t="s">
        <v>1194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1" t="s">
        <v>1193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1" t="s">
        <v>54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1" t="s">
        <v>54</v>
      </c>
      <c r="AC145" s="1">
        <v>2</v>
      </c>
      <c r="AD145" s="1">
        <v>3</v>
      </c>
      <c r="AE145" s="11" t="s">
        <v>1194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1" t="s">
        <v>54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1" t="s">
        <v>1194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1" t="s">
        <v>54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1" t="s">
        <v>54</v>
      </c>
      <c r="AC149" s="1">
        <v>1</v>
      </c>
      <c r="AD149" s="1">
        <v>1</v>
      </c>
      <c r="AE149" s="11" t="s">
        <v>1194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1" t="s">
        <v>1194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1" t="s">
        <v>54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1" t="s">
        <v>54</v>
      </c>
      <c r="AC152" s="1">
        <v>1</v>
      </c>
      <c r="AD152" s="1">
        <v>0</v>
      </c>
      <c r="AE152" s="11" t="s">
        <v>1194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1" t="s">
        <v>54</v>
      </c>
      <c r="AC153" s="1">
        <v>2</v>
      </c>
      <c r="AD153" s="1">
        <v>1</v>
      </c>
      <c r="AE153" s="11" t="s">
        <v>1194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1" t="s">
        <v>1194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1" t="s">
        <v>1194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1" t="s">
        <v>54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1" t="s">
        <v>1193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1" t="s">
        <v>54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1" t="s">
        <v>54</v>
      </c>
      <c r="AC160" s="1">
        <v>2</v>
      </c>
      <c r="AD160" s="1">
        <v>0</v>
      </c>
      <c r="AE160" s="11" t="s">
        <v>1194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1" t="s">
        <v>1193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1" t="s">
        <v>54</v>
      </c>
      <c r="AC161" s="1">
        <v>2</v>
      </c>
      <c r="AD161" s="1">
        <v>0</v>
      </c>
      <c r="AE161" s="11" t="s">
        <v>1194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1" t="s">
        <v>1193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1" t="s">
        <v>1194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1" t="s">
        <v>54</v>
      </c>
      <c r="AC163" s="1">
        <v>2</v>
      </c>
      <c r="AD163" s="1">
        <v>0</v>
      </c>
      <c r="AE163" s="11" t="s">
        <v>1194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1" t="s">
        <v>54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1" t="s">
        <v>1193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1" t="s">
        <v>54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1" t="s">
        <v>1193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1" t="s">
        <v>1194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1" t="s">
        <v>54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1" t="s">
        <v>1194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1" t="s">
        <v>54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1" t="s">
        <v>1193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1" t="s">
        <v>54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1" t="s">
        <v>1194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1" t="s">
        <v>1193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1" t="s">
        <v>54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1" t="s">
        <v>54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1" t="s">
        <v>1194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1" t="s">
        <v>54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1" t="s">
        <v>54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1" t="s">
        <v>54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1" t="s">
        <v>1193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1" t="s">
        <v>54</v>
      </c>
      <c r="AC190" s="1">
        <v>1</v>
      </c>
      <c r="AD190" s="1">
        <v>0</v>
      </c>
      <c r="AE190" s="11" t="s">
        <v>1194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1" t="s">
        <v>1193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1" t="s">
        <v>54</v>
      </c>
      <c r="AC193" s="1">
        <v>1</v>
      </c>
      <c r="AD193" s="1">
        <v>2</v>
      </c>
      <c r="AE193" s="11" t="s">
        <v>1194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1" t="s">
        <v>1193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1" t="s">
        <v>80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1" t="s">
        <v>1193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1" t="s">
        <v>54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1" t="s">
        <v>1193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1" t="s">
        <v>1194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1" t="s">
        <v>1193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1" t="s">
        <v>54</v>
      </c>
      <c r="AC201" s="1">
        <v>1</v>
      </c>
      <c r="AD201" s="1">
        <v>1</v>
      </c>
      <c r="AE201" s="11" t="s">
        <v>1194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1" t="s">
        <v>1193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1" t="s">
        <v>54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1" t="s">
        <v>1193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1" t="s">
        <v>1194</v>
      </c>
      <c r="AF205" s="10">
        <f>SUM(AG205:AI205)</f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1" t="s">
        <v>1194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1" t="s">
        <v>54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1" t="s">
        <v>54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1" t="s">
        <v>1193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1" t="s">
        <v>1193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1" t="s">
        <v>1193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1" t="s">
        <v>54</v>
      </c>
      <c r="AC213" s="1">
        <v>1</v>
      </c>
      <c r="AD213" s="1">
        <v>2</v>
      </c>
      <c r="AE213" s="11" t="s">
        <v>1194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1" t="s">
        <v>54</v>
      </c>
      <c r="AC215" s="1">
        <v>1</v>
      </c>
      <c r="AD215" s="1">
        <v>0</v>
      </c>
      <c r="AE215" s="11" t="s">
        <v>1194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1" t="s">
        <v>1194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1" t="s">
        <v>54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1" t="s">
        <v>1193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1" t="s">
        <v>54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1" t="s">
        <v>54</v>
      </c>
      <c r="AC220" s="1">
        <v>2</v>
      </c>
      <c r="AD220" s="1">
        <v>3</v>
      </c>
      <c r="AE220" s="11" t="s">
        <v>1194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1" t="s">
        <v>54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1" t="s">
        <v>54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1" t="s">
        <v>1194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1" t="s">
        <v>54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1" t="s">
        <v>54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1" t="s">
        <v>100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1" t="s">
        <v>54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1" t="s">
        <v>54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1" t="s">
        <v>54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1" t="s">
        <v>1194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1" t="s">
        <v>54</v>
      </c>
      <c r="AC240" s="1">
        <v>1</v>
      </c>
      <c r="AD240" s="1">
        <v>1</v>
      </c>
      <c r="AE240" s="11" t="s">
        <v>1194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1" t="s">
        <v>1194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1" t="s">
        <v>54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1" t="s">
        <v>1193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1" t="s">
        <v>54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1" t="s">
        <v>54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1" t="s">
        <v>1193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1" t="s">
        <v>54</v>
      </c>
      <c r="AC249" s="1">
        <v>0</v>
      </c>
      <c r="AD249" s="1">
        <v>1</v>
      </c>
      <c r="AE249" s="11" t="s">
        <v>1194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1" t="s">
        <v>1193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1" t="s">
        <v>54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1" t="s">
        <v>54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1" t="s">
        <v>1194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1" t="s">
        <v>1193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1" t="s">
        <v>54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1" t="s">
        <v>1194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1" t="s">
        <v>1193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1" t="s">
        <v>54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1" t="s">
        <v>1193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1" t="s">
        <v>54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1" t="s">
        <v>54</v>
      </c>
      <c r="AC263" s="1">
        <v>2</v>
      </c>
      <c r="AD263" s="1">
        <v>0</v>
      </c>
      <c r="AE263" s="11" t="s">
        <v>1194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1" t="s">
        <v>1194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1" t="s">
        <v>54</v>
      </c>
      <c r="AC265" s="1">
        <v>1</v>
      </c>
      <c r="AD265" s="1">
        <v>1</v>
      </c>
      <c r="AE265" s="11" t="s">
        <v>1194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1" t="s">
        <v>1193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1" t="s">
        <v>54</v>
      </c>
      <c r="AC268" s="1">
        <v>2</v>
      </c>
      <c r="AD268" s="1">
        <v>2</v>
      </c>
      <c r="AE268" s="11" t="s">
        <v>1194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1" t="s">
        <v>1194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1" t="s">
        <v>54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1" t="s">
        <v>1193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1" t="s">
        <v>1194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1" t="s">
        <v>54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1" t="s">
        <v>1194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1" t="s">
        <v>54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1" t="s">
        <v>1194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1" t="s">
        <v>54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1" t="s">
        <v>1194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1" t="s">
        <v>1193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1" t="s">
        <v>1194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1" t="s">
        <v>1193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1" t="s">
        <v>54</v>
      </c>
      <c r="AC285" s="1">
        <v>0</v>
      </c>
      <c r="AD285" s="1">
        <v>2</v>
      </c>
      <c r="AE285" s="11" t="s">
        <v>1194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1" t="s">
        <v>54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1" t="s">
        <v>1194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1" t="s">
        <v>1193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1" t="s">
        <v>54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1" t="s">
        <v>1193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1" t="s">
        <v>1194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1">
        <v>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1" t="s">
        <v>1194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1" t="s">
        <v>54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1" t="s">
        <v>54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1" t="s">
        <v>1194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1" t="s">
        <v>54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1" t="s">
        <v>54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1" t="s">
        <v>1193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1" t="s">
        <v>80</v>
      </c>
      <c r="AC299" s="1">
        <v>2</v>
      </c>
      <c r="AD299" s="1">
        <v>3</v>
      </c>
      <c r="AE299" s="11" t="s">
        <v>1194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1" t="s">
        <v>1193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1" t="s">
        <v>1194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1" t="s">
        <v>1194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1" t="s">
        <v>1193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0">
        <f>SUM(AG302:AI302)</f>
        <v>7680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1" t="s">
        <v>1194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1" t="s">
        <v>1194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1" t="s">
        <v>1193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1" t="s">
        <v>54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1" t="s">
        <v>54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1" t="s">
        <v>54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1" t="s">
        <v>54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1" t="s">
        <v>54</v>
      </c>
      <c r="AC313" s="1">
        <v>0</v>
      </c>
      <c r="AD313" s="1">
        <v>3</v>
      </c>
      <c r="AE313" s="11" t="s">
        <v>1194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1" t="s">
        <v>54</v>
      </c>
      <c r="AC314" s="1">
        <v>0</v>
      </c>
      <c r="AD314" s="1">
        <v>0</v>
      </c>
      <c r="AE314" s="11" t="s">
        <v>1194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1" t="s">
        <v>54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1" t="s">
        <v>1194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1" t="s">
        <v>1194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1" t="s">
        <v>1194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1" t="s">
        <v>1194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1" t="s">
        <v>54</v>
      </c>
      <c r="AC320" s="1">
        <v>1</v>
      </c>
      <c r="AD320" s="1">
        <v>0</v>
      </c>
      <c r="AE320" s="11" t="s">
        <v>1194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1" t="s">
        <v>54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1" t="s">
        <v>1194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1" t="s">
        <v>1194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1" t="s">
        <v>54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1" t="s">
        <v>54</v>
      </c>
      <c r="AC332" s="1">
        <v>2</v>
      </c>
      <c r="AD332" s="1">
        <v>3</v>
      </c>
      <c r="AE332" s="11" t="s">
        <v>1194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1" t="s">
        <v>54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1" t="s">
        <v>1193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1" t="s">
        <v>1194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1" t="s">
        <v>1193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1" t="s">
        <v>54</v>
      </c>
      <c r="AC335" s="1">
        <v>2</v>
      </c>
      <c r="AD335" s="1">
        <v>2</v>
      </c>
      <c r="AE335" s="11" t="s">
        <v>1194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1" t="s">
        <v>54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1" t="s">
        <v>54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1" t="s">
        <v>54</v>
      </c>
      <c r="AC341" s="1">
        <v>1</v>
      </c>
      <c r="AD341" s="1">
        <v>3</v>
      </c>
      <c r="AE341" s="11" t="s">
        <v>1194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1" t="s">
        <v>54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1" t="s">
        <v>1193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1" t="s">
        <v>54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1" t="s">
        <v>54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1" t="s">
        <v>54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1" t="s">
        <v>1194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1" t="s">
        <v>54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1" t="s">
        <v>54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1" t="s">
        <v>1194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1" t="s">
        <v>54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1" t="s">
        <v>1194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1" t="s">
        <v>1194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1" t="s">
        <v>1194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1" t="s">
        <v>54</v>
      </c>
      <c r="AC360" s="1">
        <v>1</v>
      </c>
      <c r="AD360" s="1">
        <v>3</v>
      </c>
      <c r="AE360" s="11" t="s">
        <v>1194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1" t="s">
        <v>1194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1" t="s">
        <v>1193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1" t="s">
        <v>1194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1" t="s">
        <v>1193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1" t="s">
        <v>1193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1" t="s">
        <v>54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1" t="s">
        <v>1193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1" t="s">
        <v>54</v>
      </c>
      <c r="AC368" s="1">
        <v>2</v>
      </c>
      <c r="AD368" s="1">
        <v>0</v>
      </c>
      <c r="AE368" s="11" t="s">
        <v>1194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1" t="s">
        <v>54</v>
      </c>
      <c r="AC370" s="1">
        <v>0</v>
      </c>
      <c r="AD370" s="1">
        <v>2</v>
      </c>
      <c r="AE370" s="11" t="s">
        <v>1194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1" t="s">
        <v>1194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1" t="s">
        <v>54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1" t="s">
        <v>1194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1" t="s">
        <v>1193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1" t="s">
        <v>1194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1" t="s">
        <v>54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1" t="s">
        <v>54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1" t="s">
        <v>54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1" t="s">
        <v>54</v>
      </c>
      <c r="AC379" s="1">
        <v>1</v>
      </c>
      <c r="AD379" s="1">
        <v>2</v>
      </c>
      <c r="AE379" s="11" t="s">
        <v>1194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1" t="s">
        <v>54</v>
      </c>
      <c r="AC380" s="1">
        <v>2</v>
      </c>
      <c r="AD380" s="1">
        <v>0</v>
      </c>
      <c r="AE380" s="11" t="s">
        <v>1194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1" t="s">
        <v>54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1" t="s">
        <v>54</v>
      </c>
      <c r="AC382" s="1">
        <v>1</v>
      </c>
      <c r="AD382" s="1">
        <v>3</v>
      </c>
      <c r="AE382" s="11" t="s">
        <v>1194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1" t="s">
        <v>1194</v>
      </c>
      <c r="AF383" s="10">
        <f>SUM(AG383:AI383)</f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1" t="s">
        <v>54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1" t="s">
        <v>1194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1" t="s">
        <v>54</v>
      </c>
      <c r="AC389" s="1">
        <v>1</v>
      </c>
      <c r="AD389" s="1">
        <v>2</v>
      </c>
      <c r="AE389" s="11" t="s">
        <v>1194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1" t="s">
        <v>1194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1" t="s">
        <v>1194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1" t="s">
        <v>54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1" t="s">
        <v>54</v>
      </c>
      <c r="AC395" s="1">
        <v>1</v>
      </c>
      <c r="AD395" s="1">
        <v>2</v>
      </c>
      <c r="AE395" s="11" t="s">
        <v>1194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1" t="s">
        <v>1193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1" t="s">
        <v>1194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1" t="s">
        <v>1193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1" t="s">
        <v>54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1" t="s">
        <v>1194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1" t="s">
        <v>54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1" t="s">
        <v>54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1" t="s">
        <v>54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1" t="s">
        <v>54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1" t="s">
        <v>54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1" t="s">
        <v>1193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1" t="s">
        <v>1193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1" t="s">
        <v>54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1" t="s">
        <v>1193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1" t="s">
        <v>54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1" t="s">
        <v>1193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1" t="s">
        <v>1194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1" t="s">
        <v>54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1" t="s">
        <v>1193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1" t="s">
        <v>1194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1" t="s">
        <v>1194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1" t="s">
        <v>54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1" t="s">
        <v>54</v>
      </c>
      <c r="AC424" s="1">
        <v>0</v>
      </c>
      <c r="AD424" s="1">
        <v>0</v>
      </c>
      <c r="AE424" s="11" t="s">
        <v>1194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1" t="s">
        <v>54</v>
      </c>
      <c r="AC425" s="1">
        <v>0</v>
      </c>
      <c r="AD425" s="1">
        <v>0</v>
      </c>
      <c r="AE425" s="11" t="s">
        <v>1194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1" t="s">
        <v>54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1" t="s">
        <v>54</v>
      </c>
      <c r="AC427" s="1">
        <v>0</v>
      </c>
      <c r="AD427" s="1">
        <v>0</v>
      </c>
      <c r="AE427" s="11" t="s">
        <v>1194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1" t="s">
        <v>1194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1" t="s">
        <v>54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1" t="s">
        <v>54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1" t="s">
        <v>80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1" t="s">
        <v>54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1" t="s">
        <v>54</v>
      </c>
      <c r="AC436" s="1">
        <v>0</v>
      </c>
      <c r="AD436" s="1">
        <v>3</v>
      </c>
      <c r="AE436" s="11" t="s">
        <v>1194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1" t="s">
        <v>54</v>
      </c>
      <c r="AC438" s="1">
        <v>1</v>
      </c>
      <c r="AD438" s="1">
        <v>2</v>
      </c>
      <c r="AE438" s="11" t="s">
        <v>1194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1" t="s">
        <v>1193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1" t="s">
        <v>54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1" t="s">
        <v>1193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1" t="s">
        <v>1193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1" t="s">
        <v>1194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1" t="s">
        <v>1193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1" t="s">
        <v>1194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1" t="s">
        <v>1193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1" t="s">
        <v>1194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1" t="s">
        <v>1194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1" t="s">
        <v>1194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1" t="s">
        <v>54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1" t="s">
        <v>1194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1" t="s">
        <v>1193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1" t="s">
        <v>54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1" t="s">
        <v>54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1" t="s">
        <v>1193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1" t="s">
        <v>54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1" t="s">
        <v>54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1" t="s">
        <v>1194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1" t="s">
        <v>1194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1" t="s">
        <v>1194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1" t="s">
        <v>1194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1" t="s">
        <v>54</v>
      </c>
      <c r="AC467" s="1">
        <v>2</v>
      </c>
      <c r="AD467" s="1">
        <v>1</v>
      </c>
      <c r="AE467" s="11" t="s">
        <v>1194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1" t="s">
        <v>54</v>
      </c>
      <c r="AC469" s="1">
        <v>0</v>
      </c>
      <c r="AD469" s="1">
        <v>0</v>
      </c>
      <c r="AE469" s="11" t="s">
        <v>1194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1" t="s">
        <v>54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0">
        <f>AF471-AH471-AI471</f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1" t="s">
        <v>54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1" t="s">
        <v>1193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1" t="s">
        <v>1193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1" t="s">
        <v>54</v>
      </c>
      <c r="AC476" s="1">
        <v>2</v>
      </c>
      <c r="AD476" s="1">
        <v>2</v>
      </c>
      <c r="AE476" s="11" t="s">
        <v>1194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1" t="s">
        <v>54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1" t="s">
        <v>1193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1" t="s">
        <v>1194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1" t="s">
        <v>1194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1" t="s">
        <v>1194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1" t="s">
        <v>1194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1" t="s">
        <v>54</v>
      </c>
      <c r="AC487" s="1">
        <v>2</v>
      </c>
      <c r="AD487" s="1">
        <v>1</v>
      </c>
      <c r="AE487" s="11" t="s">
        <v>1194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1" t="s">
        <v>1194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1" t="s">
        <v>54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1" t="s">
        <v>1194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1" t="s">
        <v>1193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1" t="s">
        <v>1194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1" t="s">
        <v>54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1" t="s">
        <v>1194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1" t="s">
        <v>54</v>
      </c>
      <c r="AC497" s="1">
        <v>0</v>
      </c>
      <c r="AD497" s="1">
        <v>3</v>
      </c>
      <c r="AE497" s="11" t="s">
        <v>1194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1" t="s">
        <v>1193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1" t="s">
        <v>80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1" t="s">
        <v>54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1" t="s">
        <v>54</v>
      </c>
      <c r="AC500" s="1">
        <v>0</v>
      </c>
      <c r="AD500" s="1">
        <v>0</v>
      </c>
      <c r="AE500" s="11" t="s">
        <v>1194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1" t="s">
        <v>54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1" t="s">
        <v>1194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1" t="s">
        <v>80</v>
      </c>
      <c r="AC505" s="1">
        <v>1</v>
      </c>
      <c r="AD505" s="1">
        <v>0</v>
      </c>
      <c r="AE505" s="11" t="s">
        <v>1194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1" t="s">
        <v>1194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1" t="s">
        <v>54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1" t="s">
        <v>1194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1" t="s">
        <v>1193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1" t="s">
        <v>54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1" t="s">
        <v>54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1" t="s">
        <v>54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1" t="s">
        <v>54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1" t="s">
        <v>54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1" t="s">
        <v>54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1" t="s">
        <v>1193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1" t="s">
        <v>1194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1" t="s">
        <v>1194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1" t="s">
        <v>1194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1" t="s">
        <v>1193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1" t="s">
        <v>1194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1" t="s">
        <v>1193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1" t="s">
        <v>1194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1" t="s">
        <v>1193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1" t="s">
        <v>54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1" t="s">
        <v>1194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1" t="s">
        <v>54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1" t="s">
        <v>54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1" t="s">
        <v>1193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1" t="s">
        <v>54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1" t="s">
        <v>1193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1" t="s">
        <v>54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1" t="s">
        <v>1193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1" t="s">
        <v>54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1" t="s">
        <v>1194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1" t="s">
        <v>54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1" t="s">
        <v>54</v>
      </c>
      <c r="AC548" s="1">
        <v>0</v>
      </c>
      <c r="AD548" s="1">
        <v>2</v>
      </c>
      <c r="AE548" s="11" t="s">
        <v>1194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1" t="s">
        <v>1193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1" t="s">
        <v>54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1" t="s">
        <v>54</v>
      </c>
      <c r="AC551" s="1">
        <v>2</v>
      </c>
      <c r="AD551" s="1">
        <v>1</v>
      </c>
      <c r="AE551" s="11" t="s">
        <v>1194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1" t="s">
        <v>54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1" t="s">
        <v>1193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1" t="s">
        <v>1194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1" t="s">
        <v>1193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0">
        <f>AF556-AG556-AI556</f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1" t="s">
        <v>1193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1" t="s">
        <v>54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1" t="s">
        <v>1193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1" t="s">
        <v>1194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1" t="s">
        <v>54</v>
      </c>
      <c r="AC561" s="1">
        <v>1</v>
      </c>
      <c r="AD561" s="1">
        <v>0</v>
      </c>
      <c r="AE561" s="11" t="s">
        <v>1194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1" t="s">
        <v>54</v>
      </c>
      <c r="AC564" s="1">
        <v>1</v>
      </c>
      <c r="AD564" s="1">
        <v>3</v>
      </c>
      <c r="AE564" s="11" t="s">
        <v>1194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1" t="s">
        <v>1194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1" t="s">
        <v>54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1" t="s">
        <v>54</v>
      </c>
      <c r="AC569" s="1">
        <v>1</v>
      </c>
      <c r="AD569" s="1">
        <v>2</v>
      </c>
      <c r="AE569" s="11" t="s">
        <v>1194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1" t="s">
        <v>1194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1" t="s">
        <v>1194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1" t="s">
        <v>54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1" t="s">
        <v>1194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1" t="s">
        <v>54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1" t="s">
        <v>1194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1" t="s">
        <v>1194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1" t="s">
        <v>1193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1" t="s">
        <v>54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1" t="s">
        <v>1193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1" t="s">
        <v>54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1" t="s">
        <v>1193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1" t="s">
        <v>54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1" t="s">
        <v>54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1" t="s">
        <v>54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1" t="s">
        <v>54</v>
      </c>
      <c r="AC593" s="1">
        <v>2</v>
      </c>
      <c r="AD593" s="1">
        <v>1</v>
      </c>
      <c r="AE593" s="11" t="s">
        <v>1194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1" t="s">
        <v>1194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1" t="s">
        <v>1194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1" t="s">
        <v>1193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1" t="s">
        <v>54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1" t="s">
        <v>1193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1" t="s">
        <v>54</v>
      </c>
      <c r="AC599" s="1">
        <v>2</v>
      </c>
      <c r="AD599" s="1">
        <v>1</v>
      </c>
      <c r="AE599" s="11" t="s">
        <v>1194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1" t="s">
        <v>54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1" t="s">
        <v>1194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1" t="s">
        <v>54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1" t="s">
        <v>54</v>
      </c>
      <c r="AC603" s="1">
        <v>2</v>
      </c>
      <c r="AD603" s="1">
        <v>0</v>
      </c>
      <c r="AE603" s="11" t="s">
        <v>1194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1" t="s">
        <v>1194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1" t="s">
        <v>1193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1" t="s">
        <v>1194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1" t="s">
        <v>54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1" t="s">
        <v>54</v>
      </c>
      <c r="AC608" s="1">
        <v>0</v>
      </c>
      <c r="AD608" s="1">
        <v>3</v>
      </c>
      <c r="AE608" s="11" t="s">
        <v>1194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1" t="s">
        <v>1193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1" t="s">
        <v>1194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1" t="s">
        <v>1194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1" t="s">
        <v>54</v>
      </c>
      <c r="AC613" s="1">
        <v>2</v>
      </c>
      <c r="AD613" s="1">
        <v>1</v>
      </c>
      <c r="AE613" s="11" t="s">
        <v>1194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1" t="s">
        <v>54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1" t="s">
        <v>1193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1" t="s">
        <v>54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1" t="s">
        <v>54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1" t="s">
        <v>54</v>
      </c>
      <c r="AC618" s="1">
        <v>2</v>
      </c>
      <c r="AD618" s="1">
        <v>2</v>
      </c>
      <c r="AE618" s="11" t="s">
        <v>1194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1" t="s">
        <v>1194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1" t="s">
        <v>54</v>
      </c>
      <c r="AC620" s="1">
        <v>1</v>
      </c>
      <c r="AD620" s="1">
        <v>0</v>
      </c>
      <c r="AE620" s="11" t="s">
        <v>1194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1" t="s">
        <v>1194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1" t="s">
        <v>54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1" t="s">
        <v>54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1" t="s">
        <v>1193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1" t="s">
        <v>54</v>
      </c>
      <c r="AC624" s="1">
        <v>2</v>
      </c>
      <c r="AD624" s="1">
        <v>0</v>
      </c>
      <c r="AE624" s="11" t="s">
        <v>1194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1" t="s">
        <v>54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1" t="s">
        <v>1193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1" t="s">
        <v>1193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1" t="s">
        <v>54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1" t="s">
        <v>54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1" t="s">
        <v>54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1" t="s">
        <v>1193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1" t="s">
        <v>54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1" t="s">
        <v>1193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1" t="s">
        <v>1193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1" t="s">
        <v>1194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1" t="s">
        <v>54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1" t="s">
        <v>54</v>
      </c>
      <c r="AC641" s="1">
        <v>1</v>
      </c>
      <c r="AD641" s="1">
        <v>1</v>
      </c>
      <c r="AE641" s="11" t="s">
        <v>1194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1" t="s">
        <v>54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1" t="s">
        <v>54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1" t="s">
        <v>54</v>
      </c>
      <c r="AC646" s="1">
        <v>2</v>
      </c>
      <c r="AD646" s="1">
        <v>2</v>
      </c>
      <c r="AE646" s="11" t="s">
        <v>1194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1" t="s">
        <v>1194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1" t="s">
        <v>1193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1" t="s">
        <v>54</v>
      </c>
      <c r="AC650" s="1">
        <v>0</v>
      </c>
      <c r="AD650" s="1">
        <v>2</v>
      </c>
      <c r="AE650" s="11" t="s">
        <v>1194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1" t="s">
        <v>54</v>
      </c>
      <c r="AC651" s="1">
        <v>0</v>
      </c>
      <c r="AD651" s="1">
        <v>2</v>
      </c>
      <c r="AE651" s="11" t="s">
        <v>1194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1" t="s">
        <v>1194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1" t="s">
        <v>1194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1" t="s">
        <v>1193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1" t="s">
        <v>54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1" t="s">
        <v>54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1" t="s">
        <v>54</v>
      </c>
      <c r="AC660" s="1">
        <v>2</v>
      </c>
      <c r="AD660" s="1">
        <v>0</v>
      </c>
      <c r="AE660" s="11" t="s">
        <v>1194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1" t="s">
        <v>54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1" t="s">
        <v>1194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1" t="s">
        <v>1194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1" t="s">
        <v>54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1" t="s">
        <v>1194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1" t="s">
        <v>54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1" t="s">
        <v>54</v>
      </c>
      <c r="AC672" s="1">
        <v>1</v>
      </c>
      <c r="AD672" s="1">
        <v>3</v>
      </c>
      <c r="AE672" s="11" t="s">
        <v>1194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1" t="s">
        <v>1194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1" t="s">
        <v>54</v>
      </c>
      <c r="AC675" s="1">
        <v>0</v>
      </c>
      <c r="AD675" s="1">
        <v>1</v>
      </c>
      <c r="AE675" s="11" t="s">
        <v>1194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1" t="s">
        <v>1193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1" t="s">
        <v>1193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1" t="s">
        <v>1194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1" t="s">
        <v>1193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1" t="s">
        <v>1194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1" t="s">
        <v>54</v>
      </c>
      <c r="AC680" s="1">
        <v>0</v>
      </c>
      <c r="AD680" s="1">
        <v>2</v>
      </c>
      <c r="AE680" s="11" t="s">
        <v>1194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1" t="s">
        <v>54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1" t="s">
        <v>1193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1" t="s">
        <v>1193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1" t="s">
        <v>1194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1" t="s">
        <v>1193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1" t="s">
        <v>54</v>
      </c>
      <c r="AC689" s="1">
        <v>0</v>
      </c>
      <c r="AD689" s="1">
        <v>2</v>
      </c>
      <c r="AE689" s="11" t="s">
        <v>1194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1" t="s">
        <v>1194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1" t="s">
        <v>54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1" t="s">
        <v>1193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1" t="s">
        <v>54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1" t="s">
        <v>1193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1" t="s">
        <v>54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1" t="s">
        <v>54</v>
      </c>
      <c r="AC699" s="1">
        <v>2</v>
      </c>
      <c r="AD699" s="1">
        <v>3</v>
      </c>
      <c r="AE699" s="11" t="s">
        <v>1194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1" t="s">
        <v>1193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1" t="s">
        <v>1194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1" t="s">
        <v>1194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1" t="s">
        <v>1193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1" t="s">
        <v>1194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1" t="s">
        <v>54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1" t="s">
        <v>1194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1" t="s">
        <v>1194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1" t="s">
        <v>1194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1" t="s">
        <v>1193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1" t="s">
        <v>54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1" t="s">
        <v>1194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1" t="s">
        <v>1193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1" t="s">
        <v>1193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1" t="s">
        <v>54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1" t="s">
        <v>1193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1" t="s">
        <v>54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1" t="s">
        <v>1193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1" t="s">
        <v>54</v>
      </c>
      <c r="AC730" s="1">
        <v>2</v>
      </c>
      <c r="AD730" s="1">
        <v>3</v>
      </c>
      <c r="AE730" s="11" t="s">
        <v>1194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1" t="s">
        <v>54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1" t="s">
        <v>54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1" t="s">
        <v>54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1" t="s">
        <v>1194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1" t="s">
        <v>1194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1" t="s">
        <v>54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1" t="s">
        <v>54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1" t="s">
        <v>1193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1" t="s">
        <v>54</v>
      </c>
      <c r="AC742" s="1">
        <v>1</v>
      </c>
      <c r="AD742" s="1">
        <v>3</v>
      </c>
      <c r="AE742" s="11" t="s">
        <v>1194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1" t="s">
        <v>54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1" t="s">
        <v>1194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1" t="s">
        <v>1194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1" t="s">
        <v>1193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1" t="s">
        <v>54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1" t="s">
        <v>1194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1" t="s">
        <v>54</v>
      </c>
      <c r="AC757" s="1">
        <v>0</v>
      </c>
      <c r="AD757" s="1">
        <v>0</v>
      </c>
      <c r="AE757" s="11" t="s">
        <v>1194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1" t="s">
        <v>54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1" t="s">
        <v>54</v>
      </c>
      <c r="AC761" s="1">
        <v>0</v>
      </c>
      <c r="AD761" s="1">
        <v>3</v>
      </c>
      <c r="AE761" s="11" t="s">
        <v>1194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1" t="s">
        <v>54</v>
      </c>
      <c r="AC762" s="1">
        <v>2</v>
      </c>
      <c r="AD762" s="1">
        <v>1</v>
      </c>
      <c r="AE762" s="11" t="s">
        <v>1194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1" t="s">
        <v>1194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1" t="s">
        <v>54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1" t="s">
        <v>54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1" t="s">
        <v>54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1" t="s">
        <v>1194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1" t="s">
        <v>54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1" t="s">
        <v>54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1" t="s">
        <v>54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1" t="s">
        <v>1193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1" t="s">
        <v>1194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1" t="s">
        <v>54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1" t="s">
        <v>54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1" t="s">
        <v>54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1" t="s">
        <v>1194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1" t="s">
        <v>1193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1" t="s">
        <v>1194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1" t="s">
        <v>1193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1" t="s">
        <v>1194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1" t="s">
        <v>1194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1" t="s">
        <v>54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1" t="s">
        <v>1193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1" t="s">
        <v>1194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1" t="s">
        <v>54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1" t="s">
        <v>54</v>
      </c>
      <c r="AC798" s="1">
        <v>2</v>
      </c>
      <c r="AD798" s="1">
        <v>3</v>
      </c>
      <c r="AE798" s="11" t="s">
        <v>1194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1" t="s">
        <v>1194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1" t="s">
        <v>1193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1" t="s">
        <v>1194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1" t="s">
        <v>1194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1" t="s">
        <v>54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1" t="s">
        <v>54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1" t="s">
        <v>1193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1" t="s">
        <v>1194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1" t="s">
        <v>54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1" t="s">
        <v>54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1" t="s">
        <v>1193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1" t="s">
        <v>1193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1" t="s">
        <v>54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1" t="s">
        <v>54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1" t="s">
        <v>54</v>
      </c>
      <c r="AC818" s="1">
        <v>0</v>
      </c>
      <c r="AD818" s="1">
        <v>0</v>
      </c>
      <c r="AE818" s="11" t="s">
        <v>1194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1" t="s">
        <v>54</v>
      </c>
      <c r="AC819" s="1">
        <v>1</v>
      </c>
      <c r="AD819" s="1">
        <v>1</v>
      </c>
      <c r="AE819" s="11" t="s">
        <v>1194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1" t="s">
        <v>1193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1" t="s">
        <v>1194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1" t="s">
        <v>1194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1" t="s">
        <v>1193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1" t="s">
        <v>54</v>
      </c>
      <c r="AC822" s="1">
        <v>0</v>
      </c>
      <c r="AD822" s="1">
        <v>0</v>
      </c>
      <c r="AE822" s="11" t="s">
        <v>1194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1" t="s">
        <v>54</v>
      </c>
      <c r="AC823" s="1">
        <v>0</v>
      </c>
      <c r="AD823" s="1">
        <v>0</v>
      </c>
      <c r="AE823" s="11" t="s">
        <v>1194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1" t="s">
        <v>54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1" t="s">
        <v>54</v>
      </c>
      <c r="AC827" s="1">
        <v>1</v>
      </c>
      <c r="AD827" s="1">
        <v>1</v>
      </c>
      <c r="AE827" s="11" t="s">
        <v>1194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1" t="s">
        <v>54</v>
      </c>
      <c r="AC828" s="1">
        <v>0</v>
      </c>
      <c r="AD828" s="1">
        <v>1</v>
      </c>
      <c r="AE828" s="11" t="s">
        <v>1194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1" t="s">
        <v>1194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1" t="s">
        <v>1194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1" t="s">
        <v>1193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1" t="s">
        <v>1194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1" t="s">
        <v>1193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1" t="s">
        <v>1193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1" t="s">
        <v>54</v>
      </c>
      <c r="AC837" s="1">
        <v>0</v>
      </c>
      <c r="AD837" s="1">
        <v>2</v>
      </c>
      <c r="AE837" s="11" t="s">
        <v>1194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1" t="s">
        <v>1193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1" t="s">
        <v>1194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1" t="s">
        <v>1193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1" t="s">
        <v>1194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1" t="s">
        <v>54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1" t="s">
        <v>1193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1" t="s">
        <v>1194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1" t="s">
        <v>80</v>
      </c>
      <c r="AC845" s="1">
        <v>0</v>
      </c>
      <c r="AD845" s="1">
        <v>2</v>
      </c>
      <c r="AE845" s="11" t="s">
        <v>1194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1" t="s">
        <v>1194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1" t="s">
        <v>54</v>
      </c>
      <c r="AC847" s="1">
        <v>0</v>
      </c>
      <c r="AD847" s="1">
        <v>1</v>
      </c>
      <c r="AE847" s="11" t="s">
        <v>1194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1" t="s">
        <v>1194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1" t="s">
        <v>1194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1" t="s">
        <v>1193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1" t="s">
        <v>1194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1" t="s">
        <v>54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1" t="s">
        <v>54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1" t="s">
        <v>54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1" t="s">
        <v>1194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1" t="s">
        <v>1194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1" t="s">
        <v>54</v>
      </c>
      <c r="AC865" s="1">
        <v>0</v>
      </c>
      <c r="AD865" s="1">
        <v>2</v>
      </c>
      <c r="AE865" s="11" t="s">
        <v>1194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1" t="s">
        <v>1194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1" t="s">
        <v>54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1" t="s">
        <v>1194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1" t="s">
        <v>54</v>
      </c>
      <c r="AC872" s="1">
        <v>1</v>
      </c>
      <c r="AD872" s="1">
        <v>0</v>
      </c>
      <c r="AE872" s="11" t="s">
        <v>1194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1" t="s">
        <v>1193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1" t="s">
        <v>54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1" t="s">
        <v>1193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1" t="s">
        <v>1194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1" t="s">
        <v>54</v>
      </c>
      <c r="AC879" s="1">
        <v>2</v>
      </c>
      <c r="AD879" s="1">
        <v>3</v>
      </c>
      <c r="AE879" s="11" t="s">
        <v>1194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1" t="s">
        <v>1194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1" t="s">
        <v>54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1" t="s">
        <v>54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1" t="s">
        <v>1194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1" t="s">
        <v>1194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1" t="s">
        <v>1193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1" t="s">
        <v>54</v>
      </c>
      <c r="AC893" s="1">
        <v>0</v>
      </c>
      <c r="AD893" s="1">
        <v>3</v>
      </c>
      <c r="AE893" s="11" t="s">
        <v>1194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1" t="s">
        <v>1193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1" t="s">
        <v>54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1" t="s">
        <v>1193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1" t="s">
        <v>1194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1" t="s">
        <v>1193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1" t="s">
        <v>54</v>
      </c>
      <c r="AC896" s="1">
        <v>1</v>
      </c>
      <c r="AD896" s="1">
        <v>3</v>
      </c>
      <c r="AE896" s="11" t="s">
        <v>1194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1" t="s">
        <v>54</v>
      </c>
      <c r="AC897" s="1">
        <v>0</v>
      </c>
      <c r="AD897" s="1">
        <v>3</v>
      </c>
      <c r="AE897" s="11" t="s">
        <v>1194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1" t="s">
        <v>1193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1" t="s">
        <v>1194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1" t="s">
        <v>1193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1" t="s">
        <v>1194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1" t="s">
        <v>1194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1" t="s">
        <v>54</v>
      </c>
      <c r="AC909" s="1">
        <v>1</v>
      </c>
      <c r="AD909" s="1">
        <v>2</v>
      </c>
      <c r="AE909" s="11" t="s">
        <v>1194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1" t="s">
        <v>1193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1" t="s">
        <v>1194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1" t="s">
        <v>54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1" t="s">
        <v>54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1" t="s">
        <v>54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1" t="s">
        <v>1194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1" t="s">
        <v>1193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1" t="s">
        <v>54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1" t="s">
        <v>1194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1" t="s">
        <v>1194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1" t="s">
        <v>1193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1" t="s">
        <v>1193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1" t="s">
        <v>54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1" t="s">
        <v>54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1" t="s">
        <v>1193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1" t="s">
        <v>1194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1" t="s">
        <v>1194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1" t="s">
        <v>54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1" t="s">
        <v>1194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1" t="s">
        <v>1194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1" t="s">
        <v>54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1" t="s">
        <v>54</v>
      </c>
      <c r="AC938" s="1">
        <v>1</v>
      </c>
      <c r="AD938" s="1">
        <v>0</v>
      </c>
      <c r="AE938" s="11" t="s">
        <v>1194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1" t="s">
        <v>54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1" t="s">
        <v>80</v>
      </c>
      <c r="AC940" s="1">
        <v>0</v>
      </c>
      <c r="AD940" s="1">
        <v>0</v>
      </c>
      <c r="AE940" s="11" t="s">
        <v>1194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1" t="s">
        <v>54</v>
      </c>
      <c r="AC941" s="1">
        <v>1</v>
      </c>
      <c r="AD941" s="1">
        <v>0</v>
      </c>
      <c r="AE941" s="11" t="s">
        <v>1194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1" t="s">
        <v>1193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1" t="s">
        <v>54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1" t="s">
        <v>54</v>
      </c>
      <c r="AC943" s="1">
        <v>0</v>
      </c>
      <c r="AD943" s="1">
        <v>0</v>
      </c>
      <c r="AE943" s="11" t="s">
        <v>1194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1" t="s">
        <v>1193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1" t="s">
        <v>54</v>
      </c>
      <c r="AC948" s="1">
        <v>2</v>
      </c>
      <c r="AD948" s="1">
        <v>0</v>
      </c>
      <c r="AE948" s="11" t="s">
        <v>1194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1" t="s">
        <v>1194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1" t="s">
        <v>54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1" t="s">
        <v>1193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1" t="s">
        <v>54</v>
      </c>
      <c r="AC953" s="1">
        <v>0</v>
      </c>
      <c r="AD953" s="1">
        <v>3</v>
      </c>
      <c r="AE953" s="11" t="s">
        <v>1194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0">
        <v>1230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1" t="s">
        <v>1193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1" t="s">
        <v>1194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1" t="s">
        <v>1193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1" t="s">
        <v>1193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1" t="s">
        <v>54</v>
      </c>
      <c r="AC963" s="1">
        <v>2</v>
      </c>
      <c r="AD963" s="1">
        <v>0</v>
      </c>
      <c r="AE963" s="11" t="s">
        <v>1194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1" t="s">
        <v>1194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1" t="s">
        <v>1193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1" t="s">
        <v>1193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1" t="s">
        <v>54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1" t="s">
        <v>54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1" t="s">
        <v>1194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1" t="s">
        <v>1193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1" t="s">
        <v>54</v>
      </c>
      <c r="AC971" s="1">
        <v>2</v>
      </c>
      <c r="AD971" s="1">
        <v>3</v>
      </c>
      <c r="AE971" s="11" t="s">
        <v>1194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1" t="s">
        <v>1194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1" t="s">
        <v>54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1" t="s">
        <v>1194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1" t="s">
        <v>1194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1" t="s">
        <v>1194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1" t="s">
        <v>54</v>
      </c>
      <c r="AC978" s="1">
        <v>2</v>
      </c>
      <c r="AD978" s="1">
        <v>2</v>
      </c>
      <c r="AE978" s="11" t="s">
        <v>1194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1" t="s">
        <v>54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1" t="s">
        <v>54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1" t="s">
        <v>54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1" t="s">
        <v>54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1" t="s">
        <v>1193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1" t="s">
        <v>54</v>
      </c>
      <c r="AC985" s="1">
        <v>2</v>
      </c>
      <c r="AD985" s="1">
        <v>1</v>
      </c>
      <c r="AE985" s="11" t="s">
        <v>1194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1" t="s">
        <v>54</v>
      </c>
      <c r="AC987" s="1">
        <v>0</v>
      </c>
      <c r="AD987" s="1">
        <v>2</v>
      </c>
      <c r="AE987" s="11" t="s">
        <v>1194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1" t="s">
        <v>1194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1" t="s">
        <v>54</v>
      </c>
      <c r="AC989" s="1">
        <v>0</v>
      </c>
      <c r="AD989" s="1">
        <v>3</v>
      </c>
      <c r="AE989" s="11" t="s">
        <v>1194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1" t="s">
        <v>1194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1" t="s">
        <v>54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1" t="s">
        <v>54</v>
      </c>
      <c r="AC995" s="1">
        <v>0</v>
      </c>
      <c r="AD995" s="1">
        <v>1</v>
      </c>
      <c r="AE995" s="11" t="s">
        <v>1194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1" t="s">
        <v>1193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1" t="s">
        <v>54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1" t="s">
        <v>1194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1" t="s">
        <v>1194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1" t="s">
        <v>54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1" t="s">
        <v>54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1" t="s">
        <v>1193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1" t="s">
        <v>54</v>
      </c>
      <c r="AC1001" s="1">
        <v>0</v>
      </c>
      <c r="AD1001" s="1">
        <v>3</v>
      </c>
      <c r="AE1001" s="11" t="s">
        <v>1194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autoFilter ref="A1:AM1001" xr:uid="{F610DF76-43D5-421B-A924-7F0E88F817FF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6729-E815-403F-8BA1-F390BDA94646}">
  <dimension ref="A3:J13"/>
  <sheetViews>
    <sheetView workbookViewId="0">
      <selection activeCell="A11" sqref="A11"/>
    </sheetView>
  </sheetViews>
  <sheetFormatPr defaultRowHeight="12.75" x14ac:dyDescent="0.2"/>
  <cols>
    <col min="1" max="1" width="25" bestFit="1" customWidth="1"/>
    <col min="2" max="2" width="17" bestFit="1" customWidth="1"/>
    <col min="3" max="3" width="8" bestFit="1" customWidth="1"/>
    <col min="4" max="4" width="12" bestFit="1" customWidth="1"/>
    <col min="5" max="5" width="7.140625" bestFit="1" customWidth="1"/>
    <col min="6" max="6" width="8.140625" bestFit="1" customWidth="1"/>
    <col min="7" max="9" width="7.140625" bestFit="1" customWidth="1"/>
    <col min="10" max="10" width="11.7109375" bestFit="1" customWidth="1"/>
    <col min="11" max="11" width="13.28515625" bestFit="1" customWidth="1"/>
    <col min="12" max="12" width="14.5703125" bestFit="1" customWidth="1"/>
    <col min="13" max="13" width="6.140625" bestFit="1" customWidth="1"/>
    <col min="14" max="14" width="12.5703125" bestFit="1" customWidth="1"/>
    <col min="15" max="15" width="16.5703125" bestFit="1" customWidth="1"/>
    <col min="16" max="16" width="11.7109375" bestFit="1" customWidth="1"/>
    <col min="17" max="996" width="7.140625" bestFit="1" customWidth="1"/>
    <col min="997" max="997" width="11.7109375" bestFit="1" customWidth="1"/>
  </cols>
  <sheetData>
    <row r="3" spans="1:10" x14ac:dyDescent="0.2">
      <c r="A3" s="8" t="s">
        <v>1187</v>
      </c>
      <c r="B3" s="8" t="s">
        <v>1188</v>
      </c>
    </row>
    <row r="4" spans="1:10" x14ac:dyDescent="0.2">
      <c r="A4" s="8" t="s">
        <v>1191</v>
      </c>
      <c r="B4" t="s">
        <v>122</v>
      </c>
      <c r="C4" t="s">
        <v>78</v>
      </c>
      <c r="D4" t="s">
        <v>40</v>
      </c>
      <c r="E4" t="s">
        <v>176</v>
      </c>
      <c r="F4" t="s">
        <v>51</v>
      </c>
      <c r="G4" t="s">
        <v>65</v>
      </c>
      <c r="H4" t="s">
        <v>114</v>
      </c>
      <c r="I4" t="s">
        <v>1189</v>
      </c>
      <c r="J4" t="s">
        <v>1190</v>
      </c>
    </row>
    <row r="5" spans="1:10" x14ac:dyDescent="0.2">
      <c r="A5" s="9" t="s">
        <v>71</v>
      </c>
      <c r="B5">
        <v>37.982456140350877</v>
      </c>
      <c r="C5">
        <v>38.195652173913047</v>
      </c>
      <c r="D5">
        <v>42.5</v>
      </c>
      <c r="E5">
        <v>37.799999999999997</v>
      </c>
      <c r="F5">
        <v>37.929078014184398</v>
      </c>
      <c r="G5">
        <v>38.59375</v>
      </c>
      <c r="H5">
        <v>38.769911504424776</v>
      </c>
      <c r="I5">
        <v>61</v>
      </c>
      <c r="J5">
        <v>38.351401869158877</v>
      </c>
    </row>
    <row r="6" spans="1:10" x14ac:dyDescent="0.2">
      <c r="A6" s="9" t="s">
        <v>42</v>
      </c>
      <c r="B6">
        <v>40.42307692307692</v>
      </c>
      <c r="C6">
        <v>40.161290322580648</v>
      </c>
      <c r="D6">
        <v>36.705882352941174</v>
      </c>
      <c r="E6">
        <v>35.4</v>
      </c>
      <c r="F6">
        <v>39.361904761904761</v>
      </c>
      <c r="G6">
        <v>39.086956521739133</v>
      </c>
      <c r="H6">
        <v>40.368932038834949</v>
      </c>
      <c r="I6">
        <v>41</v>
      </c>
      <c r="J6">
        <v>39.669546436285096</v>
      </c>
    </row>
    <row r="7" spans="1:10" x14ac:dyDescent="0.2">
      <c r="A7" s="9" t="s">
        <v>1190</v>
      </c>
      <c r="B7">
        <v>39.146788990825691</v>
      </c>
      <c r="C7">
        <v>39.125954198473281</v>
      </c>
      <c r="D7">
        <v>38.217391304347828</v>
      </c>
      <c r="E7">
        <v>36.6</v>
      </c>
      <c r="F7">
        <v>38.540650406504064</v>
      </c>
      <c r="G7">
        <v>38.799999999999997</v>
      </c>
      <c r="H7">
        <v>39.532407407407405</v>
      </c>
      <c r="I7">
        <v>51</v>
      </c>
      <c r="J7">
        <v>38.96292585170341</v>
      </c>
    </row>
    <row r="11" spans="1:10" x14ac:dyDescent="0.2">
      <c r="B11" s="8" t="s">
        <v>1188</v>
      </c>
    </row>
    <row r="12" spans="1:10" x14ac:dyDescent="0.2">
      <c r="B12" t="s">
        <v>93</v>
      </c>
      <c r="C12" t="s">
        <v>142</v>
      </c>
      <c r="D12" t="s">
        <v>132</v>
      </c>
      <c r="E12" t="s">
        <v>162</v>
      </c>
      <c r="F12" t="s">
        <v>125</v>
      </c>
      <c r="G12" t="s">
        <v>43</v>
      </c>
      <c r="H12" t="s">
        <v>72</v>
      </c>
      <c r="I12" t="s">
        <v>1189</v>
      </c>
      <c r="J12" t="s">
        <v>1190</v>
      </c>
    </row>
    <row r="13" spans="1:10" x14ac:dyDescent="0.2">
      <c r="A13" t="s">
        <v>1192</v>
      </c>
      <c r="B13">
        <v>167000</v>
      </c>
      <c r="C13">
        <v>138500</v>
      </c>
      <c r="D13">
        <v>174500</v>
      </c>
      <c r="E13">
        <v>175000</v>
      </c>
      <c r="F13">
        <v>159000</v>
      </c>
      <c r="G13">
        <v>174000</v>
      </c>
      <c r="H13">
        <v>143000</v>
      </c>
      <c r="I13">
        <v>1000</v>
      </c>
      <c r="J13">
        <v>1132000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0171-B7CF-4F7A-8C8A-14DD844C9D65}">
  <sheetPr filterMode="1"/>
  <dimension ref="A1:AM1001"/>
  <sheetViews>
    <sheetView tabSelected="1" topLeftCell="S1" workbookViewId="0">
      <selection activeCell="V1" sqref="V1"/>
    </sheetView>
  </sheetViews>
  <sheetFormatPr defaultRowHeight="12.75" x14ac:dyDescent="0.2"/>
  <cols>
    <col min="1" max="1" width="20.5703125" bestFit="1" customWidth="1"/>
    <col min="2" max="2" width="4.42578125" bestFit="1" customWidth="1"/>
    <col min="3" max="3" width="14.5703125" bestFit="1" customWidth="1"/>
    <col min="4" max="4" width="16.5703125" bestFit="1" customWidth="1"/>
    <col min="5" max="5" width="11.7109375" bestFit="1" customWidth="1"/>
    <col min="6" max="6" width="9.85546875" bestFit="1" customWidth="1"/>
    <col min="7" max="7" width="17.85546875" bestFit="1" customWidth="1"/>
    <col min="8" max="8" width="23.28515625" bestFit="1" customWidth="1"/>
    <col min="9" max="9" width="14.28515625" bestFit="1" customWidth="1"/>
    <col min="10" max="10" width="11.42578125" bestFit="1" customWidth="1"/>
    <col min="11" max="11" width="11.85546875" bestFit="1" customWidth="1"/>
    <col min="12" max="12" width="23.5703125" bestFit="1" customWidth="1"/>
    <col min="13" max="13" width="19" bestFit="1" customWidth="1"/>
    <col min="14" max="14" width="16" bestFit="1" customWidth="1"/>
    <col min="15" max="15" width="19.7109375" bestFit="1" customWidth="1"/>
    <col min="16" max="16" width="12.5703125" bestFit="1" customWidth="1"/>
    <col min="17" max="17" width="11.140625" bestFit="1" customWidth="1"/>
    <col min="18" max="18" width="13.42578125" bestFit="1" customWidth="1"/>
    <col min="19" max="19" width="20.7109375" bestFit="1" customWidth="1"/>
    <col min="20" max="20" width="13.5703125" bestFit="1" customWidth="1"/>
    <col min="21" max="21" width="16.42578125" bestFit="1" customWidth="1"/>
    <col min="22" max="22" width="20.7109375" bestFit="1" customWidth="1"/>
    <col min="23" max="23" width="13.7109375" bestFit="1" customWidth="1"/>
    <col min="24" max="24" width="12.42578125" bestFit="1" customWidth="1"/>
    <col min="25" max="25" width="23.7109375" bestFit="1" customWidth="1"/>
    <col min="26" max="26" width="24.7109375" bestFit="1" customWidth="1"/>
    <col min="27" max="27" width="28.42578125" bestFit="1" customWidth="1"/>
    <col min="28" max="28" width="17.28515625" bestFit="1" customWidth="1"/>
    <col min="29" max="29" width="14.42578125" bestFit="1" customWidth="1"/>
    <col min="30" max="30" width="9.85546875" bestFit="1" customWidth="1"/>
    <col min="31" max="31" width="22.85546875" bestFit="1" customWidth="1"/>
    <col min="32" max="32" width="19.140625" bestFit="1" customWidth="1"/>
    <col min="33" max="33" width="12.140625" bestFit="1" customWidth="1"/>
    <col min="34" max="34" width="14.7109375" bestFit="1" customWidth="1"/>
    <col min="35" max="35" width="13.7109375" bestFit="1" customWidth="1"/>
    <col min="36" max="36" width="11" bestFit="1" customWidth="1"/>
    <col min="37" max="37" width="14.85546875" bestFit="1" customWidth="1"/>
    <col min="38" max="38" width="10" bestFit="1" customWidth="1"/>
    <col min="39" max="39" width="14.5703125" bestFit="1" customWidth="1"/>
  </cols>
  <sheetData>
    <row r="1" spans="1:3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hidden="1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hidden="1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1" t="s">
        <v>1193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1" t="s">
        <v>54</v>
      </c>
      <c r="AC3" s="1">
        <v>0</v>
      </c>
      <c r="AD3" s="1">
        <v>0</v>
      </c>
      <c r="AE3" s="11" t="s">
        <v>1194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hidden="1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hidden="1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2" t="s">
        <v>99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1" t="s">
        <v>54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2" t="s">
        <v>156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1" t="s">
        <v>1193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hidden="1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hidden="1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2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1" t="s">
        <v>54</v>
      </c>
      <c r="AC8" s="1">
        <v>0</v>
      </c>
      <c r="AD8" s="1">
        <v>0</v>
      </c>
      <c r="AE8" s="11" t="s">
        <v>1194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hidden="1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1" t="s">
        <v>54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hidden="1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hidden="1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1" t="s">
        <v>1194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hidden="1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1" t="s">
        <v>1194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hidden="1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0">
        <v>1260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hidden="1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1" t="s">
        <v>1193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hidden="1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idden="1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idden="1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1" t="s">
        <v>54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idden="1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idden="1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idden="1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1" t="s">
        <v>54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idden="1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1" t="s">
        <v>1194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idden="1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1" t="s">
        <v>54</v>
      </c>
      <c r="AC23" s="1">
        <v>1</v>
      </c>
      <c r="AD23" s="1">
        <v>2</v>
      </c>
      <c r="AE23" s="11" t="s">
        <v>1194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idden="1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0">
        <v>1220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idden="1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1" t="s">
        <v>54</v>
      </c>
      <c r="AC25" s="1">
        <v>2</v>
      </c>
      <c r="AD25" s="1">
        <v>2</v>
      </c>
      <c r="AE25" s="11" t="s">
        <v>1194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idden="1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0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idden="1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0">
        <v>0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idden="1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1" t="s">
        <v>1193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1" t="s">
        <v>1193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1" t="s">
        <v>1194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idden="1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idden="1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idden="1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1" t="s">
        <v>1194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idden="1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1" t="s">
        <v>1194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idden="1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idden="1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1" t="s">
        <v>1194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idden="1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idden="1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idden="1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1" t="s">
        <v>54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1" t="s">
        <v>1193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idden="1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1" t="s">
        <v>54</v>
      </c>
      <c r="AC40" s="1">
        <v>2</v>
      </c>
      <c r="AD40" s="1">
        <v>0</v>
      </c>
      <c r="AE40" s="11" t="s">
        <v>1194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idden="1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1" t="s">
        <v>54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idden="1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1" t="s">
        <v>1194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idden="1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1" t="s">
        <v>54</v>
      </c>
      <c r="AC43" s="1">
        <v>1</v>
      </c>
      <c r="AD43" s="1">
        <v>1</v>
      </c>
      <c r="AE43" s="11" t="s">
        <v>1194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idden="1" x14ac:dyDescent="0.2">
      <c r="A44" s="1">
        <v>37</v>
      </c>
      <c r="B44" s="10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idden="1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idden="1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1" t="s">
        <v>1194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idden="1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1" t="s">
        <v>1194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idden="1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1" t="s">
        <v>1194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idden="1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idden="1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1" t="s">
        <v>1193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1" t="s">
        <v>54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idden="1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1" t="s">
        <v>1194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idden="1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1" t="s">
        <v>54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1" t="s">
        <v>1193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1" t="s">
        <v>54</v>
      </c>
      <c r="AC53" s="1">
        <v>1</v>
      </c>
      <c r="AD53" s="1">
        <v>2</v>
      </c>
      <c r="AE53" s="11" t="s">
        <v>1194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1" t="s">
        <v>1193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1" t="s">
        <v>54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idden="1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1" t="s">
        <v>1194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idden="1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1" t="s">
        <v>1193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idden="1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idden="1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1" t="s">
        <v>54</v>
      </c>
      <c r="AC58" s="1">
        <v>2</v>
      </c>
      <c r="AD58" s="1">
        <v>3</v>
      </c>
      <c r="AE58" s="11" t="s">
        <v>1194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1" t="s">
        <v>1193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idden="1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idden="1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idden="1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1" t="s">
        <v>1194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idden="1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idden="1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idden="1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idden="1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idden="1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idden="1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idden="1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idden="1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1" t="s">
        <v>1193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1" t="s">
        <v>1194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idden="1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1" t="s">
        <v>54</v>
      </c>
      <c r="AC72" s="1">
        <v>2</v>
      </c>
      <c r="AD72" s="1">
        <v>3</v>
      </c>
      <c r="AE72" s="11" t="s">
        <v>1194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idden="1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idden="1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idden="1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idden="1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idden="1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idden="1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idden="1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1" t="s">
        <v>1194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1" t="s">
        <v>1193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idden="1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1" t="s">
        <v>54</v>
      </c>
      <c r="AC81" s="1">
        <v>1</v>
      </c>
      <c r="AD81" s="1">
        <v>2</v>
      </c>
      <c r="AE81" s="11" t="s">
        <v>1194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idden="1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B83" s="10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1" t="s">
        <v>1193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1" t="s">
        <v>54</v>
      </c>
      <c r="AC83" s="1">
        <v>2</v>
      </c>
      <c r="AD83" s="1">
        <v>1</v>
      </c>
      <c r="AE83" s="11" t="s">
        <v>1194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idden="1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1" t="s">
        <v>1193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1" t="s">
        <v>1193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idden="1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1" t="s">
        <v>54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idden="1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1" t="s">
        <v>1194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idden="1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1" t="s">
        <v>1194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idden="1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1" t="s">
        <v>54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1" t="s">
        <v>1193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idden="1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1" t="s">
        <v>1194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idden="1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1" t="s">
        <v>1194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idden="1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1" t="s">
        <v>1194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1" t="s">
        <v>1193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idden="1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1" t="s">
        <v>1194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idden="1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1" t="s">
        <v>1193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idden="1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idden="1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1" t="s">
        <v>1193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1" t="s">
        <v>54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1" t="s">
        <v>1193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1" t="s">
        <v>1194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idden="1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1" t="s">
        <v>1194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idden="1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idden="1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1" t="s">
        <v>54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idden="1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1" t="s">
        <v>1193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idden="1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1" t="s">
        <v>1194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1" t="s">
        <v>1193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idden="1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1" t="s">
        <v>54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idden="1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1" t="s">
        <v>1194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idden="1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1" t="s">
        <v>54</v>
      </c>
      <c r="AC110" s="1">
        <v>0</v>
      </c>
      <c r="AD110" s="1">
        <v>0</v>
      </c>
      <c r="AE110" s="11" t="s">
        <v>1194</v>
      </c>
      <c r="AF110" s="10"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idden="1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idden="1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1" t="s">
        <v>54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idden="1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1" t="s">
        <v>1194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idden="1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1" t="s">
        <v>54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idden="1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1" t="s">
        <v>54</v>
      </c>
      <c r="AC115" s="1">
        <v>1</v>
      </c>
      <c r="AD115" s="1">
        <v>1</v>
      </c>
      <c r="AE115" s="11" t="s">
        <v>1194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1" t="s">
        <v>1193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idden="1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1" t="s">
        <v>1194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idden="1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idden="1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1" t="s">
        <v>54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idden="1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idden="1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1" t="s">
        <v>54</v>
      </c>
      <c r="AC121" s="1">
        <v>0</v>
      </c>
      <c r="AD121" s="1">
        <v>1</v>
      </c>
      <c r="AE121" s="11" t="s">
        <v>1194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idden="1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1" t="s">
        <v>1194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idden="1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1" t="s">
        <v>100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idden="1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1" t="s">
        <v>54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idden="1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idden="1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1" t="s">
        <v>1194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idden="1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idden="1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1" t="s">
        <v>1194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idden="1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1" t="s">
        <v>1193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1" t="s">
        <v>54</v>
      </c>
      <c r="AC129" s="1">
        <v>2</v>
      </c>
      <c r="AD129" s="1">
        <v>0</v>
      </c>
      <c r="AE129" s="11" t="s">
        <v>1194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idden="1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idden="1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1" t="s">
        <v>54</v>
      </c>
      <c r="AC131" s="1">
        <v>1</v>
      </c>
      <c r="AD131" s="1">
        <v>2</v>
      </c>
      <c r="AE131" s="11" t="s">
        <v>1194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idden="1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idden="1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1" t="s">
        <v>54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idden="1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1" t="s">
        <v>54</v>
      </c>
      <c r="AC134" s="1">
        <v>0</v>
      </c>
      <c r="AD134" s="1">
        <v>1</v>
      </c>
      <c r="AE134" s="11" t="s">
        <v>1194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idden="1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1" t="s">
        <v>54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idden="1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1" t="s">
        <v>54</v>
      </c>
      <c r="AC136" s="1">
        <v>1</v>
      </c>
      <c r="AD136" s="1">
        <v>1</v>
      </c>
      <c r="AE136" s="11" t="s">
        <v>1194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idden="1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1" t="s">
        <v>1194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idden="1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1" t="s">
        <v>1193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1" t="s">
        <v>54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idden="1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1" t="s">
        <v>1194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idden="1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1" t="s">
        <v>54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idden="1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idden="1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1" t="s">
        <v>1194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1" t="s">
        <v>1193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1" t="s">
        <v>54</v>
      </c>
      <c r="AC143" s="1">
        <v>2</v>
      </c>
      <c r="AD143" s="1">
        <v>3</v>
      </c>
      <c r="AE143" s="11" t="s">
        <v>1194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1" t="s">
        <v>1193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1" t="s">
        <v>54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idden="1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1" t="s">
        <v>54</v>
      </c>
      <c r="AC145" s="1">
        <v>2</v>
      </c>
      <c r="AD145" s="1">
        <v>3</v>
      </c>
      <c r="AE145" s="11" t="s">
        <v>1194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idden="1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1" t="s">
        <v>54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idden="1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1" t="s">
        <v>1194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idden="1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1" t="s">
        <v>54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idden="1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1" t="s">
        <v>54</v>
      </c>
      <c r="AC149" s="1">
        <v>1</v>
      </c>
      <c r="AD149" s="1">
        <v>1</v>
      </c>
      <c r="AE149" s="11" t="s">
        <v>1194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idden="1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1" t="s">
        <v>1194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idden="1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1" t="s">
        <v>54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idden="1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1" t="s">
        <v>54</v>
      </c>
      <c r="AC152" s="1">
        <v>1</v>
      </c>
      <c r="AD152" s="1">
        <v>0</v>
      </c>
      <c r="AE152" s="11" t="s">
        <v>1194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idden="1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1" t="s">
        <v>54</v>
      </c>
      <c r="AC153" s="1">
        <v>2</v>
      </c>
      <c r="AD153" s="1">
        <v>1</v>
      </c>
      <c r="AE153" s="11" t="s">
        <v>1194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idden="1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idden="1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1" t="s">
        <v>1194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idden="1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1" t="s">
        <v>1194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idden="1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idden="1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1" t="s">
        <v>54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1" t="s">
        <v>1193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1" t="s">
        <v>54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idden="1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1" t="s">
        <v>54</v>
      </c>
      <c r="AC160" s="1">
        <v>2</v>
      </c>
      <c r="AD160" s="1">
        <v>0</v>
      </c>
      <c r="AE160" s="11" t="s">
        <v>1194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idden="1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1" t="s">
        <v>1193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1" t="s">
        <v>54</v>
      </c>
      <c r="AC161" s="1">
        <v>2</v>
      </c>
      <c r="AD161" s="1">
        <v>0</v>
      </c>
      <c r="AE161" s="11" t="s">
        <v>1194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idden="1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1" t="s">
        <v>1193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1" t="s">
        <v>1194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idden="1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1" t="s">
        <v>54</v>
      </c>
      <c r="AC163" s="1">
        <v>2</v>
      </c>
      <c r="AD163" s="1">
        <v>0</v>
      </c>
      <c r="AE163" s="11" t="s">
        <v>1194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idden="1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idden="1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idden="1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idden="1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idden="1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1" t="s">
        <v>54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idden="1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idden="1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1" t="s">
        <v>1193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1" t="s">
        <v>54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1" t="s">
        <v>1193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idden="1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1" t="s">
        <v>1194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idden="1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1" t="s">
        <v>54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idden="1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1" t="s">
        <v>1194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idden="1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1" t="s">
        <v>54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1" t="s">
        <v>1193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idden="1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1" t="s">
        <v>54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idden="1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idden="1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1" t="s">
        <v>1194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idden="1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1" t="s">
        <v>1193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1" t="s">
        <v>54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idden="1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1" t="s">
        <v>54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idden="1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1" t="s">
        <v>1194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idden="1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idden="1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1" t="s">
        <v>54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idden="1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1" t="s">
        <v>54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idden="1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idden="1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1" t="s">
        <v>54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idden="1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1" t="s">
        <v>1193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idden="1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1" t="s">
        <v>54</v>
      </c>
      <c r="AC190" s="1">
        <v>1</v>
      </c>
      <c r="AD190" s="1">
        <v>0</v>
      </c>
      <c r="AE190" s="11" t="s">
        <v>1194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idden="1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1" t="s">
        <v>1193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idden="1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1" t="s">
        <v>54</v>
      </c>
      <c r="AC193" s="1">
        <v>1</v>
      </c>
      <c r="AD193" s="1">
        <v>2</v>
      </c>
      <c r="AE193" s="11" t="s">
        <v>1194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idden="1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idden="1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1" t="s">
        <v>1193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idden="1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1" t="s">
        <v>80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idden="1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idden="1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1" t="s">
        <v>1193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1" t="s">
        <v>54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1" t="s">
        <v>1193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1" t="s">
        <v>1194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idden="1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idden="1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1" t="s">
        <v>1193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1" t="s">
        <v>54</v>
      </c>
      <c r="AC201" s="1">
        <v>1</v>
      </c>
      <c r="AD201" s="1">
        <v>1</v>
      </c>
      <c r="AE201" s="11" t="s">
        <v>1194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idden="1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1" t="s">
        <v>1193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idden="1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1" t="s">
        <v>54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idden="1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1" t="s">
        <v>1193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idden="1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1" t="s">
        <v>1194</v>
      </c>
      <c r="AF205" s="10"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idden="1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1" t="s">
        <v>1194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idden="1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idden="1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1" t="s">
        <v>54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idden="1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1" t="s">
        <v>54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idden="1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idden="1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1" t="s">
        <v>1193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idden="1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1" t="s">
        <v>1193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1" t="s">
        <v>1193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1" t="s">
        <v>54</v>
      </c>
      <c r="AC213" s="1">
        <v>1</v>
      </c>
      <c r="AD213" s="1">
        <v>2</v>
      </c>
      <c r="AE213" s="11" t="s">
        <v>1194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idden="1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idden="1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1" t="s">
        <v>54</v>
      </c>
      <c r="AC215" s="1">
        <v>1</v>
      </c>
      <c r="AD215" s="1">
        <v>0</v>
      </c>
      <c r="AE215" s="11" t="s">
        <v>1194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idden="1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1" t="s">
        <v>1194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idden="1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1" t="s">
        <v>54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idden="1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1" t="s">
        <v>1193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1" t="s">
        <v>54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idden="1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1" t="s">
        <v>54</v>
      </c>
      <c r="AC220" s="1">
        <v>2</v>
      </c>
      <c r="AD220" s="1">
        <v>3</v>
      </c>
      <c r="AE220" s="11" t="s">
        <v>1194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idden="1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idden="1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idden="1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idden="1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idden="1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1" t="s">
        <v>54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idden="1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1" t="s">
        <v>54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idden="1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idden="1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1" t="s">
        <v>1194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idden="1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1" t="s">
        <v>54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idden="1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idden="1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1" t="s">
        <v>54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idden="1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1" t="s">
        <v>100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idden="1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idden="1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1" t="s">
        <v>54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idden="1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1" t="s">
        <v>54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idden="1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1" t="s">
        <v>54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idden="1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1" t="s">
        <v>1194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idden="1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idden="1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idden="1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1" t="s">
        <v>54</v>
      </c>
      <c r="AC240" s="1">
        <v>1</v>
      </c>
      <c r="AD240" s="1">
        <v>1</v>
      </c>
      <c r="AE240" s="11" t="s">
        <v>1194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idden="1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1" t="s">
        <v>1194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idden="1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1" t="s">
        <v>54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idden="1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1" t="s">
        <v>1193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1" t="s">
        <v>54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idden="1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1" t="s">
        <v>54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1" t="s">
        <v>1193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idden="1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idden="1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idden="1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1" t="s">
        <v>54</v>
      </c>
      <c r="AC249" s="1">
        <v>0</v>
      </c>
      <c r="AD249" s="1">
        <v>1</v>
      </c>
      <c r="AE249" s="11" t="s">
        <v>1194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1" t="s">
        <v>1193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1" t="s">
        <v>54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idden="1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1" t="s">
        <v>54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idden="1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1" t="s">
        <v>1194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idden="1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idden="1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1" t="s">
        <v>1193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idden="1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1" t="s">
        <v>54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idden="1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idden="1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1" t="s">
        <v>1194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idden="1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idden="1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idden="1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1" t="s">
        <v>1193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idden="1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1" t="s">
        <v>54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1" t="s">
        <v>1193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1" t="s">
        <v>54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idden="1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1" t="s">
        <v>54</v>
      </c>
      <c r="AC263" s="1">
        <v>2</v>
      </c>
      <c r="AD263" s="1">
        <v>0</v>
      </c>
      <c r="AE263" s="11" t="s">
        <v>1194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idden="1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1" t="s">
        <v>1194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idden="1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1" t="s">
        <v>54</v>
      </c>
      <c r="AC265" s="1">
        <v>1</v>
      </c>
      <c r="AD265" s="1">
        <v>1</v>
      </c>
      <c r="AE265" s="11" t="s">
        <v>1194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idden="1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idden="1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1" t="s">
        <v>1193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idden="1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1" t="s">
        <v>54</v>
      </c>
      <c r="AC268" s="1">
        <v>2</v>
      </c>
      <c r="AD268" s="1">
        <v>2</v>
      </c>
      <c r="AE268" s="11" t="s">
        <v>1194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idden="1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1" t="s">
        <v>1194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idden="1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idden="1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idden="1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1" t="s">
        <v>54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1" t="s">
        <v>1193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idden="1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1" t="s">
        <v>1194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idden="1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1" t="s">
        <v>54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idden="1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1" t="s">
        <v>1194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idden="1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1" t="s">
        <v>54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idden="1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idden="1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1" t="s">
        <v>1194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idden="1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1" t="s">
        <v>54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idden="1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idden="1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1" t="s">
        <v>1194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idden="1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1" t="s">
        <v>1193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1" t="s">
        <v>1194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idden="1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1" t="s">
        <v>1193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idden="1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1" t="s">
        <v>54</v>
      </c>
      <c r="AC285" s="1">
        <v>0</v>
      </c>
      <c r="AD285" s="1">
        <v>2</v>
      </c>
      <c r="AE285" s="11" t="s">
        <v>1194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idden="1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1" t="s">
        <v>54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idden="1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1" t="s">
        <v>1194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idden="1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1" t="s">
        <v>1193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1" t="s">
        <v>54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idden="1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idden="1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1" t="s">
        <v>1193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1" t="s">
        <v>1194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idden="1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1">
        <v>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1" t="s">
        <v>1194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idden="1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1" t="s">
        <v>54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idden="1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1" t="s">
        <v>54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idden="1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1" t="s">
        <v>1194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idden="1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1" t="s">
        <v>54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idden="1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1" t="s">
        <v>54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idden="1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idden="1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1" t="s">
        <v>1193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1" t="s">
        <v>80</v>
      </c>
      <c r="AC299" s="1">
        <v>2</v>
      </c>
      <c r="AD299" s="1">
        <v>3</v>
      </c>
      <c r="AE299" s="11" t="s">
        <v>1194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1" t="s">
        <v>1193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1" t="s">
        <v>1194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idden="1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1" t="s">
        <v>1194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idden="1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1" t="s">
        <v>1193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0">
        <v>7680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idden="1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1" t="s">
        <v>1194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idden="1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1" t="s">
        <v>1194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idden="1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1" t="s">
        <v>1193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1" t="s">
        <v>54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idden="1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idden="1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1" t="s">
        <v>54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idden="1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1" t="s">
        <v>54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idden="1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idden="1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1" t="s">
        <v>54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idden="1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idden="1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idden="1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1" t="s">
        <v>54</v>
      </c>
      <c r="AC313" s="1">
        <v>0</v>
      </c>
      <c r="AD313" s="1">
        <v>3</v>
      </c>
      <c r="AE313" s="11" t="s">
        <v>1194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idden="1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1" t="s">
        <v>54</v>
      </c>
      <c r="AC314" s="1">
        <v>0</v>
      </c>
      <c r="AD314" s="1">
        <v>0</v>
      </c>
      <c r="AE314" s="11" t="s">
        <v>1194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idden="1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1" t="s">
        <v>54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idden="1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1" t="s">
        <v>1194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idden="1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1" t="s">
        <v>1194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idden="1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1" t="s">
        <v>1194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idden="1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1" t="s">
        <v>1194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idden="1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1" t="s">
        <v>54</v>
      </c>
      <c r="AC320" s="1">
        <v>1</v>
      </c>
      <c r="AD320" s="1">
        <v>0</v>
      </c>
      <c r="AE320" s="11" t="s">
        <v>1194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idden="1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idden="1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idden="1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idden="1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1" t="s">
        <v>54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idden="1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idden="1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idden="1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idden="1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1" t="s">
        <v>1194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idden="1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1" t="s">
        <v>1194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idden="1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1" t="s">
        <v>54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idden="1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idden="1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1" t="s">
        <v>54</v>
      </c>
      <c r="AC332" s="1">
        <v>2</v>
      </c>
      <c r="AD332" s="1">
        <v>3</v>
      </c>
      <c r="AE332" s="11" t="s">
        <v>1194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idden="1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1" t="s">
        <v>54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1" t="s">
        <v>1193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1" t="s">
        <v>1194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1" t="s">
        <v>1193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1" t="s">
        <v>54</v>
      </c>
      <c r="AC335" s="1">
        <v>2</v>
      </c>
      <c r="AD335" s="1">
        <v>2</v>
      </c>
      <c r="AE335" s="11" t="s">
        <v>1194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idden="1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1" t="s">
        <v>54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idden="1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idden="1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idden="1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idden="1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1" t="s">
        <v>54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idden="1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1" t="s">
        <v>54</v>
      </c>
      <c r="AC341" s="1">
        <v>1</v>
      </c>
      <c r="AD341" s="1">
        <v>3</v>
      </c>
      <c r="AE341" s="11" t="s">
        <v>1194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idden="1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idden="1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idden="1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1" t="s">
        <v>54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1" t="s">
        <v>1193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1" t="s">
        <v>54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idden="1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1" t="s">
        <v>54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idden="1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idden="1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idden="1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1" t="s">
        <v>54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idden="1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1" t="s">
        <v>1194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idden="1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1" t="s">
        <v>54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idden="1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idden="1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1" t="s">
        <v>54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idden="1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1" t="s">
        <v>1194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idden="1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1" t="s">
        <v>54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idden="1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1" t="s">
        <v>1194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idden="1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1" t="s">
        <v>1194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idden="1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idden="1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1" t="s">
        <v>1194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idden="1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1" t="s">
        <v>54</v>
      </c>
      <c r="AC360" s="1">
        <v>1</v>
      </c>
      <c r="AD360" s="1">
        <v>3</v>
      </c>
      <c r="AE360" s="11" t="s">
        <v>1194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idden="1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idden="1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idden="1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1" t="s">
        <v>1194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1" t="s">
        <v>1193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idden="1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1" t="s">
        <v>1194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idden="1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1" t="s">
        <v>1193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1" t="s">
        <v>1193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1" t="s">
        <v>54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1" t="s">
        <v>1193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1" t="s">
        <v>54</v>
      </c>
      <c r="AC368" s="1">
        <v>2</v>
      </c>
      <c r="AD368" s="1">
        <v>0</v>
      </c>
      <c r="AE368" s="11" t="s">
        <v>1194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idden="1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idden="1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1" t="s">
        <v>54</v>
      </c>
      <c r="AC370" s="1">
        <v>0</v>
      </c>
      <c r="AD370" s="1">
        <v>2</v>
      </c>
      <c r="AE370" s="11" t="s">
        <v>1194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idden="1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1" t="s">
        <v>1194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idden="1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idden="1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1" t="s">
        <v>54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idden="1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1" t="s">
        <v>1194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1" t="s">
        <v>1193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1" t="s">
        <v>1194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idden="1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1" t="s">
        <v>54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idden="1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1" t="s">
        <v>54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idden="1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1" t="s">
        <v>54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idden="1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1" t="s">
        <v>54</v>
      </c>
      <c r="AC379" s="1">
        <v>1</v>
      </c>
      <c r="AD379" s="1">
        <v>2</v>
      </c>
      <c r="AE379" s="11" t="s">
        <v>1194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idden="1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1" t="s">
        <v>54</v>
      </c>
      <c r="AC380" s="1">
        <v>2</v>
      </c>
      <c r="AD380" s="1">
        <v>0</v>
      </c>
      <c r="AE380" s="11" t="s">
        <v>1194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idden="1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1" t="s">
        <v>54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idden="1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1" t="s">
        <v>54</v>
      </c>
      <c r="AC382" s="1">
        <v>1</v>
      </c>
      <c r="AD382" s="1">
        <v>3</v>
      </c>
      <c r="AE382" s="11" t="s">
        <v>1194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idden="1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1" t="s">
        <v>1194</v>
      </c>
      <c r="AF383" s="10"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idden="1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1" t="s">
        <v>54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idden="1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idden="1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idden="1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idden="1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1" t="s">
        <v>1194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idden="1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1" t="s">
        <v>54</v>
      </c>
      <c r="AC389" s="1">
        <v>1</v>
      </c>
      <c r="AD389" s="1">
        <v>2</v>
      </c>
      <c r="AE389" s="11" t="s">
        <v>1194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idden="1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1" t="s">
        <v>1194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idden="1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1" t="s">
        <v>1194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idden="1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idden="1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1" t="s">
        <v>54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idden="1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idden="1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1" t="s">
        <v>54</v>
      </c>
      <c r="AC395" s="1">
        <v>1</v>
      </c>
      <c r="AD395" s="1">
        <v>2</v>
      </c>
      <c r="AE395" s="11" t="s">
        <v>1194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idden="1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1" t="s">
        <v>1193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idden="1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1" t="s">
        <v>1194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idden="1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idden="1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1" t="s">
        <v>1193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1" t="s">
        <v>54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idden="1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idden="1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idden="1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1" t="s">
        <v>1194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idden="1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idden="1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1" t="s">
        <v>54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idden="1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idden="1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1" t="s">
        <v>54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idden="1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1" t="s">
        <v>54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idden="1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1" t="s">
        <v>54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idden="1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1" t="s">
        <v>54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1" t="s">
        <v>1193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1" t="s">
        <v>1193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1" t="s">
        <v>54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idden="1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1" t="s">
        <v>1193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idden="1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idden="1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1" t="s">
        <v>54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1" t="s">
        <v>1193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1" t="s">
        <v>1194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idden="1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idden="1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1" t="s">
        <v>54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idden="1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idden="1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1" t="s">
        <v>1193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idden="1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1" t="s">
        <v>1194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idden="1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1" t="s">
        <v>1194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idden="1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1" t="s">
        <v>54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idden="1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1" t="s">
        <v>54</v>
      </c>
      <c r="AC424" s="1">
        <v>0</v>
      </c>
      <c r="AD424" s="1">
        <v>0</v>
      </c>
      <c r="AE424" s="11" t="s">
        <v>1194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idden="1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1" t="s">
        <v>54</v>
      </c>
      <c r="AC425" s="1">
        <v>0</v>
      </c>
      <c r="AD425" s="1">
        <v>0</v>
      </c>
      <c r="AE425" s="11" t="s">
        <v>1194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idden="1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1" t="s">
        <v>54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idden="1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1" t="s">
        <v>54</v>
      </c>
      <c r="AC427" s="1">
        <v>0</v>
      </c>
      <c r="AD427" s="1">
        <v>0</v>
      </c>
      <c r="AE427" s="11" t="s">
        <v>1194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idden="1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1" t="s">
        <v>1194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idden="1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1" t="s">
        <v>54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idden="1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1" t="s">
        <v>54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idden="1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idden="1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idden="1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1" t="s">
        <v>80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idden="1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idden="1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1" t="s">
        <v>54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idden="1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1" t="s">
        <v>54</v>
      </c>
      <c r="AC436" s="1">
        <v>0</v>
      </c>
      <c r="AD436" s="1">
        <v>3</v>
      </c>
      <c r="AE436" s="11" t="s">
        <v>1194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idden="1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idden="1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1" t="s">
        <v>54</v>
      </c>
      <c r="AC438" s="1">
        <v>1</v>
      </c>
      <c r="AD438" s="1">
        <v>2</v>
      </c>
      <c r="AE438" s="11" t="s">
        <v>1194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idden="1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1" t="s">
        <v>1193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1" t="s">
        <v>54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idden="1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1" t="s">
        <v>1193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1" t="s">
        <v>1193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idden="1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idden="1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idden="1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1" t="s">
        <v>1194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1" t="s">
        <v>1193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1" t="s">
        <v>1194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1" t="s">
        <v>1193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1" t="s">
        <v>1194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idden="1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1" t="s">
        <v>1194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idden="1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idden="1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idden="1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1" t="s">
        <v>1194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idden="1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1" t="s">
        <v>54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idden="1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1" t="s">
        <v>1194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idden="1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1" t="s">
        <v>1193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idden="1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1" t="s">
        <v>54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idden="1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1" t="s">
        <v>54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idden="1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idden="1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1" t="s">
        <v>1193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1" t="s">
        <v>54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idden="1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1" t="s">
        <v>54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idden="1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1" t="s">
        <v>1194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idden="1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1" t="s">
        <v>1194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idden="1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idden="1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idden="1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1" t="s">
        <v>1194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idden="1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idden="1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1" t="s">
        <v>1194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idden="1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1" t="s">
        <v>54</v>
      </c>
      <c r="AC467" s="1">
        <v>2</v>
      </c>
      <c r="AD467" s="1">
        <v>1</v>
      </c>
      <c r="AE467" s="11" t="s">
        <v>1194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idden="1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idden="1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1" t="s">
        <v>54</v>
      </c>
      <c r="AC469" s="1">
        <v>0</v>
      </c>
      <c r="AD469" s="1">
        <v>0</v>
      </c>
      <c r="AE469" s="11" t="s">
        <v>1194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idden="1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1" t="s">
        <v>54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idden="1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0"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idden="1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1" t="s">
        <v>54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idden="1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idden="1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1" t="s">
        <v>1193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idden="1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1" t="s">
        <v>1193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1" t="s">
        <v>54</v>
      </c>
      <c r="AC476" s="1">
        <v>2</v>
      </c>
      <c r="AD476" s="1">
        <v>2</v>
      </c>
      <c r="AE476" s="11" t="s">
        <v>1194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idden="1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idden="1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idden="1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1" t="s">
        <v>54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idden="1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1" t="s">
        <v>1193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idden="1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idden="1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idden="1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1" t="s">
        <v>1194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idden="1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1" t="s">
        <v>1194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idden="1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1" t="s">
        <v>1194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idden="1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1" t="s">
        <v>1194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idden="1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1" t="s">
        <v>54</v>
      </c>
      <c r="AC487" s="1">
        <v>2</v>
      </c>
      <c r="AD487" s="1">
        <v>1</v>
      </c>
      <c r="AE487" s="11" t="s">
        <v>1194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idden="1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1" t="s">
        <v>1194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idden="1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1" t="s">
        <v>54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idden="1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idden="1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1" t="s">
        <v>1194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1" t="s">
        <v>1193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idden="1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1" t="s">
        <v>1194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idden="1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idden="1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1" t="s">
        <v>54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idden="1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1" t="s">
        <v>1194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idden="1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1" t="s">
        <v>54</v>
      </c>
      <c r="AC497" s="1">
        <v>0</v>
      </c>
      <c r="AD497" s="1">
        <v>3</v>
      </c>
      <c r="AE497" s="11" t="s">
        <v>1194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idden="1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1" t="s">
        <v>1193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1" t="s">
        <v>80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idden="1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1" t="s">
        <v>54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idden="1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1" t="s">
        <v>54</v>
      </c>
      <c r="AC500" s="1">
        <v>0</v>
      </c>
      <c r="AD500" s="1">
        <v>0</v>
      </c>
      <c r="AE500" s="11" t="s">
        <v>1194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idden="1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idden="1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1" t="s">
        <v>54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idden="1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1" t="s">
        <v>1194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idden="1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idden="1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1" t="s">
        <v>80</v>
      </c>
      <c r="AC505" s="1">
        <v>1</v>
      </c>
      <c r="AD505" s="1">
        <v>0</v>
      </c>
      <c r="AE505" s="11" t="s">
        <v>1194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idden="1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idden="1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idden="1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1" t="s">
        <v>1194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idden="1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idden="1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1" t="s">
        <v>54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idden="1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idden="1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1" t="s">
        <v>1194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idden="1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1" t="s">
        <v>1193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1" t="s">
        <v>54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idden="1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1" t="s">
        <v>54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idden="1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1" t="s">
        <v>54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idden="1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idden="1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1" t="s">
        <v>54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idden="1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1" t="s">
        <v>54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idden="1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1" t="s">
        <v>54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idden="1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idden="1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1" t="s">
        <v>1193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1" t="s">
        <v>1194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idden="1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1" t="s">
        <v>1194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idden="1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1" t="s">
        <v>1194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idden="1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idden="1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idden="1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1" t="s">
        <v>1193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1" t="s">
        <v>1194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idden="1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1" t="s">
        <v>1193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1" t="s">
        <v>1194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idden="1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idden="1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1" t="s">
        <v>1193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idden="1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1" t="s">
        <v>54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idden="1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1" t="s">
        <v>1194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idden="1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1" t="s">
        <v>54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idden="1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1" t="s">
        <v>54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idden="1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1" t="s">
        <v>1193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idden="1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idden="1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idden="1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1" t="s">
        <v>54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idden="1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1" t="s">
        <v>1193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idden="1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idden="1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1" t="s">
        <v>54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idden="1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1" t="s">
        <v>1193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1" t="s">
        <v>54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idden="1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idden="1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idden="1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1" t="s">
        <v>1194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idden="1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1" t="s">
        <v>54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idden="1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1" t="s">
        <v>54</v>
      </c>
      <c r="AC548" s="1">
        <v>0</v>
      </c>
      <c r="AD548" s="1">
        <v>2</v>
      </c>
      <c r="AE548" s="11" t="s">
        <v>1194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idden="1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idden="1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1" t="s">
        <v>1193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1" t="s">
        <v>54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idden="1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1" t="s">
        <v>54</v>
      </c>
      <c r="AC551" s="1">
        <v>2</v>
      </c>
      <c r="AD551" s="1">
        <v>1</v>
      </c>
      <c r="AE551" s="11" t="s">
        <v>1194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idden="1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1" t="s">
        <v>54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idden="1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idden="1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1" t="s">
        <v>1193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1" t="s">
        <v>1194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idden="1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1" t="s">
        <v>1193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idden="1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0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idden="1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idden="1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1" t="s">
        <v>1193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1" t="s">
        <v>54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idden="1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1" t="s">
        <v>1193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idden="1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1" t="s">
        <v>1194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idden="1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1" t="s">
        <v>54</v>
      </c>
      <c r="AC561" s="1">
        <v>1</v>
      </c>
      <c r="AD561" s="1">
        <v>0</v>
      </c>
      <c r="AE561" s="11" t="s">
        <v>1194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idden="1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idden="1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idden="1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1" t="s">
        <v>54</v>
      </c>
      <c r="AC564" s="1">
        <v>1</v>
      </c>
      <c r="AD564" s="1">
        <v>3</v>
      </c>
      <c r="AE564" s="11" t="s">
        <v>1194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idden="1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1" t="s">
        <v>1194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idden="1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1" t="s">
        <v>54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idden="1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idden="1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idden="1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1" t="s">
        <v>54</v>
      </c>
      <c r="AC569" s="1">
        <v>1</v>
      </c>
      <c r="AD569" s="1">
        <v>2</v>
      </c>
      <c r="AE569" s="11" t="s">
        <v>1194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idden="1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idden="1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idden="1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idden="1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idden="1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1" t="s">
        <v>1194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idden="1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idden="1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idden="1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1" t="s">
        <v>1194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idden="1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1" t="s">
        <v>54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idden="1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1" t="s">
        <v>1194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idden="1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idden="1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1" t="s">
        <v>54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idden="1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idden="1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1" t="s">
        <v>1194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idden="1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idden="1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1" t="s">
        <v>1194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idden="1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1" t="s">
        <v>1193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1" t="s">
        <v>54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1" t="s">
        <v>1193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1" t="s">
        <v>54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idden="1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1" t="s">
        <v>1193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idden="1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1" t="s">
        <v>54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idden="1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idden="1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1" t="s">
        <v>54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idden="1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1" t="s">
        <v>54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idden="1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1" t="s">
        <v>54</v>
      </c>
      <c r="AC593" s="1">
        <v>2</v>
      </c>
      <c r="AD593" s="1">
        <v>1</v>
      </c>
      <c r="AE593" s="11" t="s">
        <v>1194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idden="1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1" t="s">
        <v>1194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idden="1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1" t="s">
        <v>1194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idden="1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idden="1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idden="1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1" t="s">
        <v>1193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1" t="s">
        <v>54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idden="1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1" t="s">
        <v>1193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1" t="s">
        <v>54</v>
      </c>
      <c r="AC599" s="1">
        <v>2</v>
      </c>
      <c r="AD599" s="1">
        <v>1</v>
      </c>
      <c r="AE599" s="11" t="s">
        <v>1194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idden="1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1" t="s">
        <v>54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idden="1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1" t="s">
        <v>1194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idden="1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1" t="s">
        <v>54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idden="1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1" t="s">
        <v>54</v>
      </c>
      <c r="AC603" s="1">
        <v>2</v>
      </c>
      <c r="AD603" s="1">
        <v>0</v>
      </c>
      <c r="AE603" s="11" t="s">
        <v>1194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idden="1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1" t="s">
        <v>1194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idden="1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1" t="s">
        <v>1193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1" t="s">
        <v>1194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idden="1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1" t="s">
        <v>54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idden="1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idden="1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1" t="s">
        <v>54</v>
      </c>
      <c r="AC608" s="1">
        <v>0</v>
      </c>
      <c r="AD608" s="1">
        <v>3</v>
      </c>
      <c r="AE608" s="11" t="s">
        <v>1194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idden="1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1" t="s">
        <v>1193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1" t="s">
        <v>1194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idden="1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1" t="s">
        <v>1194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idden="1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idden="1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idden="1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1" t="s">
        <v>54</v>
      </c>
      <c r="AC613" s="1">
        <v>2</v>
      </c>
      <c r="AD613" s="1">
        <v>1</v>
      </c>
      <c r="AE613" s="11" t="s">
        <v>1194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idden="1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1" t="s">
        <v>54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idden="1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idden="1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1" t="s">
        <v>1193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1" t="s">
        <v>54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idden="1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1" t="s">
        <v>54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idden="1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1" t="s">
        <v>54</v>
      </c>
      <c r="AC618" s="1">
        <v>2</v>
      </c>
      <c r="AD618" s="1">
        <v>2</v>
      </c>
      <c r="AE618" s="11" t="s">
        <v>1194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idden="1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1" t="s">
        <v>1194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idden="1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1" t="s">
        <v>54</v>
      </c>
      <c r="AC620" s="1">
        <v>1</v>
      </c>
      <c r="AD620" s="1">
        <v>0</v>
      </c>
      <c r="AE620" s="11" t="s">
        <v>1194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idden="1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1" t="s">
        <v>1194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idden="1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1" t="s">
        <v>54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idden="1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1" t="s">
        <v>54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idden="1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1" t="s">
        <v>1193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1" t="s">
        <v>54</v>
      </c>
      <c r="AC624" s="1">
        <v>2</v>
      </c>
      <c r="AD624" s="1">
        <v>0</v>
      </c>
      <c r="AE624" s="11" t="s">
        <v>1194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idden="1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1" t="s">
        <v>54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1" t="s">
        <v>1193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idden="1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idden="1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idden="1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1" t="s">
        <v>1193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1" t="s">
        <v>54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idden="1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idden="1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1" t="s">
        <v>54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idden="1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1" t="s">
        <v>54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idden="1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idden="1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idden="1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idden="1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1" t="s">
        <v>1193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1" t="s">
        <v>54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idden="1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1" t="s">
        <v>1193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idden="1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1" t="s">
        <v>1193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1" t="s">
        <v>1194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idden="1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1" t="s">
        <v>54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idden="1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1" t="s">
        <v>54</v>
      </c>
      <c r="AC641" s="1">
        <v>1</v>
      </c>
      <c r="AD641" s="1">
        <v>1</v>
      </c>
      <c r="AE641" s="11" t="s">
        <v>1194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idden="1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1" t="s">
        <v>54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idden="1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idden="1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1" t="s">
        <v>54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idden="1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idden="1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1" t="s">
        <v>54</v>
      </c>
      <c r="AC646" s="1">
        <v>2</v>
      </c>
      <c r="AD646" s="1">
        <v>2</v>
      </c>
      <c r="AE646" s="11" t="s">
        <v>1194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idden="1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idden="1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1" t="s">
        <v>1194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idden="1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1" t="s">
        <v>1193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1" t="s">
        <v>54</v>
      </c>
      <c r="AC650" s="1">
        <v>0</v>
      </c>
      <c r="AD650" s="1">
        <v>2</v>
      </c>
      <c r="AE650" s="11" t="s">
        <v>1194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idden="1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1" t="s">
        <v>54</v>
      </c>
      <c r="AC651" s="1">
        <v>0</v>
      </c>
      <c r="AD651" s="1">
        <v>2</v>
      </c>
      <c r="AE651" s="11" t="s">
        <v>1194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idden="1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1" t="s">
        <v>1194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idden="1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idden="1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1" t="s">
        <v>1194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idden="1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idden="1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idden="1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idden="1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1" t="s">
        <v>1193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1" t="s">
        <v>54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idden="1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1" t="s">
        <v>54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idden="1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1" t="s">
        <v>54</v>
      </c>
      <c r="AC660" s="1">
        <v>2</v>
      </c>
      <c r="AD660" s="1">
        <v>0</v>
      </c>
      <c r="AE660" s="11" t="s">
        <v>1194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idden="1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1" t="s">
        <v>54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idden="1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idden="1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1" t="s">
        <v>1194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idden="1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1" t="s">
        <v>1194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idden="1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idden="1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1" t="s">
        <v>54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idden="1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1" t="s">
        <v>1194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idden="1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1" t="s">
        <v>54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idden="1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idden="1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idden="1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idden="1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1" t="s">
        <v>54</v>
      </c>
      <c r="AC672" s="1">
        <v>1</v>
      </c>
      <c r="AD672" s="1">
        <v>3</v>
      </c>
      <c r="AE672" s="11" t="s">
        <v>1194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idden="1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1" t="s">
        <v>1194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idden="1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idden="1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1" t="s">
        <v>54</v>
      </c>
      <c r="AC675" s="1">
        <v>0</v>
      </c>
      <c r="AD675" s="1">
        <v>1</v>
      </c>
      <c r="AE675" s="11" t="s">
        <v>1194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1" t="s">
        <v>1193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idden="1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1" t="s">
        <v>1193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1" t="s">
        <v>1194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idden="1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1" t="s">
        <v>1193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1" t="s">
        <v>1194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idden="1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1" t="s">
        <v>54</v>
      </c>
      <c r="AC680" s="1">
        <v>0</v>
      </c>
      <c r="AD680" s="1">
        <v>2</v>
      </c>
      <c r="AE680" s="11" t="s">
        <v>1194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idden="1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idden="1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1" t="s">
        <v>54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idden="1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1" t="s">
        <v>1193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idden="1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1" t="s">
        <v>1193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idden="1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idden="1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idden="1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1" t="s">
        <v>1194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1" t="s">
        <v>1193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idden="1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1" t="s">
        <v>54</v>
      </c>
      <c r="AC689" s="1">
        <v>0</v>
      </c>
      <c r="AD689" s="1">
        <v>2</v>
      </c>
      <c r="AE689" s="11" t="s">
        <v>1194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idden="1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idden="1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1" t="s">
        <v>1194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idden="1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idden="1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1" t="s">
        <v>54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idden="1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1" t="s">
        <v>1193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idden="1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idden="1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1" t="s">
        <v>54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idden="1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1" t="s">
        <v>1193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idden="1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1" t="s">
        <v>54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idden="1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1" t="s">
        <v>54</v>
      </c>
      <c r="AC699" s="1">
        <v>2</v>
      </c>
      <c r="AD699" s="1">
        <v>3</v>
      </c>
      <c r="AE699" s="11" t="s">
        <v>1194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idden="1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1" t="s">
        <v>1193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idden="1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1" t="s">
        <v>1194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idden="1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1" t="s">
        <v>1194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idden="1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1" t="s">
        <v>1193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1" t="s">
        <v>1194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idden="1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1" t="s">
        <v>54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idden="1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idden="1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idden="1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idden="1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1" t="s">
        <v>1194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idden="1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1" t="s">
        <v>1194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idden="1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1" t="s">
        <v>1194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idden="1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1" t="s">
        <v>1193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idden="1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1" t="s">
        <v>54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idden="1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idden="1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1" t="s">
        <v>1194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idden="1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idden="1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idden="1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idden="1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idden="1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1" t="s">
        <v>1193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idden="1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1" t="s">
        <v>1193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1" t="s">
        <v>54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idden="1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idden="1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1" t="s">
        <v>1193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idden="1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idden="1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1" t="s">
        <v>54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1" t="s">
        <v>1193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idden="1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idden="1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1" t="s">
        <v>54</v>
      </c>
      <c r="AC730" s="1">
        <v>2</v>
      </c>
      <c r="AD730" s="1">
        <v>3</v>
      </c>
      <c r="AE730" s="11" t="s">
        <v>1194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idden="1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1" t="s">
        <v>54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idden="1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idden="1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1" t="s">
        <v>54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idden="1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idden="1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1" t="s">
        <v>54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idden="1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1" t="s">
        <v>1194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idden="1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idden="1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1" t="s">
        <v>1194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idden="1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1" t="s">
        <v>54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idden="1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1" t="s">
        <v>54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1" t="s">
        <v>1193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idden="1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1" t="s">
        <v>54</v>
      </c>
      <c r="AC742" s="1">
        <v>1</v>
      </c>
      <c r="AD742" s="1">
        <v>3</v>
      </c>
      <c r="AE742" s="11" t="s">
        <v>1194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idden="1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idden="1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idden="1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idden="1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1" t="s">
        <v>54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idden="1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idden="1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idden="1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idden="1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1" t="s">
        <v>1194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idden="1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1" t="s">
        <v>1194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idden="1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1" t="s">
        <v>1193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idden="1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idden="1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idden="1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1" t="s">
        <v>54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idden="1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1" t="s">
        <v>1194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idden="1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1" t="s">
        <v>54</v>
      </c>
      <c r="AC757" s="1">
        <v>0</v>
      </c>
      <c r="AD757" s="1">
        <v>0</v>
      </c>
      <c r="AE757" s="11" t="s">
        <v>1194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idden="1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1" t="s">
        <v>54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idden="1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idden="1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idden="1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1" t="s">
        <v>54</v>
      </c>
      <c r="AC761" s="1">
        <v>0</v>
      </c>
      <c r="AD761" s="1">
        <v>3</v>
      </c>
      <c r="AE761" s="11" t="s">
        <v>1194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idden="1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1" t="s">
        <v>54</v>
      </c>
      <c r="AC762" s="1">
        <v>2</v>
      </c>
      <c r="AD762" s="1">
        <v>1</v>
      </c>
      <c r="AE762" s="11" t="s">
        <v>1194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idden="1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1" t="s">
        <v>1194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idden="1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1" t="s">
        <v>54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idden="1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1" t="s">
        <v>54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idden="1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idden="1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1" t="s">
        <v>54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idden="1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1" t="s">
        <v>1194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idden="1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idden="1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idden="1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1" t="s">
        <v>54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idden="1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idden="1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1" t="s">
        <v>54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idden="1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1" t="s">
        <v>54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idden="1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idden="1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idden="1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1" t="s">
        <v>1193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1" t="s">
        <v>1194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idden="1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idden="1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1" t="s">
        <v>54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idden="1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idden="1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1" t="s">
        <v>54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idden="1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1" t="s">
        <v>54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idden="1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1" t="s">
        <v>1194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1" t="s">
        <v>1193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1" t="s">
        <v>1194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1" t="s">
        <v>1193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idden="1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idden="1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1" t="s">
        <v>1194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idden="1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idden="1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1" t="s">
        <v>1194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idden="1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idden="1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1" t="s">
        <v>54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1" t="s">
        <v>1193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idden="1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1" t="s">
        <v>1194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idden="1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idden="1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idden="1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idden="1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1" t="s">
        <v>54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idden="1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1" t="s">
        <v>54</v>
      </c>
      <c r="AC798" s="1">
        <v>2</v>
      </c>
      <c r="AD798" s="1">
        <v>3</v>
      </c>
      <c r="AE798" s="11" t="s">
        <v>1194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idden="1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idden="1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1" t="s">
        <v>1194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1" t="s">
        <v>1193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1" t="s">
        <v>1194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idden="1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1" t="s">
        <v>1194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idden="1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1" t="s">
        <v>54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idden="1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1" t="s">
        <v>54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idden="1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1" t="s">
        <v>1193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idden="1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idden="1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idden="1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1" t="s">
        <v>1194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idden="1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1" t="s">
        <v>54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idden="1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1" t="s">
        <v>54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idden="1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1" t="s">
        <v>1193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idden="1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1" t="s">
        <v>1193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1" t="s">
        <v>54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idden="1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idden="1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1" t="s">
        <v>54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idden="1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1" t="s">
        <v>54</v>
      </c>
      <c r="AC818" s="1">
        <v>0</v>
      </c>
      <c r="AD818" s="1">
        <v>0</v>
      </c>
      <c r="AE818" s="11" t="s">
        <v>1194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idden="1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1" t="s">
        <v>54</v>
      </c>
      <c r="AC819" s="1">
        <v>1</v>
      </c>
      <c r="AD819" s="1">
        <v>1</v>
      </c>
      <c r="AE819" s="11" t="s">
        <v>1194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idden="1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1" t="s">
        <v>1193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1" t="s">
        <v>1194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idden="1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1" t="s">
        <v>1194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1" t="s">
        <v>1193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1" t="s">
        <v>54</v>
      </c>
      <c r="AC822" s="1">
        <v>0</v>
      </c>
      <c r="AD822" s="1">
        <v>0</v>
      </c>
      <c r="AE822" s="11" t="s">
        <v>1194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idden="1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1" t="s">
        <v>54</v>
      </c>
      <c r="AC823" s="1">
        <v>0</v>
      </c>
      <c r="AD823" s="1">
        <v>0</v>
      </c>
      <c r="AE823" s="11" t="s">
        <v>1194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idden="1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1" t="s">
        <v>54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idden="1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idden="1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idden="1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1" t="s">
        <v>54</v>
      </c>
      <c r="AC827" s="1">
        <v>1</v>
      </c>
      <c r="AD827" s="1">
        <v>1</v>
      </c>
      <c r="AE827" s="11" t="s">
        <v>1194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idden="1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1" t="s">
        <v>54</v>
      </c>
      <c r="AC828" s="1">
        <v>0</v>
      </c>
      <c r="AD828" s="1">
        <v>1</v>
      </c>
      <c r="AE828" s="11" t="s">
        <v>1194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idden="1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1" t="s">
        <v>1194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idden="1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idden="1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idden="1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idden="1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1" t="s">
        <v>1194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1" t="s">
        <v>1193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idden="1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1" t="s">
        <v>1194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idden="1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1" t="s">
        <v>1193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1" t="s">
        <v>1193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1" t="s">
        <v>54</v>
      </c>
      <c r="AC837" s="1">
        <v>0</v>
      </c>
      <c r="AD837" s="1">
        <v>2</v>
      </c>
      <c r="AE837" s="11" t="s">
        <v>1194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idden="1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1" t="s">
        <v>1193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idden="1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1" t="s">
        <v>1194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idden="1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1" t="s">
        <v>1193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1" t="s">
        <v>1194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idden="1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1" t="s">
        <v>54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idden="1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1" t="s">
        <v>1193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1" t="s">
        <v>1194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idden="1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1" t="s">
        <v>80</v>
      </c>
      <c r="AC845" s="1">
        <v>0</v>
      </c>
      <c r="AD845" s="1">
        <v>2</v>
      </c>
      <c r="AE845" s="11" t="s">
        <v>1194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idden="1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1" t="s">
        <v>1194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idden="1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1" t="s">
        <v>54</v>
      </c>
      <c r="AC847" s="1">
        <v>0</v>
      </c>
      <c r="AD847" s="1">
        <v>1</v>
      </c>
      <c r="AE847" s="11" t="s">
        <v>1194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idden="1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1" t="s">
        <v>1194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idden="1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1" t="s">
        <v>1194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idden="1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idden="1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1" t="s">
        <v>1193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idden="1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idden="1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idden="1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idden="1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idden="1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1" t="s">
        <v>1194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idden="1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1" t="s">
        <v>54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idden="1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1" t="s">
        <v>54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idden="1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idden="1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1" t="s">
        <v>54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idden="1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1" t="s">
        <v>1194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idden="1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idden="1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idden="1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1" t="s">
        <v>1194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idden="1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1" t="s">
        <v>54</v>
      </c>
      <c r="AC865" s="1">
        <v>0</v>
      </c>
      <c r="AD865" s="1">
        <v>2</v>
      </c>
      <c r="AE865" s="11" t="s">
        <v>1194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idden="1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1" t="s">
        <v>1194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idden="1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1" t="s">
        <v>54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idden="1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idden="1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idden="1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idden="1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1" t="s">
        <v>1194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idden="1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1" t="s">
        <v>54</v>
      </c>
      <c r="AC872" s="1">
        <v>1</v>
      </c>
      <c r="AD872" s="1">
        <v>0</v>
      </c>
      <c r="AE872" s="11" t="s">
        <v>1194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1" t="s">
        <v>1193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idden="1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idden="1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1" t="s">
        <v>54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idden="1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idden="1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idden="1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1" t="s">
        <v>1193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1" t="s">
        <v>1194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idden="1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1" t="s">
        <v>54</v>
      </c>
      <c r="AC879" s="1">
        <v>2</v>
      </c>
      <c r="AD879" s="1">
        <v>3</v>
      </c>
      <c r="AE879" s="11" t="s">
        <v>1194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idden="1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idden="1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1" t="s">
        <v>1194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idden="1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idden="1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1" t="s">
        <v>54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idden="1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1" t="s">
        <v>54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idden="1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idden="1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1" t="s">
        <v>1194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idden="1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1" t="s">
        <v>1194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idden="1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1" t="s">
        <v>1193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idden="1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idden="1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idden="1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idden="1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1" t="s">
        <v>54</v>
      </c>
      <c r="AC893" s="1">
        <v>0</v>
      </c>
      <c r="AD893" s="1">
        <v>3</v>
      </c>
      <c r="AE893" s="11" t="s">
        <v>1194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1" t="s">
        <v>1193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1" t="s">
        <v>54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1" t="s">
        <v>1193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1" t="s">
        <v>1194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1" t="s">
        <v>1193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1" t="s">
        <v>54</v>
      </c>
      <c r="AC896" s="1">
        <v>1</v>
      </c>
      <c r="AD896" s="1">
        <v>3</v>
      </c>
      <c r="AE896" s="11" t="s">
        <v>1194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idden="1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1" t="s">
        <v>54</v>
      </c>
      <c r="AC897" s="1">
        <v>0</v>
      </c>
      <c r="AD897" s="1">
        <v>3</v>
      </c>
      <c r="AE897" s="11" t="s">
        <v>1194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1" t="s">
        <v>1193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idden="1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1" t="s">
        <v>1194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idden="1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1" t="s">
        <v>1193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1" t="s">
        <v>1194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idden="1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idden="1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idden="1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idden="1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idden="1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idden="1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1" t="s">
        <v>1194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idden="1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idden="1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1" t="s">
        <v>54</v>
      </c>
      <c r="AC909" s="1">
        <v>1</v>
      </c>
      <c r="AD909" s="1">
        <v>2</v>
      </c>
      <c r="AE909" s="11" t="s">
        <v>1194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idden="1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1" t="s">
        <v>1193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1" t="s">
        <v>1194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idden="1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1" t="s">
        <v>54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idden="1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idden="1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1" t="s">
        <v>54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idden="1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idden="1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1" t="s">
        <v>54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idden="1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idden="1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1" t="s">
        <v>1194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1" t="s">
        <v>1193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1" t="s">
        <v>54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idden="1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idden="1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1" t="s">
        <v>1194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idden="1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1" t="s">
        <v>1194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idden="1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idden="1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idden="1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1" t="s">
        <v>1193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idden="1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idden="1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idden="1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1" t="s">
        <v>1193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1" t="s">
        <v>54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idden="1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1" t="s">
        <v>54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idden="1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idden="1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1" t="s">
        <v>1193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1" t="s">
        <v>1194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idden="1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idden="1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idden="1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1" t="s">
        <v>1194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idden="1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1" t="s">
        <v>54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idden="1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1" t="s">
        <v>1194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idden="1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1" t="s">
        <v>1194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idden="1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1" t="s">
        <v>54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idden="1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1" t="s">
        <v>54</v>
      </c>
      <c r="AC938" s="1">
        <v>1</v>
      </c>
      <c r="AD938" s="1">
        <v>0</v>
      </c>
      <c r="AE938" s="11" t="s">
        <v>1194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idden="1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1" t="s">
        <v>54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idden="1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1" t="s">
        <v>80</v>
      </c>
      <c r="AC940" s="1">
        <v>0</v>
      </c>
      <c r="AD940" s="1">
        <v>0</v>
      </c>
      <c r="AE940" s="11" t="s">
        <v>1194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idden="1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1" t="s">
        <v>54</v>
      </c>
      <c r="AC941" s="1">
        <v>1</v>
      </c>
      <c r="AD941" s="1">
        <v>0</v>
      </c>
      <c r="AE941" s="11" t="s">
        <v>1194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1" t="s">
        <v>1193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1" t="s">
        <v>54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idden="1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1" t="s">
        <v>54</v>
      </c>
      <c r="AC943" s="1">
        <v>0</v>
      </c>
      <c r="AD943" s="1">
        <v>0</v>
      </c>
      <c r="AE943" s="11" t="s">
        <v>1194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1" t="s">
        <v>1193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idden="1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idden="1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idden="1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idden="1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1" t="s">
        <v>54</v>
      </c>
      <c r="AC948" s="1">
        <v>2</v>
      </c>
      <c r="AD948" s="1">
        <v>0</v>
      </c>
      <c r="AE948" s="11" t="s">
        <v>1194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idden="1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1" t="s">
        <v>1194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idden="1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idden="1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1" t="s">
        <v>54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1" t="s">
        <v>1193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idden="1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1" t="s">
        <v>54</v>
      </c>
      <c r="AC953" s="1">
        <v>0</v>
      </c>
      <c r="AD953" s="1">
        <v>3</v>
      </c>
      <c r="AE953" s="11" t="s">
        <v>1194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idden="1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0">
        <v>1230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1" t="s">
        <v>1193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idden="1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1" t="s">
        <v>1194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idden="1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idden="1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idden="1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idden="1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idden="1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1" t="s">
        <v>1193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idden="1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idden="1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1" t="s">
        <v>1193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1" t="s">
        <v>54</v>
      </c>
      <c r="AC963" s="1">
        <v>2</v>
      </c>
      <c r="AD963" s="1">
        <v>0</v>
      </c>
      <c r="AE963" s="11" t="s">
        <v>1194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idden="1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1" t="s">
        <v>1194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idden="1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1" t="s">
        <v>1193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idden="1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1" t="s">
        <v>1193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1" t="s">
        <v>54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idden="1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1" t="s">
        <v>54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idden="1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1" t="s">
        <v>1194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idden="1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idden="1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idden="1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1" t="s">
        <v>1193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1" t="s">
        <v>54</v>
      </c>
      <c r="AC971" s="1">
        <v>2</v>
      </c>
      <c r="AD971" s="1">
        <v>3</v>
      </c>
      <c r="AE971" s="11" t="s">
        <v>1194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idden="1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idden="1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1" t="s">
        <v>1194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idden="1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1" t="s">
        <v>54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idden="1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1" t="s">
        <v>1194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idden="1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1" t="s">
        <v>1194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idden="1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1" t="s">
        <v>1194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idden="1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1" t="s">
        <v>54</v>
      </c>
      <c r="AC978" s="1">
        <v>2</v>
      </c>
      <c r="AD978" s="1">
        <v>2</v>
      </c>
      <c r="AE978" s="11" t="s">
        <v>1194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idden="1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1" t="s">
        <v>54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idden="1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1" t="s">
        <v>54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idden="1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idden="1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idden="1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1" t="s">
        <v>54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idden="1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1" t="s">
        <v>54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idden="1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1" t="s">
        <v>1193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1" t="s">
        <v>54</v>
      </c>
      <c r="AC985" s="1">
        <v>2</v>
      </c>
      <c r="AD985" s="1">
        <v>1</v>
      </c>
      <c r="AE985" s="11" t="s">
        <v>1194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idden="1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idden="1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1" t="s">
        <v>54</v>
      </c>
      <c r="AC987" s="1">
        <v>0</v>
      </c>
      <c r="AD987" s="1">
        <v>2</v>
      </c>
      <c r="AE987" s="11" t="s">
        <v>1194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idden="1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1" t="s">
        <v>1194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idden="1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1" t="s">
        <v>54</v>
      </c>
      <c r="AC989" s="1">
        <v>0</v>
      </c>
      <c r="AD989" s="1">
        <v>3</v>
      </c>
      <c r="AE989" s="11" t="s">
        <v>1194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idden="1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idden="1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1" t="s">
        <v>1194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idden="1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1" t="s">
        <v>54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idden="1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idden="1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idden="1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1" t="s">
        <v>54</v>
      </c>
      <c r="AC995" s="1">
        <v>0</v>
      </c>
      <c r="AD995" s="1">
        <v>1</v>
      </c>
      <c r="AE995" s="11" t="s">
        <v>1194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1" t="s">
        <v>1193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1" t="s">
        <v>54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idden="1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1" t="s">
        <v>1194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idden="1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1" t="s">
        <v>1194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idden="1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1" t="s">
        <v>54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idden="1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1" t="s">
        <v>54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idden="1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1" t="s">
        <v>1193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1" t="s">
        <v>54</v>
      </c>
      <c r="AC1001" s="1">
        <v>0</v>
      </c>
      <c r="AD1001" s="1">
        <v>3</v>
      </c>
      <c r="AE1001" s="11" t="s">
        <v>1194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autoFilter ref="A1:AM1001" xr:uid="{ED0A0171-B7CF-4F7A-8C8A-14DD844C9D65}">
    <filterColumn colId="21">
      <filters>
        <filter val="None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 - raw</vt:lpstr>
      <vt:lpstr>Data - Impute Values</vt:lpstr>
      <vt:lpstr>Pivot</vt:lpstr>
      <vt:lpstr>CleanData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Monde Simbosini</cp:lastModifiedBy>
  <dcterms:modified xsi:type="dcterms:W3CDTF">2024-06-19T13:14:32Z</dcterms:modified>
</cp:coreProperties>
</file>