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ladeAssault\Sheet\"/>
    </mc:Choice>
  </mc:AlternateContent>
  <bookViews>
    <workbookView xWindow="4650" yWindow="0" windowWidth="28800" windowHeight="12285"/>
  </bookViews>
  <sheets>
    <sheet name="Character" sheetId="1" r:id="rId1"/>
    <sheet name="#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20" i="1" l="1"/>
  <c r="A120" i="1"/>
  <c r="M2" i="2" l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1" i="2"/>
  <c r="I2" i="2" l="1"/>
  <c r="I3" i="2"/>
  <c r="I4" i="2"/>
  <c r="I5" i="2"/>
  <c r="I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1" i="2"/>
  <c r="A54" i="1" l="1"/>
  <c r="A53" i="1"/>
  <c r="A52" i="1"/>
  <c r="C24" i="2" l="1"/>
  <c r="C25" i="2"/>
  <c r="C26" i="2"/>
  <c r="C27" i="2"/>
  <c r="C28" i="2"/>
  <c r="C29" i="2"/>
  <c r="C30" i="2"/>
  <c r="C31" i="2"/>
  <c r="C23" i="2"/>
  <c r="C15" i="2"/>
  <c r="C16" i="2"/>
  <c r="C17" i="2"/>
  <c r="C18" i="2"/>
  <c r="C19" i="2"/>
  <c r="C20" i="2"/>
  <c r="C21" i="2"/>
  <c r="C22" i="2"/>
  <c r="C14" i="2"/>
  <c r="C2" i="2"/>
  <c r="C3" i="2"/>
  <c r="C4" i="2"/>
  <c r="C5" i="2"/>
  <c r="C6" i="2"/>
  <c r="C7" i="2"/>
  <c r="C8" i="2"/>
  <c r="C9" i="2"/>
  <c r="C10" i="2"/>
  <c r="C11" i="2"/>
  <c r="C12" i="2"/>
  <c r="C13" i="2"/>
  <c r="C1" i="2"/>
  <c r="Q88" i="1" l="1"/>
  <c r="Z88" i="1"/>
  <c r="A88" i="1"/>
  <c r="Q87" i="1"/>
  <c r="Z87" i="1"/>
  <c r="A87" i="1"/>
  <c r="Q86" i="1"/>
  <c r="Z86" i="1"/>
  <c r="A86" i="1"/>
  <c r="Q81" i="1" l="1"/>
  <c r="Z81" i="1"/>
  <c r="A81" i="1"/>
  <c r="Q39" i="1"/>
  <c r="Z39" i="1"/>
  <c r="A39" i="1"/>
  <c r="A50" i="1" l="1"/>
  <c r="Q50" i="1"/>
  <c r="Z50" i="1"/>
  <c r="Q47" i="1" l="1"/>
  <c r="Q46" i="1"/>
  <c r="Q45" i="1"/>
  <c r="Q49" i="1"/>
  <c r="Q48" i="1"/>
  <c r="Z47" i="1"/>
  <c r="Z46" i="1"/>
  <c r="Z45" i="1"/>
  <c r="A47" i="1"/>
  <c r="A46" i="1"/>
  <c r="A45" i="1"/>
  <c r="Q65" i="1" l="1"/>
  <c r="Z65" i="1"/>
  <c r="Q64" i="1"/>
  <c r="Z64" i="1"/>
  <c r="Q63" i="1"/>
  <c r="Z63" i="1"/>
  <c r="A65" i="1"/>
  <c r="A64" i="1"/>
  <c r="A63" i="1"/>
  <c r="Z118" i="1" l="1"/>
  <c r="Z117" i="1"/>
  <c r="Z116" i="1"/>
  <c r="Z115" i="1"/>
  <c r="Z114" i="1"/>
  <c r="Z113" i="1"/>
  <c r="Z95" i="1"/>
  <c r="Z94" i="1"/>
  <c r="Z93" i="1"/>
  <c r="Z90" i="1"/>
  <c r="Z99" i="1"/>
  <c r="Z98" i="1"/>
  <c r="Z96" i="1"/>
  <c r="Z92" i="1"/>
  <c r="Z91" i="1"/>
  <c r="Z89" i="1"/>
  <c r="Z85" i="1"/>
  <c r="Z84" i="1"/>
  <c r="Z83" i="1"/>
  <c r="Z82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2" i="1"/>
  <c r="Z61" i="1"/>
  <c r="Z60" i="1"/>
  <c r="Z59" i="1"/>
  <c r="Z58" i="1"/>
  <c r="Z57" i="1"/>
  <c r="Z56" i="1"/>
  <c r="Z55" i="1"/>
  <c r="Z49" i="1"/>
  <c r="Z48" i="1"/>
  <c r="Z44" i="1"/>
  <c r="Z43" i="1"/>
  <c r="Z42" i="1"/>
  <c r="Z41" i="1"/>
  <c r="Z40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Q80" i="1"/>
  <c r="A80" i="1"/>
  <c r="A79" i="1"/>
  <c r="A78" i="1"/>
  <c r="A77" i="1"/>
  <c r="A76" i="1"/>
  <c r="Q38" i="1"/>
  <c r="A38" i="1"/>
  <c r="A37" i="1"/>
  <c r="A36" i="1"/>
  <c r="Q79" i="1" l="1"/>
  <c r="Q37" i="1"/>
  <c r="Q78" i="1" l="1"/>
  <c r="Q77" i="1"/>
  <c r="Q36" i="1"/>
  <c r="Q35" i="1" l="1"/>
  <c r="A35" i="1"/>
  <c r="A118" i="1" l="1"/>
  <c r="A117" i="1" l="1"/>
  <c r="A119" i="1" l="1"/>
  <c r="A116" i="1" l="1"/>
  <c r="A115" i="1" l="1"/>
  <c r="A114" i="1" l="1"/>
  <c r="A72" i="1" l="1"/>
  <c r="Q28" i="1" l="1"/>
  <c r="A28" i="1"/>
  <c r="A113" i="1" l="1"/>
  <c r="A49" i="1"/>
  <c r="A48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85" i="1"/>
  <c r="A84" i="1"/>
  <c r="A83" i="1"/>
  <c r="A82" i="1"/>
  <c r="A44" i="1"/>
  <c r="A43" i="1"/>
  <c r="A42" i="1"/>
  <c r="A41" i="1"/>
  <c r="A40" i="1"/>
  <c r="A97" i="1"/>
  <c r="A96" i="1"/>
  <c r="A75" i="1"/>
  <c r="A74" i="1"/>
  <c r="A73" i="1"/>
  <c r="A34" i="1"/>
  <c r="A33" i="1"/>
  <c r="A32" i="1"/>
  <c r="A31" i="1"/>
  <c r="A30" i="1"/>
  <c r="A95" i="1"/>
  <c r="A94" i="1"/>
  <c r="A93" i="1"/>
  <c r="A92" i="1"/>
  <c r="A91" i="1"/>
  <c r="A71" i="1"/>
  <c r="A70" i="1"/>
  <c r="A69" i="1"/>
  <c r="A68" i="1"/>
  <c r="A67" i="1"/>
  <c r="A66" i="1"/>
  <c r="A27" i="1"/>
  <c r="A26" i="1"/>
  <c r="A25" i="1"/>
  <c r="A24" i="1"/>
  <c r="A23" i="1"/>
  <c r="A22" i="1"/>
  <c r="A21" i="1"/>
  <c r="A20" i="1"/>
  <c r="A19" i="1"/>
  <c r="A18" i="1"/>
  <c r="A17" i="1"/>
  <c r="A90" i="1"/>
  <c r="A89" i="1"/>
  <c r="A62" i="1"/>
  <c r="A61" i="1"/>
  <c r="A60" i="1"/>
  <c r="A59" i="1"/>
  <c r="A58" i="1"/>
  <c r="A57" i="1"/>
  <c r="A56" i="1"/>
  <c r="A55" i="1"/>
  <c r="A16" i="1"/>
  <c r="A15" i="1"/>
  <c r="A14" i="1"/>
  <c r="A13" i="1"/>
  <c r="A12" i="1"/>
  <c r="A11" i="1"/>
  <c r="A10" i="1"/>
  <c r="A9" i="1"/>
  <c r="A8" i="1"/>
  <c r="A51" i="1"/>
  <c r="A7" i="1"/>
  <c r="A6" i="1"/>
  <c r="A5" i="1"/>
  <c r="A4" i="1"/>
  <c r="Q27" i="1"/>
  <c r="Q26" i="1"/>
  <c r="Q71" i="1"/>
  <c r="Q70" i="1"/>
  <c r="Q25" i="1" l="1"/>
  <c r="Q69" i="1"/>
  <c r="Q16" i="1" l="1"/>
  <c r="Q32" i="1" l="1"/>
  <c r="Q74" i="1" l="1"/>
  <c r="Q31" i="1"/>
  <c r="Q34" i="1"/>
  <c r="Q76" i="1" l="1"/>
  <c r="Q95" i="1" l="1"/>
  <c r="Q94" i="1"/>
  <c r="Q93" i="1"/>
  <c r="Q92" i="1" l="1"/>
  <c r="Z101" i="1" l="1"/>
  <c r="Z100" i="1"/>
  <c r="Q101" i="1" l="1"/>
  <c r="Q100" i="1"/>
  <c r="Q99" i="1"/>
  <c r="Q98" i="1"/>
  <c r="Q85" i="1"/>
  <c r="Q84" i="1"/>
  <c r="Q83" i="1"/>
  <c r="Q82" i="1"/>
  <c r="Q44" i="1"/>
  <c r="Q43" i="1"/>
  <c r="Q42" i="1"/>
  <c r="Q41" i="1"/>
  <c r="Q40" i="1"/>
  <c r="Q96" i="1"/>
  <c r="Q75" i="1"/>
  <c r="Q73" i="1"/>
  <c r="Q33" i="1"/>
  <c r="Q30" i="1"/>
  <c r="Q91" i="1"/>
  <c r="Q68" i="1"/>
  <c r="Q67" i="1"/>
  <c r="Q66" i="1"/>
  <c r="Q24" i="1"/>
  <c r="Q23" i="1"/>
  <c r="Q22" i="1"/>
  <c r="Q21" i="1"/>
  <c r="Q20" i="1"/>
  <c r="Q19" i="1"/>
  <c r="Q18" i="1"/>
  <c r="Q17" i="1"/>
  <c r="Q90" i="1"/>
  <c r="Q89" i="1"/>
  <c r="Q62" i="1"/>
  <c r="Q61" i="1"/>
  <c r="Q60" i="1"/>
  <c r="Q59" i="1"/>
  <c r="Q58" i="1"/>
  <c r="Q57" i="1"/>
  <c r="Q56" i="1"/>
  <c r="Q55" i="1"/>
  <c r="Q15" i="1"/>
  <c r="Q14" i="1"/>
  <c r="Q12" i="1"/>
  <c r="Q11" i="1"/>
  <c r="Q10" i="1"/>
  <c r="Q9" i="1"/>
  <c r="Q8" i="1"/>
</calcChain>
</file>

<file path=xl/comments1.xml><?xml version="1.0" encoding="utf-8"?>
<comments xmlns="http://schemas.openxmlformats.org/spreadsheetml/2006/main">
  <authors>
    <author>유승현</author>
  </authors>
  <commentList>
    <comment ref="AA3" authorId="0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유승현: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캐릭터 스폰시 적용되는 버프.</t>
        </r>
      </text>
    </comment>
  </commentList>
</comments>
</file>

<file path=xl/sharedStrings.xml><?xml version="1.0" encoding="utf-8"?>
<sst xmlns="http://schemas.openxmlformats.org/spreadsheetml/2006/main" count="2058" uniqueCount="460">
  <si>
    <t>int</t>
    <phoneticPr fontId="4" type="noConversion"/>
  </si>
  <si>
    <t>enum</t>
    <phoneticPr fontId="4" type="noConversion"/>
  </si>
  <si>
    <t>int</t>
    <phoneticPr fontId="4" type="noConversion"/>
  </si>
  <si>
    <t>float</t>
    <phoneticPr fontId="4" type="noConversion"/>
  </si>
  <si>
    <t>int</t>
  </si>
  <si>
    <t>float</t>
  </si>
  <si>
    <t>이름</t>
    <phoneticPr fontId="4" type="noConversion"/>
  </si>
  <si>
    <t>이름</t>
    <phoneticPr fontId="4" type="noConversion"/>
  </si>
  <si>
    <t>인덱스</t>
    <phoneticPr fontId="4" type="noConversion"/>
  </si>
  <si>
    <t>체력</t>
    <phoneticPr fontId="4" type="noConversion"/>
  </si>
  <si>
    <t>최대대시횟수</t>
    <phoneticPr fontId="4" type="noConversion"/>
  </si>
  <si>
    <t>Kill</t>
  </si>
  <si>
    <t>킬</t>
    <phoneticPr fontId="4" type="noConversion"/>
  </si>
  <si>
    <t>Player</t>
  </si>
  <si>
    <t>-</t>
    <phoneticPr fontId="4" type="noConversion"/>
  </si>
  <si>
    <t>Monster</t>
  </si>
  <si>
    <t>-</t>
    <phoneticPr fontId="4" type="noConversion"/>
  </si>
  <si>
    <t>-</t>
    <phoneticPr fontId="4" type="noConversion"/>
  </si>
  <si>
    <t>-</t>
    <phoneticPr fontId="4" type="noConversion"/>
  </si>
  <si>
    <t>Elite</t>
  </si>
  <si>
    <t>ZatoElite</t>
    <phoneticPr fontId="4" type="noConversion"/>
  </si>
  <si>
    <t>HammerFrogElite</t>
    <phoneticPr fontId="4" type="noConversion"/>
  </si>
  <si>
    <t>-</t>
  </si>
  <si>
    <t>MidBoss</t>
  </si>
  <si>
    <t>Boss</t>
    <phoneticPr fontId="4" type="noConversion"/>
  </si>
  <si>
    <t>TID</t>
    <phoneticPr fontId="4" type="noConversion"/>
  </si>
  <si>
    <t>Name</t>
    <phoneticPr fontId="4" type="noConversion"/>
  </si>
  <si>
    <t>Type</t>
    <phoneticPr fontId="4" type="noConversion"/>
  </si>
  <si>
    <t>Index</t>
    <phoneticPr fontId="4" type="noConversion"/>
  </si>
  <si>
    <t>HP</t>
    <phoneticPr fontId="4" type="noConversion"/>
  </si>
  <si>
    <t>CriticalDamage</t>
    <phoneticPr fontId="4" type="noConversion"/>
  </si>
  <si>
    <t>DashCount</t>
    <phoneticPr fontId="4" type="noConversion"/>
  </si>
  <si>
    <t>MoveSpeed</t>
    <phoneticPr fontId="4" type="noConversion"/>
  </si>
  <si>
    <t>JumpMaxHeight</t>
    <phoneticPr fontId="4" type="noConversion"/>
  </si>
  <si>
    <t>enum[]</t>
    <phoneticPr fontId="4" type="noConversion"/>
  </si>
  <si>
    <t>무기</t>
    <phoneticPr fontId="4" type="noConversion"/>
  </si>
  <si>
    <t>WeaponRedHairRat</t>
  </si>
  <si>
    <t>-</t>
    <phoneticPr fontId="3" type="noConversion"/>
  </si>
  <si>
    <t>bool</t>
    <phoneticPr fontId="3" type="noConversion"/>
  </si>
  <si>
    <t>공중캐릭터</t>
    <phoneticPr fontId="3" type="noConversion"/>
  </si>
  <si>
    <t>MP</t>
    <phoneticPr fontId="3" type="noConversion"/>
  </si>
  <si>
    <t>int</t>
    <phoneticPr fontId="3" type="noConversion"/>
  </si>
  <si>
    <t>마나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</si>
  <si>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</si>
  <si>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</si>
  <si>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</si>
  <si>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</si>
  <si>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Boss</t>
  </si>
  <si>
    <t>-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</si>
  <si>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</si>
  <si>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</si>
  <si>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</si>
  <si>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DroneNo1</t>
  </si>
  <si>
    <t>DroneNo2</t>
  </si>
  <si>
    <t>DroneNo3</t>
  </si>
  <si>
    <t>DroneNo4</t>
  </si>
  <si>
    <t>DroneNo5</t>
  </si>
  <si>
    <t>DroneNo6</t>
  </si>
  <si>
    <t>DroneNo7</t>
  </si>
  <si>
    <t>DroneNo8</t>
  </si>
  <si>
    <t>DroneNo9</t>
  </si>
  <si>
    <t>WeaponDroneNo1</t>
    <phoneticPr fontId="3" type="noConversion"/>
  </si>
  <si>
    <t>WeaponDroneNo2</t>
  </si>
  <si>
    <t>WeaponDroneNo3</t>
  </si>
  <si>
    <t>WeaponDroneNo4</t>
  </si>
  <si>
    <t>WeaponDroneNo5</t>
  </si>
  <si>
    <t>WeaponDroneNo6</t>
  </si>
  <si>
    <t>WeaponDroneNo7</t>
  </si>
  <si>
    <t>WeaponDroneNo8</t>
  </si>
  <si>
    <t>WeaponDroneNo9</t>
  </si>
  <si>
    <t>WeaponDroneNo10</t>
  </si>
  <si>
    <t>-</t>
    <phoneticPr fontId="3" type="noConversion"/>
  </si>
  <si>
    <t>-</t>
    <phoneticPr fontId="3" type="noConversion"/>
  </si>
  <si>
    <t>enum</t>
    <phoneticPr fontId="3" type="noConversion"/>
  </si>
  <si>
    <t>드랍아이템</t>
    <phoneticPr fontId="4" type="noConversion"/>
  </si>
  <si>
    <t>HornFrog</t>
  </si>
  <si>
    <t>HornFrogElite</t>
  </si>
  <si>
    <t>enum[]</t>
    <phoneticPr fontId="3" type="noConversion"/>
  </si>
  <si>
    <t>스폰버프</t>
    <phoneticPr fontId="3" type="noConversion"/>
  </si>
  <si>
    <t>DropObjectName</t>
  </si>
  <si>
    <t>EliteAbility, EliteBarrier</t>
  </si>
  <si>
    <t>JumpSpiderElite</t>
  </si>
  <si>
    <t>IsFlying</t>
    <phoneticPr fontId="3" type="noConversion"/>
  </si>
  <si>
    <t>UseDefence</t>
    <phoneticPr fontId="3" type="noConversion"/>
  </si>
  <si>
    <t>bool</t>
    <phoneticPr fontId="3" type="noConversion"/>
  </si>
  <si>
    <t>-</t>
    <phoneticPr fontId="3" type="noConversion"/>
  </si>
  <si>
    <t>-</t>
    <phoneticPr fontId="3" type="noConversion"/>
  </si>
  <si>
    <t>방어사용</t>
    <phoneticPr fontId="3" type="noConversion"/>
  </si>
  <si>
    <t>IsFallingOnDie</t>
    <phoneticPr fontId="3" type="noConversion"/>
  </si>
  <si>
    <t>bool</t>
    <phoneticPr fontId="3" type="noConversion"/>
  </si>
  <si>
    <t>사망시추락</t>
    <phoneticPr fontId="3" type="noConversion"/>
  </si>
  <si>
    <t>점프 최고높이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</si>
  <si>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</si>
  <si>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</si>
  <si>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</si>
  <si>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BatBoyElite</t>
  </si>
  <si>
    <t>-</t>
    <phoneticPr fontId="4" type="noConversion"/>
  </si>
  <si>
    <t>Chainsaw, Axe, Gun, Blade</t>
    <phoneticPr fontId="3" type="noConversion"/>
  </si>
  <si>
    <t>-</t>
    <phoneticPr fontId="3" type="noConversion"/>
  </si>
  <si>
    <t>-</t>
    <phoneticPr fontId="4" type="noConversion"/>
  </si>
  <si>
    <t>-</t>
    <phoneticPr fontId="4" type="noConversion"/>
  </si>
  <si>
    <t>Cyclopes</t>
  </si>
  <si>
    <t>WeaponCyclopes</t>
    <phoneticPr fontId="4" type="noConversion"/>
  </si>
  <si>
    <t>-</t>
    <phoneticPr fontId="4" type="noConversion"/>
  </si>
  <si>
    <t>Jenny</t>
  </si>
  <si>
    <t>EXP</t>
    <phoneticPr fontId="4" type="noConversion"/>
  </si>
  <si>
    <t>MonsterKnockbackImmunity</t>
    <phoneticPr fontId="4" type="noConversion"/>
  </si>
  <si>
    <t>경험치</t>
    <phoneticPr fontId="3" type="noConversion"/>
  </si>
  <si>
    <t>PotionRatElite</t>
    <phoneticPr fontId="4" type="noConversion"/>
  </si>
  <si>
    <t>-</t>
    <phoneticPr fontId="4" type="noConversion"/>
  </si>
  <si>
    <t>EliteAbility, EliteBarrier</t>
    <phoneticPr fontId="4" type="noConversion"/>
  </si>
  <si>
    <t>GunRatElite</t>
    <phoneticPr fontId="4" type="noConversion"/>
  </si>
  <si>
    <t>#Type</t>
    <phoneticPr fontId="4" type="noConversion"/>
  </si>
  <si>
    <t>Cactus</t>
    <phoneticPr fontId="4" type="noConversion"/>
  </si>
  <si>
    <t>MonsterKnockbackImmunity</t>
    <phoneticPr fontId="4" type="noConversion"/>
  </si>
  <si>
    <t>CriticalRate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</si>
  <si>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</si>
  <si>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</si>
  <si>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</si>
  <si>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#Name</t>
    <phoneticPr fontId="4" type="noConversion"/>
  </si>
  <si>
    <t>-</t>
    <phoneticPr fontId="4" type="noConversion"/>
  </si>
  <si>
    <t>-</t>
    <phoneticPr fontId="4" type="noConversion"/>
  </si>
  <si>
    <t>스팅거</t>
    <phoneticPr fontId="4" type="noConversion"/>
  </si>
  <si>
    <t>자폭드론</t>
    <phoneticPr fontId="4" type="noConversion"/>
  </si>
  <si>
    <t>에스페란자메카황제</t>
    <phoneticPr fontId="4" type="noConversion"/>
  </si>
  <si>
    <t>드론 4</t>
    <phoneticPr fontId="4" type="noConversion"/>
  </si>
  <si>
    <t>RunnerElite</t>
    <phoneticPr fontId="4" type="noConversion"/>
  </si>
  <si>
    <t>BulkElite</t>
    <phoneticPr fontId="4" type="noConversion"/>
  </si>
  <si>
    <t>StalkerElite</t>
    <phoneticPr fontId="4" type="noConversion"/>
  </si>
  <si>
    <t>-</t>
    <phoneticPr fontId="4" type="noConversion"/>
  </si>
  <si>
    <t>스토커</t>
    <phoneticPr fontId="4" type="noConversion"/>
  </si>
  <si>
    <t>-</t>
    <phoneticPr fontId="4" type="noConversion"/>
  </si>
  <si>
    <t>Darcy</t>
    <phoneticPr fontId="3" type="noConversion"/>
  </si>
  <si>
    <t>HornFrog</t>
    <phoneticPr fontId="4" type="noConversion"/>
  </si>
  <si>
    <t>RedHairRatElite</t>
    <phoneticPr fontId="4" type="noConversion"/>
  </si>
  <si>
    <t>GreenFrogElite</t>
    <phoneticPr fontId="4" type="noConversion"/>
  </si>
  <si>
    <t>ChainsawRatElite</t>
    <phoneticPr fontId="4" type="noConversion"/>
  </si>
  <si>
    <t>Boss</t>
    <phoneticPr fontId="4" type="noConversion"/>
  </si>
  <si>
    <t>러너</t>
    <phoneticPr fontId="4" type="noConversion"/>
  </si>
  <si>
    <t>Bulk</t>
    <phoneticPr fontId="4" type="noConversion"/>
  </si>
  <si>
    <t>DeadCopElite</t>
    <phoneticPr fontId="4" type="noConversion"/>
  </si>
  <si>
    <t>GuileElite</t>
    <phoneticPr fontId="4" type="noConversion"/>
  </si>
  <si>
    <t>MidBoss</t>
    <phoneticPr fontId="3" type="noConversion"/>
  </si>
  <si>
    <t>Monster</t>
    <phoneticPr fontId="3" type="noConversion"/>
  </si>
  <si>
    <t>MissileDrone</t>
    <phoneticPr fontId="4" type="noConversion"/>
  </si>
  <si>
    <t>GhostElite</t>
    <phoneticPr fontId="4" type="noConversion"/>
  </si>
  <si>
    <t>ShadowElite</t>
    <phoneticPr fontId="4" type="noConversion"/>
  </si>
  <si>
    <t>BuffaloElite</t>
    <phoneticPr fontId="4" type="noConversion"/>
  </si>
  <si>
    <t>MidBoss</t>
    <phoneticPr fontId="4" type="noConversion"/>
  </si>
  <si>
    <t>Boss</t>
    <phoneticPr fontId="4" type="noConversion"/>
  </si>
  <si>
    <t>RifleManElite</t>
    <phoneticPr fontId="3" type="noConversion"/>
  </si>
  <si>
    <t>Elite</t>
    <phoneticPr fontId="3" type="noConversion"/>
  </si>
  <si>
    <t>GatlingManElite</t>
    <phoneticPr fontId="3" type="noConversion"/>
  </si>
  <si>
    <t>Elite</t>
    <phoneticPr fontId="3" type="noConversion"/>
  </si>
  <si>
    <t>Elite</t>
    <phoneticPr fontId="3" type="noConversion"/>
  </si>
  <si>
    <t>LightsaberElite</t>
    <phoneticPr fontId="3" type="noConversion"/>
  </si>
  <si>
    <t>일렉트라 비서관 드론</t>
    <phoneticPr fontId="4" type="noConversion"/>
  </si>
  <si>
    <t>DroneNo0</t>
    <phoneticPr fontId="3" type="noConversion"/>
  </si>
  <si>
    <t>Drone</t>
    <phoneticPr fontId="3" type="noConversion"/>
  </si>
  <si>
    <t>Drone</t>
    <phoneticPr fontId="3" type="noConversion"/>
  </si>
  <si>
    <t>DroneNo10</t>
    <phoneticPr fontId="4" type="noConversion"/>
  </si>
  <si>
    <t>전류코어 벼락폭풍</t>
    <phoneticPr fontId="4" type="noConversion"/>
  </si>
  <si>
    <t>Core</t>
  </si>
  <si>
    <t>Bulbug</t>
  </si>
  <si>
    <t>Bulbug</t>
    <phoneticPr fontId="4" type="noConversion"/>
  </si>
  <si>
    <t>-</t>
    <phoneticPr fontId="4" type="noConversion"/>
  </si>
  <si>
    <t>DeathWorm</t>
    <phoneticPr fontId="4" type="noConversion"/>
  </si>
  <si>
    <t>땅 벌레</t>
    <phoneticPr fontId="4" type="noConversion"/>
  </si>
  <si>
    <t>int</t>
    <phoneticPr fontId="4" type="noConversion"/>
  </si>
  <si>
    <t>-</t>
    <phoneticPr fontId="4" type="noConversion"/>
  </si>
  <si>
    <t>랜더러 순서</t>
    <phoneticPr fontId="4" type="noConversion"/>
  </si>
  <si>
    <t>ChainSickle</t>
    <phoneticPr fontId="4" type="noConversion"/>
  </si>
  <si>
    <t>Katana</t>
    <phoneticPr fontId="4" type="noConversion"/>
  </si>
  <si>
    <t>Summon</t>
    <phoneticPr fontId="4" type="noConversion"/>
  </si>
  <si>
    <t>MeleeNinja</t>
    <phoneticPr fontId="4" type="noConversion"/>
  </si>
  <si>
    <t>ThunderStorm</t>
    <phoneticPr fontId="3" type="noConversion"/>
  </si>
  <si>
    <t>#Stage</t>
    <phoneticPr fontId="4" type="noConversion"/>
  </si>
  <si>
    <t>SortingOrder</t>
    <phoneticPr fontId="4" type="noConversion"/>
  </si>
  <si>
    <t>enum</t>
    <phoneticPr fontId="4" type="noConversion"/>
  </si>
  <si>
    <t>타겟 레이어</t>
    <phoneticPr fontId="4" type="noConversion"/>
  </si>
  <si>
    <t>Monster</t>
    <phoneticPr fontId="4" type="noConversion"/>
  </si>
  <si>
    <t>Player</t>
    <phoneticPr fontId="4" type="noConversion"/>
  </si>
  <si>
    <t>Monster</t>
    <phoneticPr fontId="4" type="noConversion"/>
  </si>
  <si>
    <t>TargetType</t>
    <phoneticPr fontId="4" type="noConversion"/>
  </si>
  <si>
    <t>타겟 타입</t>
    <phoneticPr fontId="4" type="noConversion"/>
  </si>
  <si>
    <t>TargetMask</t>
  </si>
  <si>
    <t>RangeNinja</t>
  </si>
  <si>
    <t>EliteAbility, EliteBarrier</t>
    <phoneticPr fontId="4" type="noConversion"/>
  </si>
  <si>
    <t>제니 분신술</t>
    <phoneticPr fontId="4" type="noConversion"/>
  </si>
  <si>
    <t>DashNinja</t>
    <phoneticPr fontId="4" type="noConversion"/>
  </si>
  <si>
    <t>Avatar</t>
    <phoneticPr fontId="4" type="noConversion"/>
  </si>
  <si>
    <t>JennyAvatar</t>
  </si>
  <si>
    <t>JennyAvatar</t>
    <phoneticPr fontId="4" type="noConversion"/>
  </si>
  <si>
    <t>Zira</t>
    <phoneticPr fontId="4" type="noConversion"/>
  </si>
  <si>
    <t>SummonNinjaSuicide</t>
  </si>
  <si>
    <t>Zira2</t>
    <phoneticPr fontId="4" type="noConversion"/>
  </si>
  <si>
    <t>SummonNinjaSuicide</t>
    <phoneticPr fontId="4" type="noConversion"/>
  </si>
  <si>
    <t>-</t>
    <phoneticPr fontId="4" type="noConversion"/>
  </si>
  <si>
    <t>Weapon_</t>
  </si>
  <si>
    <t>SpawnBuff_</t>
  </si>
  <si>
    <t>RemoveBattleReadyBuff_</t>
    <phoneticPr fontId="4" type="noConversion"/>
  </si>
  <si>
    <t>enum[]</t>
    <phoneticPr fontId="4" type="noConversion"/>
  </si>
  <si>
    <t>전투 준비 후 삭제 버프</t>
    <phoneticPr fontId="4" type="noConversion"/>
  </si>
  <si>
    <t>-</t>
    <phoneticPr fontId="4" type="noConversion"/>
  </si>
  <si>
    <t>BossSpawn, IgnoreCommand</t>
  </si>
  <si>
    <t>Ghost</t>
    <phoneticPr fontId="4" type="noConversion"/>
  </si>
  <si>
    <t>Player</t>
    <phoneticPr fontId="4" type="noConversion"/>
  </si>
  <si>
    <t>Player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</si>
  <si>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</si>
  <si>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</si>
  <si>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</si>
  <si>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Buffalo</t>
    <phoneticPr fontId="4" type="noConversion"/>
  </si>
  <si>
    <t>버팔로</t>
    <phoneticPr fontId="4" type="noConversion"/>
  </si>
  <si>
    <t>Player</t>
    <phoneticPr fontId="4" type="noConversion"/>
  </si>
  <si>
    <t>Crow</t>
    <phoneticPr fontId="4" type="noConversion"/>
  </si>
  <si>
    <t>크로우</t>
    <phoneticPr fontId="4" type="noConversion"/>
  </si>
  <si>
    <t>NW07Elite</t>
    <phoneticPr fontId="4" type="noConversion"/>
  </si>
  <si>
    <t>EliteAbility, EliteBarrier, Blink</t>
    <phoneticPr fontId="4" type="noConversion"/>
  </si>
  <si>
    <t>SuperArmor</t>
  </si>
  <si>
    <t>BossSpawn, IgnoreCommand, SuperArmor</t>
  </si>
  <si>
    <t>MonsterKnockbackImmunity</t>
    <phoneticPr fontId="4" type="noConversion"/>
  </si>
  <si>
    <t>SuperArmor</t>
    <phoneticPr fontId="4" type="noConversion"/>
  </si>
  <si>
    <t>Blink</t>
    <phoneticPr fontId="4" type="noConversion"/>
  </si>
  <si>
    <t>-</t>
    <phoneticPr fontId="4" type="noConversion"/>
  </si>
  <si>
    <t>ElectricGunRatElite</t>
    <phoneticPr fontId="4" type="noConversion"/>
  </si>
  <si>
    <t>FrozenGunRatElite</t>
    <phoneticPr fontId="4" type="noConversion"/>
  </si>
  <si>
    <t>IgnitionGunRatElite</t>
    <phoneticPr fontId="4" type="noConversion"/>
  </si>
  <si>
    <t>BlockRiskTrait_</t>
    <phoneticPr fontId="4" type="noConversion"/>
  </si>
  <si>
    <t>enum[]</t>
    <phoneticPr fontId="4" type="noConversion"/>
  </si>
  <si>
    <t>사용하지않는 위험수준특성</t>
    <phoneticPr fontId="4" type="noConversion"/>
  </si>
  <si>
    <t>Blink</t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</si>
  <si>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</si>
  <si>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</si>
  <si>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</si>
  <si>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</si>
  <si>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ElectricShockAttack</t>
  </si>
  <si>
    <t>ElectricShockAttack</t>
    <phoneticPr fontId="4" type="noConversion"/>
  </si>
  <si>
    <t>ElectricShockAttack</t>
    <phoneticPr fontId="4" type="noConversion"/>
  </si>
  <si>
    <t>Blink, ElectricShockAttack</t>
    <phoneticPr fontId="4" type="noConversion"/>
  </si>
  <si>
    <t>Blink</t>
    <phoneticPr fontId="4" type="noConversion"/>
  </si>
  <si>
    <t>BossSpawn, IgnoreCommand, SuperArmor, BlockFace</t>
    <phoneticPr fontId="4" type="noConversion"/>
  </si>
  <si>
    <t>BossSpawn, IgnoreCommand, SuperArmor</t>
    <phoneticPr fontId="4" type="noConversion"/>
  </si>
  <si>
    <t>SuperArmor</t>
    <phoneticPr fontId="4" type="noConversion"/>
  </si>
  <si>
    <t>float</t>
    <phoneticPr fontId="4" type="noConversion"/>
  </si>
  <si>
    <t>사망시 추락 지연시간</t>
    <phoneticPr fontId="4" type="noConversion"/>
  </si>
  <si>
    <t>FallingDelayTime</t>
    <phoneticPr fontId="4" type="noConversion"/>
  </si>
  <si>
    <t>ZiraInvulnerability, ZiraSuicide</t>
    <phoneticPr fontId="4" type="noConversion"/>
  </si>
  <si>
    <t>ZiraInvulnerability, ZiraSuicide</t>
    <phoneticPr fontId="4" type="noConversion"/>
  </si>
  <si>
    <t>SuperArmor, BlockFace</t>
    <phoneticPr fontId="4" type="noConversion"/>
  </si>
  <si>
    <t>얼음 거인</t>
    <phoneticPr fontId="4" type="noConversion"/>
  </si>
  <si>
    <t>RedHairRat</t>
    <phoneticPr fontId="4" type="noConversion"/>
  </si>
  <si>
    <t>GreenFrog</t>
    <phoneticPr fontId="4" type="noConversion"/>
  </si>
  <si>
    <t>Zato</t>
    <phoneticPr fontId="4" type="noConversion"/>
  </si>
  <si>
    <t>HammerFrog</t>
    <phoneticPr fontId="4" type="noConversion"/>
  </si>
  <si>
    <t>ChainsawRat</t>
    <phoneticPr fontId="4" type="noConversion"/>
  </si>
  <si>
    <t>GunRat</t>
    <phoneticPr fontId="4" type="noConversion"/>
  </si>
  <si>
    <t>PotionRat</t>
    <phoneticPr fontId="4" type="noConversion"/>
  </si>
  <si>
    <t>GasRat</t>
    <phoneticPr fontId="4" type="noConversion"/>
  </si>
  <si>
    <t>DeadCop</t>
    <phoneticPr fontId="4" type="noConversion"/>
  </si>
  <si>
    <t>JumpSpider</t>
    <phoneticPr fontId="4" type="noConversion"/>
  </si>
  <si>
    <t>Stinger</t>
    <phoneticPr fontId="4" type="noConversion"/>
  </si>
  <si>
    <t>Hornetis</t>
    <phoneticPr fontId="4" type="noConversion"/>
  </si>
  <si>
    <t>AcidTank</t>
    <phoneticPr fontId="4" type="noConversion"/>
  </si>
  <si>
    <t>Whiplanter</t>
    <phoneticPr fontId="4" type="noConversion"/>
  </si>
  <si>
    <t>Hive</t>
    <phoneticPr fontId="4" type="noConversion"/>
  </si>
  <si>
    <t>Runner</t>
    <phoneticPr fontId="4" type="noConversion"/>
  </si>
  <si>
    <t>Guile</t>
    <phoneticPr fontId="4" type="noConversion"/>
  </si>
  <si>
    <t>Stalker</t>
    <phoneticPr fontId="4" type="noConversion"/>
  </si>
  <si>
    <t>DeathWorm</t>
    <phoneticPr fontId="4" type="noConversion"/>
  </si>
  <si>
    <t>BatBoy</t>
    <phoneticPr fontId="4" type="noConversion"/>
  </si>
  <si>
    <t>Shadow</t>
    <phoneticPr fontId="4" type="noConversion"/>
  </si>
  <si>
    <t>Tyrant</t>
    <phoneticPr fontId="4" type="noConversion"/>
  </si>
  <si>
    <t>NW07</t>
    <phoneticPr fontId="4" type="noConversion"/>
  </si>
  <si>
    <t>RifleMan</t>
    <phoneticPr fontId="4" type="noConversion"/>
  </si>
  <si>
    <t>GatlingMan</t>
    <phoneticPr fontId="4" type="noConversion"/>
  </si>
  <si>
    <t>DiveDrone</t>
    <phoneticPr fontId="4" type="noConversion"/>
  </si>
  <si>
    <t>Lightsaber</t>
    <phoneticPr fontId="4" type="noConversion"/>
  </si>
  <si>
    <t>Thunderbird</t>
    <phoneticPr fontId="4" type="noConversion"/>
  </si>
  <si>
    <t>Bullaze</t>
    <phoneticPr fontId="4" type="noConversion"/>
  </si>
  <si>
    <t>FrostGiant</t>
    <phoneticPr fontId="4" type="noConversion"/>
  </si>
  <si>
    <t>TutorialRifleMan</t>
    <phoneticPr fontId="4" type="noConversion"/>
  </si>
  <si>
    <t>TutorialLightsaber</t>
    <phoneticPr fontId="4" type="noConversion"/>
  </si>
  <si>
    <t>TutorialGatlingMan</t>
    <phoneticPr fontId="4" type="noConversion"/>
  </si>
  <si>
    <t>CrowElite</t>
    <phoneticPr fontId="4" type="noConversion"/>
  </si>
  <si>
    <t>TyrantElite</t>
    <phoneticPr fontId="4" type="noConversion"/>
  </si>
  <si>
    <t>Ratmotan</t>
    <phoneticPr fontId="4" type="noConversion"/>
  </si>
  <si>
    <t>Charlotte</t>
    <phoneticPr fontId="4" type="noConversion"/>
  </si>
  <si>
    <t>CharlotteEgg</t>
    <phoneticPr fontId="4" type="noConversion"/>
  </si>
  <si>
    <t>Plantos</t>
    <phoneticPr fontId="4" type="noConversion"/>
  </si>
  <si>
    <t>PlantosPlant</t>
    <phoneticPr fontId="4" type="noConversion"/>
  </si>
  <si>
    <t>PlantosThicketFlower</t>
    <phoneticPr fontId="4" type="noConversion"/>
  </si>
  <si>
    <t>MechanicFighter</t>
    <phoneticPr fontId="4" type="noConversion"/>
  </si>
  <si>
    <t>Cyclopes</t>
    <phoneticPr fontId="4" type="noConversion"/>
  </si>
  <si>
    <t>Electra</t>
    <phoneticPr fontId="4" type="noConversion"/>
  </si>
  <si>
    <t>ElectraDrone</t>
    <phoneticPr fontId="4" type="noConversion"/>
  </si>
  <si>
    <t>Panus</t>
    <phoneticPr fontId="4" type="noConversion"/>
  </si>
  <si>
    <t>Uranos</t>
    <phoneticPr fontId="4" type="noConversion"/>
  </si>
  <si>
    <t>자토</t>
    <phoneticPr fontId="4" type="noConversion"/>
  </si>
  <si>
    <t>전기톱쥐</t>
    <phoneticPr fontId="4" type="noConversion"/>
  </si>
  <si>
    <t>경찰 좀비</t>
    <phoneticPr fontId="4" type="noConversion"/>
  </si>
  <si>
    <t>점프거미</t>
    <phoneticPr fontId="4" type="noConversion"/>
  </si>
  <si>
    <t>호네티스</t>
    <phoneticPr fontId="4" type="noConversion"/>
  </si>
  <si>
    <t>맹독충</t>
    <phoneticPr fontId="4" type="noConversion"/>
  </si>
  <si>
    <t>채찍식물</t>
    <phoneticPr fontId="4" type="noConversion"/>
  </si>
  <si>
    <t>벌집</t>
    <phoneticPr fontId="4" type="noConversion"/>
  </si>
  <si>
    <t>벌크</t>
    <phoneticPr fontId="4" type="noConversion"/>
  </si>
  <si>
    <t>가일</t>
    <phoneticPr fontId="4" type="noConversion"/>
  </si>
  <si>
    <t>전구벌레</t>
    <phoneticPr fontId="4" type="noConversion"/>
  </si>
  <si>
    <t>배트보이</t>
    <phoneticPr fontId="4" type="noConversion"/>
  </si>
  <si>
    <t>고스트</t>
    <phoneticPr fontId="4" type="noConversion"/>
  </si>
  <si>
    <t>미사일드론</t>
    <phoneticPr fontId="4" type="noConversion"/>
  </si>
  <si>
    <t>쉐도우</t>
    <phoneticPr fontId="4" type="noConversion"/>
  </si>
  <si>
    <t>폭군</t>
    <phoneticPr fontId="4" type="noConversion"/>
  </si>
  <si>
    <t>콜로서스 (방패기계)</t>
    <phoneticPr fontId="4" type="noConversion"/>
  </si>
  <si>
    <t>소총병</t>
    <phoneticPr fontId="4" type="noConversion"/>
  </si>
  <si>
    <t>기관총병</t>
    <phoneticPr fontId="4" type="noConversion"/>
  </si>
  <si>
    <t>광선검병</t>
    <phoneticPr fontId="4" type="noConversion"/>
  </si>
  <si>
    <t>썬더버드</t>
    <phoneticPr fontId="4" type="noConversion"/>
  </si>
  <si>
    <t>불레이즈</t>
    <phoneticPr fontId="4" type="noConversion"/>
  </si>
  <si>
    <t>엘리트 초록개구리</t>
    <phoneticPr fontId="4" type="noConversion"/>
  </si>
  <si>
    <t>엘리트 자토</t>
    <phoneticPr fontId="4" type="noConversion"/>
  </si>
  <si>
    <t>엘리트 총 쥐</t>
    <phoneticPr fontId="4" type="noConversion"/>
  </si>
  <si>
    <t>엘리트 화염 총 쥐</t>
    <phoneticPr fontId="4" type="noConversion"/>
  </si>
  <si>
    <t>엘리트 벌크</t>
    <phoneticPr fontId="4" type="noConversion"/>
  </si>
  <si>
    <t xml:space="preserve">엘리트 버팔로 </t>
    <phoneticPr fontId="4" type="noConversion"/>
  </si>
  <si>
    <t>엘리트 크로우</t>
    <phoneticPr fontId="4" type="noConversion"/>
  </si>
  <si>
    <t>엘리트 NW07</t>
    <phoneticPr fontId="4" type="noConversion"/>
  </si>
  <si>
    <t>메카 격투가</t>
    <phoneticPr fontId="4" type="noConversion"/>
  </si>
  <si>
    <t>에스페란자황제</t>
    <phoneticPr fontId="4" type="noConversion"/>
  </si>
  <si>
    <t>드론 2</t>
    <phoneticPr fontId="4" type="noConversion"/>
  </si>
  <si>
    <t>드론 6</t>
    <phoneticPr fontId="4" type="noConversion"/>
  </si>
  <si>
    <t>개구리 소환수 지라</t>
    <phoneticPr fontId="4" type="noConversion"/>
  </si>
  <si>
    <t>BulbugElite</t>
    <phoneticPr fontId="4" type="noConversion"/>
  </si>
  <si>
    <t>ColossusElite</t>
    <phoneticPr fontId="4" type="noConversion"/>
  </si>
  <si>
    <t>BlackTempler</t>
    <phoneticPr fontId="4" type="noConversion"/>
  </si>
  <si>
    <t>WhiteTempler</t>
    <phoneticPr fontId="4" type="noConversion"/>
  </si>
  <si>
    <t>BlackTemplerElite</t>
    <phoneticPr fontId="4" type="noConversion"/>
  </si>
  <si>
    <t>블랙 템플러</t>
  </si>
  <si>
    <t>화이트  템플러</t>
  </si>
  <si>
    <t>Colossus</t>
    <phoneticPr fontId="4" type="noConversion"/>
  </si>
  <si>
    <t>WhiteTemplerElite</t>
    <phoneticPr fontId="3" type="noConversion"/>
  </si>
  <si>
    <t>BullazeElite</t>
    <phoneticPr fontId="3" type="noConversion"/>
  </si>
  <si>
    <t>FrostGiantElite</t>
    <phoneticPr fontId="3" type="noConversion"/>
  </si>
  <si>
    <t>ThunderbirdElite</t>
    <phoneticPr fontId="3" type="noConversion"/>
  </si>
  <si>
    <t>Blink</t>
    <phoneticPr fontId="4" type="noConversion"/>
  </si>
  <si>
    <t>Blink, ElectricShockAttack</t>
    <phoneticPr fontId="4" type="noConversion"/>
  </si>
  <si>
    <t>Blink</t>
    <phoneticPr fontId="4" type="noConversion"/>
  </si>
  <si>
    <t>EliteAbility, EliteBarrier, Blink, SuperArmor</t>
    <phoneticPr fontId="4" type="noConversion"/>
  </si>
  <si>
    <t>EliteAbility, EliteBarrier, SuperArmor</t>
    <phoneticPr fontId="4" type="noConversion"/>
  </si>
  <si>
    <t>EliteAbility, EliteBarrier, SuperArmor</t>
    <phoneticPr fontId="4" type="noConversion"/>
  </si>
  <si>
    <t>SuperArmor</t>
    <phoneticPr fontId="4" type="noConversion"/>
  </si>
  <si>
    <t>-</t>
    <phoneticPr fontId="4" type="noConversion"/>
  </si>
  <si>
    <t>-</t>
    <phoneticPr fontId="4" type="noConversion"/>
  </si>
  <si>
    <t>FlyingCactus</t>
    <phoneticPr fontId="4" type="noConversion"/>
  </si>
  <si>
    <t>CactusElite</t>
    <phoneticPr fontId="4" type="noConversion"/>
  </si>
  <si>
    <t>FlyingCactusElite</t>
    <phoneticPr fontId="4" type="noConversion"/>
  </si>
  <si>
    <t>엘리트 날으는 선인장</t>
    <phoneticPr fontId="4" type="noConversion"/>
  </si>
  <si>
    <t>Cactus</t>
  </si>
  <si>
    <t>WeaponRedHairRatElite</t>
  </si>
  <si>
    <t>float</t>
    <phoneticPr fontId="4" type="noConversion"/>
  </si>
  <si>
    <t>공중 이동속도</t>
    <phoneticPr fontId="4" type="noConversion"/>
  </si>
  <si>
    <t>지상 이동속도</t>
    <phoneticPr fontId="4" type="noConversion"/>
  </si>
  <si>
    <t>-</t>
    <phoneticPr fontId="4" type="noConversion"/>
  </si>
  <si>
    <t>MoveSpeedInAir</t>
    <phoneticPr fontId="4" type="noConversion"/>
  </si>
  <si>
    <t>BossSpawn, IgnoreCommand, SuperArmor</t>
    <phoneticPr fontId="4" type="noConversion"/>
  </si>
  <si>
    <t>BossSpawn, IgnoreCommand, SuperArmor</t>
    <phoneticPr fontId="4" type="noConversion"/>
  </si>
  <si>
    <t>AvatarInvulnerability</t>
    <phoneticPr fontId="4" type="noConversion"/>
  </si>
  <si>
    <t>Mcgree</t>
    <phoneticPr fontId="4" type="noConversion"/>
  </si>
  <si>
    <t>EliteAbility, EliteBarrier</t>
    <phoneticPr fontId="4" type="noConversion"/>
  </si>
  <si>
    <t>Zett</t>
  </si>
  <si>
    <t>enum</t>
    <phoneticPr fontId="4" type="noConversion"/>
  </si>
  <si>
    <t>캐릭터타입</t>
    <phoneticPr fontId="4" type="noConversion"/>
  </si>
  <si>
    <t>달시</t>
    <phoneticPr fontId="4" type="noConversion"/>
  </si>
  <si>
    <t>제니</t>
    <phoneticPr fontId="4" type="noConversion"/>
  </si>
  <si>
    <t>제트</t>
    <phoneticPr fontId="4" type="noConversion"/>
  </si>
  <si>
    <t>빨간머리쥐</t>
    <phoneticPr fontId="4" type="noConversion"/>
  </si>
  <si>
    <t>초록개구리</t>
    <phoneticPr fontId="4" type="noConversion"/>
  </si>
  <si>
    <t>망치개구리</t>
    <phoneticPr fontId="4" type="noConversion"/>
  </si>
  <si>
    <t>뿔개구리</t>
    <phoneticPr fontId="4" type="noConversion"/>
  </si>
  <si>
    <t>총 쥐</t>
    <phoneticPr fontId="4" type="noConversion"/>
  </si>
  <si>
    <t>포션 쥐</t>
    <phoneticPr fontId="4" type="noConversion"/>
  </si>
  <si>
    <t>가스 쥐</t>
    <phoneticPr fontId="4" type="noConversion"/>
  </si>
  <si>
    <t>점프거미</t>
    <phoneticPr fontId="4" type="noConversion"/>
  </si>
  <si>
    <t>맹독충</t>
    <phoneticPr fontId="4" type="noConversion"/>
  </si>
  <si>
    <t>채찍식물</t>
    <phoneticPr fontId="4" type="noConversion"/>
  </si>
  <si>
    <t>벌집</t>
    <phoneticPr fontId="4" type="noConversion"/>
  </si>
  <si>
    <t>벌크</t>
    <phoneticPr fontId="4" type="noConversion"/>
  </si>
  <si>
    <t>가일</t>
    <phoneticPr fontId="4" type="noConversion"/>
  </si>
  <si>
    <t>스토커</t>
    <phoneticPr fontId="4" type="noConversion"/>
  </si>
  <si>
    <t>전구벌레</t>
    <phoneticPr fontId="4" type="noConversion"/>
  </si>
  <si>
    <t>고스트</t>
    <phoneticPr fontId="4" type="noConversion"/>
  </si>
  <si>
    <t>쉐도우</t>
    <phoneticPr fontId="4" type="noConversion"/>
  </si>
  <si>
    <t>크로우</t>
    <phoneticPr fontId="4" type="noConversion"/>
  </si>
  <si>
    <t>NW07</t>
    <phoneticPr fontId="4" type="noConversion"/>
  </si>
  <si>
    <t>블랙 템플러</t>
    <phoneticPr fontId="4" type="noConversion"/>
  </si>
  <si>
    <t>소총병</t>
    <phoneticPr fontId="4" type="noConversion"/>
  </si>
  <si>
    <t>광선검병</t>
    <phoneticPr fontId="4" type="noConversion"/>
  </si>
  <si>
    <t>화이트  템플러</t>
    <phoneticPr fontId="4" type="noConversion"/>
  </si>
  <si>
    <t>불레이즈</t>
    <phoneticPr fontId="4" type="noConversion"/>
  </si>
  <si>
    <t>얼음 거인</t>
    <phoneticPr fontId="4" type="noConversion"/>
  </si>
  <si>
    <t>튜토리얼 소총병</t>
    <phoneticPr fontId="4" type="noConversion"/>
  </si>
  <si>
    <t>튜토리얼 광선검병</t>
    <phoneticPr fontId="4" type="noConversion"/>
  </si>
  <si>
    <t>튜토리얼 기관총병</t>
    <phoneticPr fontId="4" type="noConversion"/>
  </si>
  <si>
    <t>선인장</t>
    <phoneticPr fontId="4" type="noConversion"/>
  </si>
  <si>
    <t>날으는 선인장</t>
    <phoneticPr fontId="4" type="noConversion"/>
  </si>
  <si>
    <t>엘리트 선인장</t>
    <phoneticPr fontId="4" type="noConversion"/>
  </si>
  <si>
    <t>엘리트 빨간머리쥐</t>
    <phoneticPr fontId="4" type="noConversion"/>
  </si>
  <si>
    <t>엘리트 망치개구리</t>
    <phoneticPr fontId="4" type="noConversion"/>
  </si>
  <si>
    <t>엘리트 전기톱쥐</t>
    <phoneticPr fontId="4" type="noConversion"/>
  </si>
  <si>
    <t>엘리트 뿔개구리</t>
    <phoneticPr fontId="4" type="noConversion"/>
  </si>
  <si>
    <t>엘리트 포션 쥐</t>
    <phoneticPr fontId="4" type="noConversion"/>
  </si>
  <si>
    <t>엘리트 전류 총 쥐</t>
    <phoneticPr fontId="4" type="noConversion"/>
  </si>
  <si>
    <t>엘리트 빙결 총 쥐</t>
    <phoneticPr fontId="4" type="noConversion"/>
  </si>
  <si>
    <t>엘리트 죽은경찰</t>
    <phoneticPr fontId="4" type="noConversion"/>
  </si>
  <si>
    <t>엘리트 점프거미</t>
    <phoneticPr fontId="4" type="noConversion"/>
  </si>
  <si>
    <t>엘리트 러너</t>
    <phoneticPr fontId="4" type="noConversion"/>
  </si>
  <si>
    <t>엘리트 가일</t>
    <phoneticPr fontId="4" type="noConversion"/>
  </si>
  <si>
    <t>엘리트 스토커</t>
    <phoneticPr fontId="4" type="noConversion"/>
  </si>
  <si>
    <t>엘리트 전구벌레</t>
    <phoneticPr fontId="4" type="noConversion"/>
  </si>
  <si>
    <t>엘리트 배트보이</t>
    <phoneticPr fontId="4" type="noConversion"/>
  </si>
  <si>
    <t>엘리트 고스트</t>
    <phoneticPr fontId="4" type="noConversion"/>
  </si>
  <si>
    <t>엘리트 쉐도우</t>
    <phoneticPr fontId="4" type="noConversion"/>
  </si>
  <si>
    <t>엘리트 폭군</t>
    <phoneticPr fontId="4" type="noConversion"/>
  </si>
  <si>
    <t>엘리트 콜로서스 (방패기계)</t>
    <phoneticPr fontId="4" type="noConversion"/>
  </si>
  <si>
    <t>엘리트 블랙 템플러</t>
    <phoneticPr fontId="4" type="noConversion"/>
  </si>
  <si>
    <t>엘리트 에스페란자소총병사</t>
    <phoneticPr fontId="4" type="noConversion"/>
  </si>
  <si>
    <t>엘리트 에스페란자기관총병사</t>
    <phoneticPr fontId="4" type="noConversion"/>
  </si>
  <si>
    <t>엘리트 에스페란자광선검</t>
    <phoneticPr fontId="4" type="noConversion"/>
  </si>
  <si>
    <t>엘리트 화이트 템플러</t>
    <phoneticPr fontId="4" type="noConversion"/>
  </si>
  <si>
    <t>엘리트 썬더버드</t>
    <phoneticPr fontId="4" type="noConversion"/>
  </si>
  <si>
    <t>엘리트 불레이즈</t>
    <phoneticPr fontId="4" type="noConversion"/>
  </si>
  <si>
    <t>엘리트 얼음 거인</t>
    <phoneticPr fontId="4" type="noConversion"/>
  </si>
  <si>
    <t>맥그리</t>
    <phoneticPr fontId="4" type="noConversion"/>
  </si>
  <si>
    <t>렛모탄</t>
    <phoneticPr fontId="4" type="noConversion"/>
  </si>
  <si>
    <t>샬롯 (거미)</t>
    <phoneticPr fontId="4" type="noConversion"/>
  </si>
  <si>
    <t>샬롯 (거미) 알</t>
    <phoneticPr fontId="4" type="noConversion"/>
  </si>
  <si>
    <t>플랜토스</t>
    <phoneticPr fontId="4" type="noConversion"/>
  </si>
  <si>
    <t>플랜토스 덩굴</t>
    <phoneticPr fontId="4" type="noConversion"/>
  </si>
  <si>
    <t>플랜토스 덤불꽃</t>
    <phoneticPr fontId="4" type="noConversion"/>
  </si>
  <si>
    <t>사이클롭스 (거대 로봇)</t>
    <phoneticPr fontId="4" type="noConversion"/>
  </si>
  <si>
    <t>일렉트라 비서관</t>
    <phoneticPr fontId="4" type="noConversion"/>
  </si>
  <si>
    <t>드론 1</t>
    <phoneticPr fontId="4" type="noConversion"/>
  </si>
  <si>
    <t>드론 3</t>
    <phoneticPr fontId="4" type="noConversion"/>
  </si>
  <si>
    <t>드론 5</t>
    <phoneticPr fontId="4" type="noConversion"/>
  </si>
  <si>
    <t>드론 7</t>
    <phoneticPr fontId="4" type="noConversion"/>
  </si>
  <si>
    <t>드론 8</t>
    <phoneticPr fontId="4" type="noConversion"/>
  </si>
  <si>
    <t>드론 9</t>
    <phoneticPr fontId="4" type="noConversion"/>
  </si>
  <si>
    <t>드론 10</t>
    <phoneticPr fontId="4" type="noConversion"/>
  </si>
  <si>
    <t>근접 닌자</t>
    <phoneticPr fontId="4" type="noConversion"/>
  </si>
  <si>
    <t>원거리 닌자</t>
    <phoneticPr fontId="4" type="noConversion"/>
  </si>
  <si>
    <t>대시 닌자</t>
    <phoneticPr fontId="4" type="noConversion"/>
  </si>
  <si>
    <t>개구리 소환수 지라</t>
    <phoneticPr fontId="4" type="noConversion"/>
  </si>
  <si>
    <t>치명타 피해</t>
    <phoneticPr fontId="4" type="noConversion"/>
  </si>
  <si>
    <t>치명타 확률</t>
    <phoneticPr fontId="4" type="noConversion"/>
  </si>
  <si>
    <t>Doom</t>
    <phoneticPr fontId="4" type="noConversion"/>
  </si>
  <si>
    <t>MapObject</t>
    <phoneticPr fontId="4" type="noConversion"/>
  </si>
  <si>
    <t>Player</t>
    <phoneticPr fontId="4" type="noConversion"/>
  </si>
  <si>
    <t>-</t>
    <phoneticPr fontId="4" type="noConversion"/>
  </si>
  <si>
    <t>HostilePort</t>
    <phoneticPr fontId="4" type="noConversion"/>
  </si>
  <si>
    <t>적대적 스테이지 포트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</si>
</sst>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0.00_);[Red]\(0.00\)"/>
    <numFmt numFmtId="177" formatCode="0_);[Red]\(0\)"/>
    <numFmt numFmtId="178" formatCode="0_ "/>
    <numFmt numFmtId="179" formatCode="_-* #,##0.0_-;\-* #,##0.0_-;_-* &quot;-&quot;?_-;_-@_-"/>
  </numFmts>
  <fonts count="3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</font>
    <font>
      <sz val="9"/>
      <name val="맑은 고딕"/>
      <family val="3"/>
      <charset val="129"/>
      <scheme val="minor"/>
    </font>
    <font>
      <i/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color theme="1"/>
      <name val="맑은 고딕"/>
      <family val="3"/>
      <charset val="129"/>
    </font>
    <font>
      <u/>
      <sz val="10"/>
      <name val="맑은 고딕"/>
      <family val="3"/>
      <charset val="129"/>
    </font>
    <font>
      <sz val="10"/>
      <color theme="0"/>
      <name val="맑은 고딕"/>
      <family val="3"/>
      <charset val="129"/>
    </font>
    <font>
      <b/>
      <sz val="9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sz val="9"/>
      <color theme="0"/>
      <name val="맑은 고딕"/>
      <family val="3"/>
      <charset val="129"/>
    </font>
    <font>
      <b/>
      <sz val="10"/>
      <color rgb="FFFFC000"/>
      <name val="맑은 고딕"/>
      <family val="3"/>
      <charset val="129"/>
    </font>
    <font>
      <b/>
      <sz val="9"/>
      <color rgb="FFFFC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9"/>
      <color rgb="FFC00000"/>
      <name val="맑은 고딕"/>
      <family val="3"/>
      <charset val="129"/>
    </font>
    <font>
      <b/>
      <sz val="10"/>
      <color rgb="FF00B050"/>
      <name val="맑은 고딕"/>
      <family val="3"/>
      <charset val="129"/>
    </font>
    <font>
      <b/>
      <sz val="9"/>
      <color rgb="FF00B050"/>
      <name val="맑은 고딕"/>
      <family val="3"/>
      <charset val="129"/>
    </font>
    <font>
      <b/>
      <sz val="10"/>
      <color rgb="FF0070C0"/>
      <name val="맑은 고딕"/>
      <family val="3"/>
      <charset val="129"/>
    </font>
    <font>
      <b/>
      <sz val="9"/>
      <color rgb="FF0070C0"/>
      <name val="맑은 고딕"/>
      <family val="3"/>
      <charset val="129"/>
    </font>
    <font>
      <sz val="8"/>
      <color rgb="FF00B0F0"/>
      <name val="맑은 고딕"/>
      <family val="3"/>
      <charset val="129"/>
    </font>
    <font>
      <sz val="8"/>
      <name val="맑은 고딕"/>
      <family val="3"/>
      <charset val="129"/>
    </font>
    <font>
      <b/>
      <sz val="8"/>
      <name val="맑은 고딕"/>
      <family val="3"/>
      <charset val="129"/>
    </font>
    <font>
      <sz val="8"/>
      <color theme="1"/>
      <name val="맑은 고딕"/>
      <family val="3"/>
      <charset val="129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EAD5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/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4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177" fontId="5" fillId="0" borderId="2" xfId="1" applyNumberFormat="1" applyFont="1" applyFill="1" applyBorder="1" applyAlignment="1">
      <alignment horizontal="right" vertical="center"/>
    </xf>
    <xf numFmtId="0" fontId="12" fillId="5" borderId="2" xfId="0" applyFont="1" applyFill="1" applyBorder="1" applyAlignment="1">
      <alignment horizontal="center" vertical="center"/>
    </xf>
    <xf numFmtId="177" fontId="12" fillId="5" borderId="2" xfId="0" applyNumberFormat="1" applyFont="1" applyFill="1" applyBorder="1" applyAlignment="1">
      <alignment horizontal="center" vertical="center"/>
    </xf>
    <xf numFmtId="176" fontId="12" fillId="5" borderId="2" xfId="0" applyNumberFormat="1" applyFont="1" applyFill="1" applyBorder="1" applyAlignment="1">
      <alignment horizontal="center" vertical="center"/>
    </xf>
    <xf numFmtId="49" fontId="12" fillId="5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/>
    </xf>
    <xf numFmtId="177" fontId="5" fillId="0" borderId="2" xfId="3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center" vertical="center" wrapText="1"/>
    </xf>
    <xf numFmtId="177" fontId="5" fillId="0" borderId="2" xfId="2" applyNumberFormat="1" applyFont="1" applyFill="1" applyBorder="1" applyAlignment="1">
      <alignment horizontal="right" vertical="center"/>
    </xf>
    <xf numFmtId="0" fontId="5" fillId="0" borderId="2" xfId="1" applyFont="1" applyFill="1" applyBorder="1" applyAlignment="1">
      <alignment horizontal="center" vertical="center"/>
    </xf>
    <xf numFmtId="0" fontId="20" fillId="8" borderId="4" xfId="0" applyFont="1" applyFill="1" applyBorder="1" applyAlignment="1">
      <alignment horizontal="left" vertical="center"/>
    </xf>
    <xf numFmtId="177" fontId="5" fillId="0" borderId="2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 wrapText="1"/>
    </xf>
    <xf numFmtId="0" fontId="15" fillId="13" borderId="2" xfId="3" applyFont="1" applyFill="1" applyBorder="1" applyAlignment="1">
      <alignment horizontal="center" vertical="center" wrapText="1"/>
    </xf>
    <xf numFmtId="0" fontId="15" fillId="13" borderId="2" xfId="2" applyFont="1" applyFill="1" applyBorder="1" applyAlignment="1">
      <alignment horizontal="center" vertical="center" wrapText="1"/>
    </xf>
    <xf numFmtId="0" fontId="15" fillId="12" borderId="2" xfId="0" applyFont="1" applyFill="1" applyBorder="1" applyAlignment="1">
      <alignment horizontal="center" vertical="center" wrapText="1"/>
    </xf>
    <xf numFmtId="0" fontId="15" fillId="9" borderId="2" xfId="0" applyFont="1" applyFill="1" applyBorder="1" applyAlignment="1">
      <alignment horizontal="center" vertical="center" wrapText="1"/>
    </xf>
    <xf numFmtId="0" fontId="15" fillId="14" borderId="2" xfId="0" applyFont="1" applyFill="1" applyBorder="1" applyAlignment="1">
      <alignment horizontal="center" vertical="center" wrapText="1"/>
    </xf>
    <xf numFmtId="0" fontId="15" fillId="25" borderId="2" xfId="0" applyFont="1" applyFill="1" applyBorder="1" applyAlignment="1">
      <alignment horizontal="center" vertical="center" wrapText="1"/>
    </xf>
    <xf numFmtId="0" fontId="15" fillId="15" borderId="2" xfId="3" applyFont="1" applyFill="1" applyBorder="1" applyAlignment="1">
      <alignment horizontal="center" vertical="center" wrapText="1"/>
    </xf>
    <xf numFmtId="0" fontId="15" fillId="16" borderId="2" xfId="0" applyFont="1" applyFill="1" applyBorder="1" applyAlignment="1">
      <alignment horizontal="center" vertical="center" wrapText="1"/>
    </xf>
    <xf numFmtId="0" fontId="15" fillId="1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5" fillId="17" borderId="2" xfId="0" applyFont="1" applyFill="1" applyBorder="1" applyAlignment="1">
      <alignment horizontal="center" vertical="center" wrapText="1"/>
    </xf>
    <xf numFmtId="0" fontId="15" fillId="18" borderId="2" xfId="0" applyFont="1" applyFill="1" applyBorder="1" applyAlignment="1">
      <alignment horizontal="center" vertical="center" wrapText="1"/>
    </xf>
    <xf numFmtId="0" fontId="21" fillId="24" borderId="2" xfId="0" applyFont="1" applyFill="1" applyBorder="1" applyAlignment="1">
      <alignment horizontal="center" vertical="center" wrapText="1"/>
    </xf>
    <xf numFmtId="0" fontId="15" fillId="19" borderId="2" xfId="0" applyNumberFormat="1" applyFont="1" applyFill="1" applyBorder="1" applyAlignment="1">
      <alignment horizontal="center" vertical="center" wrapText="1"/>
    </xf>
    <xf numFmtId="0" fontId="21" fillId="23" borderId="2" xfId="0" applyNumberFormat="1" applyFont="1" applyFill="1" applyBorder="1" applyAlignment="1">
      <alignment horizontal="center" vertical="center" wrapText="1"/>
    </xf>
    <xf numFmtId="0" fontId="15" fillId="11" borderId="2" xfId="0" applyNumberFormat="1" applyFont="1" applyFill="1" applyBorder="1" applyAlignment="1">
      <alignment horizontal="center" vertical="center" wrapText="1"/>
    </xf>
    <xf numFmtId="0" fontId="21" fillId="22" borderId="2" xfId="0" applyNumberFormat="1" applyFont="1" applyFill="1" applyBorder="1" applyAlignment="1">
      <alignment horizontal="center" vertical="center" wrapText="1"/>
    </xf>
    <xf numFmtId="0" fontId="15" fillId="20" borderId="2" xfId="0" applyNumberFormat="1" applyFont="1" applyFill="1" applyBorder="1" applyAlignment="1">
      <alignment horizontal="center" vertical="center" wrapText="1"/>
    </xf>
    <xf numFmtId="0" fontId="21" fillId="21" borderId="2" xfId="0" applyNumberFormat="1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/>
    </xf>
    <xf numFmtId="176" fontId="9" fillId="0" borderId="3" xfId="0" applyNumberFormat="1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177" fontId="9" fillId="0" borderId="1" xfId="0" applyNumberFormat="1" applyFont="1" applyBorder="1" applyAlignment="1">
      <alignment horizontal="center" vertical="center"/>
    </xf>
    <xf numFmtId="41" fontId="5" fillId="0" borderId="2" xfId="4" applyNumberFormat="1" applyFont="1" applyBorder="1" applyAlignment="1">
      <alignment horizontal="center" vertical="center"/>
    </xf>
    <xf numFmtId="41" fontId="5" fillId="0" borderId="2" xfId="4" applyNumberFormat="1" applyFont="1" applyBorder="1" applyAlignment="1">
      <alignment horizontal="center" vertical="center" wrapText="1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41" fontId="0" fillId="0" borderId="0" xfId="0" applyNumberFormat="1">
      <alignment vertical="center"/>
    </xf>
    <xf numFmtId="0" fontId="19" fillId="0" borderId="2" xfId="0" applyFont="1" applyFill="1" applyBorder="1" applyAlignment="1">
      <alignment horizontal="left" vertical="center"/>
    </xf>
    <xf numFmtId="0" fontId="22" fillId="0" borderId="2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left" vertical="center"/>
    </xf>
    <xf numFmtId="0" fontId="24" fillId="0" borderId="2" xfId="0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left" vertical="center"/>
    </xf>
    <xf numFmtId="0" fontId="26" fillId="0" borderId="2" xfId="0" applyFont="1" applyFill="1" applyBorder="1" applyAlignment="1">
      <alignment horizontal="center" vertical="center"/>
    </xf>
    <xf numFmtId="0" fontId="27" fillId="0" borderId="2" xfId="0" applyFont="1" applyFill="1" applyBorder="1" applyAlignment="1">
      <alignment horizontal="left" vertical="center"/>
    </xf>
    <xf numFmtId="0" fontId="28" fillId="0" borderId="2" xfId="0" applyFont="1" applyFill="1" applyBorder="1" applyAlignment="1">
      <alignment horizontal="center" vertical="center"/>
    </xf>
    <xf numFmtId="0" fontId="29" fillId="0" borderId="2" xfId="0" applyFont="1" applyFill="1" applyBorder="1" applyAlignment="1">
      <alignment horizontal="left" vertical="center"/>
    </xf>
    <xf numFmtId="41" fontId="5" fillId="0" borderId="2" xfId="4" applyFont="1" applyFill="1" applyBorder="1" applyAlignment="1">
      <alignment horizontal="right" vertical="center"/>
    </xf>
    <xf numFmtId="9" fontId="5" fillId="0" borderId="2" xfId="5" applyFont="1" applyFill="1" applyBorder="1" applyAlignment="1">
      <alignment horizontal="right" vertical="center"/>
    </xf>
    <xf numFmtId="176" fontId="5" fillId="0" borderId="2" xfId="1" applyNumberFormat="1" applyFont="1" applyFill="1" applyBorder="1" applyAlignment="1">
      <alignment horizontal="right" vertical="center"/>
    </xf>
    <xf numFmtId="176" fontId="5" fillId="0" borderId="2" xfId="3" applyNumberFormat="1" applyFont="1" applyFill="1" applyBorder="1" applyAlignment="1">
      <alignment horizontal="right" vertical="center"/>
    </xf>
    <xf numFmtId="176" fontId="5" fillId="0" borderId="2" xfId="2" applyNumberFormat="1" applyFont="1" applyFill="1" applyBorder="1" applyAlignment="1">
      <alignment horizontal="right" vertical="center"/>
    </xf>
    <xf numFmtId="1" fontId="5" fillId="0" borderId="2" xfId="1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right" vertical="center" wrapText="1"/>
    </xf>
    <xf numFmtId="1" fontId="5" fillId="0" borderId="2" xfId="3" applyNumberFormat="1" applyFont="1" applyFill="1" applyBorder="1" applyAlignment="1">
      <alignment horizontal="right" vertical="center"/>
    </xf>
    <xf numFmtId="177" fontId="5" fillId="0" borderId="2" xfId="0" applyNumberFormat="1" applyFont="1" applyFill="1" applyBorder="1" applyAlignment="1">
      <alignment horizontal="right" vertical="center"/>
    </xf>
    <xf numFmtId="1" fontId="5" fillId="0" borderId="2" xfId="0" applyNumberFormat="1" applyFont="1" applyFill="1" applyBorder="1" applyAlignment="1">
      <alignment horizontal="right" vertical="center"/>
    </xf>
    <xf numFmtId="176" fontId="5" fillId="0" borderId="2" xfId="0" applyNumberFormat="1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right" vertical="center"/>
    </xf>
    <xf numFmtId="0" fontId="19" fillId="0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5" fillId="27" borderId="2" xfId="0" applyFont="1" applyFill="1" applyBorder="1" applyAlignment="1">
      <alignment horizontal="center" vertical="center"/>
    </xf>
    <xf numFmtId="0" fontId="19" fillId="27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5" fillId="7" borderId="5" xfId="0" applyNumberFormat="1" applyFont="1" applyFill="1" applyBorder="1" applyAlignment="1">
      <alignment horizontal="center" vertical="center"/>
    </xf>
    <xf numFmtId="49" fontId="15" fillId="27" borderId="6" xfId="0" applyNumberFormat="1" applyFont="1" applyFill="1" applyBorder="1" applyAlignment="1">
      <alignment horizontal="center" vertical="center"/>
    </xf>
    <xf numFmtId="49" fontId="5" fillId="7" borderId="6" xfId="0" applyNumberFormat="1" applyFont="1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center" vertical="center"/>
    </xf>
    <xf numFmtId="49" fontId="19" fillId="27" borderId="6" xfId="0" applyNumberFormat="1" applyFont="1" applyFill="1" applyBorder="1" applyAlignment="1">
      <alignment horizontal="center" vertical="center"/>
    </xf>
    <xf numFmtId="177" fontId="5" fillId="7" borderId="6" xfId="0" applyNumberFormat="1" applyFont="1" applyFill="1" applyBorder="1" applyAlignment="1">
      <alignment horizontal="center" vertical="center"/>
    </xf>
    <xf numFmtId="176" fontId="5" fillId="7" borderId="6" xfId="0" applyNumberFormat="1" applyFont="1" applyFill="1" applyBorder="1" applyAlignment="1">
      <alignment horizontal="center" vertical="center"/>
    </xf>
    <xf numFmtId="49" fontId="18" fillId="7" borderId="6" xfId="0" applyNumberFormat="1" applyFont="1" applyFill="1" applyBorder="1" applyAlignment="1">
      <alignment horizontal="center" vertical="center"/>
    </xf>
    <xf numFmtId="49" fontId="18" fillId="7" borderId="7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8" xfId="3" applyFont="1" applyFill="1" applyBorder="1" applyAlignment="1">
      <alignment horizontal="center"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19" fillId="0" borderId="11" xfId="0" applyFont="1" applyFill="1" applyBorder="1" applyAlignment="1">
      <alignment horizontal="left" vertical="center"/>
    </xf>
    <xf numFmtId="41" fontId="5" fillId="0" borderId="11" xfId="4" applyFont="1" applyFill="1" applyBorder="1" applyAlignment="1">
      <alignment horizontal="right" vertical="center"/>
    </xf>
    <xf numFmtId="177" fontId="5" fillId="0" borderId="11" xfId="1" applyNumberFormat="1" applyFont="1" applyFill="1" applyBorder="1" applyAlignment="1">
      <alignment horizontal="right" vertical="center"/>
    </xf>
    <xf numFmtId="176" fontId="5" fillId="0" borderId="11" xfId="1" applyNumberFormat="1" applyFont="1" applyFill="1" applyBorder="1" applyAlignment="1">
      <alignment horizontal="right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2" xfId="1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49" fontId="14" fillId="0" borderId="2" xfId="1" applyNumberFormat="1" applyFont="1" applyFill="1" applyBorder="1" applyAlignment="1">
      <alignment horizontal="left" vertical="center"/>
    </xf>
    <xf numFmtId="0" fontId="5" fillId="0" borderId="2" xfId="3" applyFont="1" applyFill="1" applyBorder="1" applyAlignment="1">
      <alignment horizontal="left" vertical="center"/>
    </xf>
    <xf numFmtId="0" fontId="5" fillId="0" borderId="2" xfId="2" applyFont="1" applyFill="1" applyBorder="1" applyAlignment="1">
      <alignment horizontal="left" vertical="center"/>
    </xf>
    <xf numFmtId="0" fontId="5" fillId="26" borderId="2" xfId="0" applyFont="1" applyFill="1" applyBorder="1" applyAlignment="1">
      <alignment horizontal="left" vertical="center"/>
    </xf>
    <xf numFmtId="0" fontId="5" fillId="0" borderId="2" xfId="0" applyNumberFormat="1" applyFont="1" applyFill="1" applyBorder="1" applyAlignment="1">
      <alignment horizontal="left" vertical="center"/>
    </xf>
    <xf numFmtId="49" fontId="5" fillId="0" borderId="2" xfId="0" applyNumberFormat="1" applyFont="1" applyFill="1" applyBorder="1" applyAlignment="1">
      <alignment horizontal="left" vertical="center"/>
    </xf>
    <xf numFmtId="49" fontId="14" fillId="0" borderId="11" xfId="1" applyNumberFormat="1" applyFont="1" applyFill="1" applyBorder="1" applyAlignment="1">
      <alignment horizontal="left" vertical="center"/>
    </xf>
    <xf numFmtId="0" fontId="16" fillId="0" borderId="11" xfId="0" applyFont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1" fillId="27" borderId="2" xfId="0" applyFont="1" applyFill="1" applyBorder="1" applyAlignment="1">
      <alignment horizontal="center" vertical="center"/>
    </xf>
    <xf numFmtId="0" fontId="30" fillId="6" borderId="2" xfId="0" applyFont="1" applyFill="1" applyBorder="1" applyAlignment="1">
      <alignment horizontal="center" vertical="center"/>
    </xf>
    <xf numFmtId="0" fontId="32" fillId="27" borderId="2" xfId="0" applyFont="1" applyFill="1" applyBorder="1" applyAlignment="1">
      <alignment horizontal="center" vertical="center"/>
    </xf>
    <xf numFmtId="177" fontId="30" fillId="6" borderId="2" xfId="0" applyNumberFormat="1" applyFont="1" applyFill="1" applyBorder="1" applyAlignment="1">
      <alignment horizontal="center" vertical="center"/>
    </xf>
    <xf numFmtId="176" fontId="30" fillId="6" borderId="2" xfId="0" applyNumberFormat="1" applyFont="1" applyFill="1" applyBorder="1" applyAlignment="1">
      <alignment horizontal="center" vertical="center"/>
    </xf>
    <xf numFmtId="49" fontId="30" fillId="6" borderId="2" xfId="0" applyNumberFormat="1" applyFont="1" applyFill="1" applyBorder="1" applyAlignment="1">
      <alignment horizontal="center" vertical="center"/>
    </xf>
    <xf numFmtId="0" fontId="30" fillId="6" borderId="2" xfId="0" applyFont="1" applyFill="1" applyBorder="1" applyAlignment="1">
      <alignment horizontal="center" vertical="center" wrapText="1"/>
    </xf>
    <xf numFmtId="0" fontId="30" fillId="6" borderId="9" xfId="0" applyFont="1" applyFill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19" fillId="0" borderId="11" xfId="0" applyFont="1" applyFill="1" applyBorder="1" applyAlignment="1">
      <alignment vertical="center"/>
    </xf>
  </cellXfs>
  <cellStyles count="6">
    <cellStyle name="20% - 강조색1" xfId="1" builtinId="30"/>
    <cellStyle name="60% - 강조색6" xfId="3" builtinId="52"/>
    <cellStyle name="강조색6" xfId="2" builtinId="49"/>
    <cellStyle name="백분율" xfId="5" builtinId="5"/>
    <cellStyle name="쉼표 [0]" xfId="4" builtinId="6"/>
    <cellStyle name="표준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2"/>
        </left>
        <right/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strike val="0"/>
        <outline val="0"/>
        <shadow val="0"/>
        <vertAlign val="baseline"/>
        <sz val="10"/>
        <color auto="1"/>
        <name val="맑은 고딕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strike val="0"/>
        <outline val="0"/>
        <shadow val="0"/>
        <vertAlign val="baseline"/>
        <sz val="10"/>
        <color auto="1"/>
        <name val="맑은 고딕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맑은 고딕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strike val="0"/>
        <outline val="0"/>
        <shadow val="0"/>
        <vertAlign val="baseline"/>
        <sz val="10"/>
        <name val="맑은 고딕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i val="0"/>
        <strike val="0"/>
        <outline val="0"/>
        <shadow val="0"/>
        <vertAlign val="baseline"/>
        <sz val="10"/>
        <name val="맑은 고딕"/>
        <scheme val="none"/>
      </font>
      <numFmt numFmtId="176" formatCode="0.00_);[Red]\(0.00\)"/>
      <alignment horizontal="right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none"/>
      </font>
      <numFmt numFmtId="176" formatCode="0.00_);[Red]\(0.00\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i val="0"/>
        <strike val="0"/>
        <outline val="0"/>
        <shadow val="0"/>
        <vertAlign val="baseline"/>
        <sz val="10"/>
        <name val="맑은 고딕"/>
        <scheme val="none"/>
      </font>
      <numFmt numFmtId="176" formatCode="0.00_);[Red]\(0.00\)"/>
      <alignment horizontal="right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i val="0"/>
        <strike val="0"/>
        <outline val="0"/>
        <shadow val="0"/>
        <vertAlign val="baseline"/>
        <sz val="10"/>
        <name val="맑은 고딕"/>
        <scheme val="none"/>
      </font>
      <numFmt numFmtId="177" formatCode="0_);[Red]\(0\)"/>
      <alignment horizontal="right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i val="0"/>
        <strike val="0"/>
        <outline val="0"/>
        <shadow val="0"/>
        <vertAlign val="baseline"/>
        <sz val="10"/>
        <name val="맑은 고딕"/>
        <scheme val="none"/>
      </font>
      <numFmt numFmtId="176" formatCode="0.00_);[Red]\(0.00\)"/>
      <alignment horizontal="right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i val="0"/>
        <strike val="0"/>
        <outline val="0"/>
        <shadow val="0"/>
        <vertAlign val="baseline"/>
        <sz val="10"/>
        <name val="맑은 고딕"/>
        <scheme val="none"/>
      </font>
      <numFmt numFmtId="176" formatCode="0.00_);[Red]\(0.00\)"/>
      <alignment horizontal="right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numFmt numFmtId="177" formatCode="0_);[Red]\(0\)"/>
      <alignment horizontal="right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i val="0"/>
        <strike val="0"/>
        <outline val="0"/>
        <shadow val="0"/>
        <vertAlign val="baseline"/>
        <sz val="10"/>
        <name val="맑은 고딕"/>
        <scheme val="none"/>
      </font>
      <numFmt numFmtId="177" formatCode="0_);[Red]\(0\)"/>
      <alignment horizontal="right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i val="0"/>
        <strike val="0"/>
        <outline val="0"/>
        <shadow val="0"/>
        <vertAlign val="baseline"/>
        <sz val="10"/>
        <name val="맑은 고딕"/>
        <scheme val="none"/>
      </font>
      <numFmt numFmtId="177" formatCode="0_);[Red]\(0\)"/>
      <alignment horizontal="right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/>
        <strike val="0"/>
        <outline val="0"/>
        <shadow val="0"/>
        <u val="none"/>
        <vertAlign val="baseline"/>
        <sz val="9"/>
        <color auto="1"/>
        <name val="맑은 고딕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strike val="0"/>
        <outline val="0"/>
        <shadow val="0"/>
        <vertAlign val="baseline"/>
        <sz val="10"/>
        <name val="맑은 고딕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맑은 고딕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i val="0"/>
        <strike val="0"/>
        <outline val="0"/>
        <shadow val="0"/>
        <vertAlign val="baseline"/>
        <sz val="10"/>
        <color auto="1"/>
        <name val="맑은 고딕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i val="0"/>
        <strike val="0"/>
        <outline val="0"/>
        <shadow val="0"/>
        <u val="none"/>
        <vertAlign val="baseline"/>
        <sz val="10"/>
        <color auto="1"/>
        <name val="맑은 고딕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i val="0"/>
        <strike val="0"/>
        <outline val="0"/>
        <shadow val="0"/>
        <u val="none"/>
        <vertAlign val="baseline"/>
        <sz val="9"/>
        <color auto="1"/>
        <name val="맑은 고딕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font>
        <b val="0"/>
        <strike val="0"/>
        <outline val="0"/>
        <shadow val="0"/>
        <vertAlign val="baseline"/>
        <sz val="10"/>
        <name val="맑은 고딕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border>
        <top style="thin">
          <color theme="2"/>
        </top>
      </border>
    </dxf>
    <dxf>
      <border diagonalUp="0" diagonalDown="0"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strike val="0"/>
        <outline val="0"/>
        <shadow val="0"/>
        <vertAlign val="baseline"/>
        <sz val="10"/>
        <name val="맑은 고딕"/>
        <scheme val="none"/>
      </font>
      <numFmt numFmtId="30" formatCode="@"/>
      <alignment horizontal="center" vertical="center" textRotation="0" wrapText="0" indent="0" justifyLastLine="0" shrinkToFit="0" readingOrder="0"/>
    </dxf>
    <dxf>
      <border>
        <bottom style="thin">
          <color theme="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none"/>
      </font>
      <numFmt numFmtId="30" formatCode="@"/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/>
        </left>
        <right style="thin">
          <color theme="2"/>
        </right>
        <top/>
        <bottom/>
        <vertical style="thin">
          <color theme="2"/>
        </vertical>
        <horizontal style="thin">
          <color theme="2"/>
        </horizontal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D1B2E8"/>
      <color rgb="FFBF95DF"/>
      <color rgb="FFFFC8C8"/>
      <color rgb="FFFFFFB9"/>
      <color rgb="FFFF8B8B"/>
      <color rgb="FFFF9696"/>
      <color rgb="FFFF6464"/>
      <color rgb="FFFF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1:AB120" totalsRowShown="0" headerRowDxfId="32" dataDxfId="30" headerRowBorderDxfId="31" tableBorderDxfId="29" totalsRowBorderDxfId="28">
  <tableColumns count="28">
    <tableColumn id="1" name="TID" dataDxfId="27"/>
    <tableColumn id="5" name="#Type" dataDxfId="26"/>
    <tableColumn id="6" name="#Stage" dataDxfId="25"/>
    <tableColumn id="7" name="Index" dataDxfId="24"/>
    <tableColumn id="4" name="Type" dataDxfId="23"/>
    <tableColumn id="2" name="Name" dataDxfId="22"/>
    <tableColumn id="3" name="#Name" dataDxfId="21"/>
    <tableColumn id="8" name="HP" dataDxfId="20"/>
    <tableColumn id="24" name="MP" dataDxfId="19"/>
    <tableColumn id="16" name="EXP" dataDxfId="18"/>
    <tableColumn id="9" name="CriticalDamage" dataDxfId="17"/>
    <tableColumn id="10" name="CriticalRate" dataDxfId="16"/>
    <tableColumn id="15" name="DashCount" dataDxfId="15"/>
    <tableColumn id="17" name="MoveSpeed" dataDxfId="14"/>
    <tableColumn id="29" name="MoveSpeedInAir" dataDxfId="13" dataCellStyle="60% - 강조색6"/>
    <tableColumn id="19" name="JumpMaxHeight" dataDxfId="12"/>
    <tableColumn id="14" name="DropObjectName" dataDxfId="11"/>
    <tableColumn id="13" name="TargetType" dataDxfId="10"/>
    <tableColumn id="12" name="TargetMask" dataDxfId="9"/>
    <tableColumn id="11" name="SortingOrder" dataDxfId="8"/>
    <tableColumn id="23" name="IsFlying" dataDxfId="7"/>
    <tableColumn id="27" name="IsFallingOnDie" dataDxfId="6"/>
    <tableColumn id="26" name="FallingDelayTime" dataDxfId="5"/>
    <tableColumn id="22" name="UseDefence" dataDxfId="4"/>
    <tableColumn id="18" name="BlockRiskTrait_" dataDxfId="3"/>
    <tableColumn id="20" name="Weapon_" dataDxfId="2"/>
    <tableColumn id="25" name="SpawnBuff_" dataDxfId="1"/>
    <tableColumn id="21" name="RemoveBattleReadyBuff_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120"/>
  <sheetViews>
    <sheetView tabSelected="1" zoomScaleNormal="100" workbookViewId="0">
      <pane ySplit="3" topLeftCell="A4" activePane="bottomLeft" state="frozen"/>
      <selection pane="bottomLeft" activeCell="A4" sqref="A4"/>
    </sheetView>
  </sheetViews>
  <sheetFormatPr defaultColWidth="100.625" defaultRowHeight="16.5"/>
  <cols>
    <col min="1" max="1" width="5.875" style="5" bestFit="1" customWidth="1"/>
    <col min="2" max="2" width="5.875" style="86" bestFit="1" customWidth="1"/>
    <col min="3" max="3" width="6.625" style="86" bestFit="1" customWidth="1"/>
    <col min="4" max="4" width="5.75" style="86" bestFit="1" customWidth="1"/>
    <col min="5" max="5" width="9.625" style="86" bestFit="1" customWidth="1"/>
    <col min="6" max="6" width="16.125" style="5" bestFit="1" customWidth="1"/>
    <col min="7" max="7" width="22.75" style="86" bestFit="1" customWidth="1"/>
    <col min="8" max="8" width="8.375" style="83" bestFit="1" customWidth="1"/>
    <col min="9" max="9" width="4.625" style="83" bestFit="1" customWidth="1"/>
    <col min="10" max="10" width="5.625" style="81" bestFit="1" customWidth="1"/>
    <col min="11" max="11" width="13.625" style="82" bestFit="1" customWidth="1"/>
    <col min="12" max="12" width="10.25" style="81" bestFit="1" customWidth="1"/>
    <col min="13" max="13" width="10" style="81" bestFit="1" customWidth="1"/>
    <col min="14" max="14" width="10.5" style="83" bestFit="1" customWidth="1"/>
    <col min="15" max="15" width="14.75" style="83" bestFit="1" customWidth="1"/>
    <col min="16" max="16" width="14.875" style="83" bestFit="1" customWidth="1"/>
    <col min="17" max="17" width="17.75" style="119" bestFit="1" customWidth="1"/>
    <col min="18" max="18" width="10.25" style="86" bestFit="1" customWidth="1"/>
    <col min="19" max="19" width="10.625" style="86" bestFit="1" customWidth="1"/>
    <col min="20" max="20" width="11.625" style="86" bestFit="1" customWidth="1"/>
    <col min="21" max="21" width="8.375" style="86" bestFit="1" customWidth="1"/>
    <col min="22" max="22" width="13.125" style="86" bestFit="1" customWidth="1"/>
    <col min="23" max="23" width="15.5" style="86" bestFit="1" customWidth="1"/>
    <col min="24" max="24" width="10.625" style="86" bestFit="1" customWidth="1"/>
    <col min="25" max="25" width="21.5" style="119" bestFit="1" customWidth="1"/>
    <col min="26" max="26" width="24.75" style="120" bestFit="1" customWidth="1"/>
    <col min="27" max="27" width="45.5" style="120" bestFit="1" customWidth="1"/>
    <col min="28" max="28" width="25.125" style="119" bestFit="1" customWidth="1"/>
    <col min="29" max="30" width="25.125" style="1" bestFit="1" customWidth="1"/>
    <col min="31" max="31" width="21.875" style="55" bestFit="1" customWidth="1"/>
    <col min="32" max="32" width="35.25" style="55" bestFit="1" customWidth="1"/>
    <col min="33" max="33" width="25.125" style="55" bestFit="1" customWidth="1"/>
    <col min="34" max="34" width="25.125" style="54" bestFit="1" customWidth="1"/>
    <col min="35" max="35" width="25.125" style="55" bestFit="1" customWidth="1"/>
    <col min="36" max="36" width="10.25" style="1" bestFit="1" customWidth="1"/>
    <col min="37" max="37" width="10.625" style="1" bestFit="1" customWidth="1"/>
    <col min="38" max="38" width="11.625" style="1" bestFit="1" customWidth="1"/>
    <col min="39" max="39" width="9" style="10" bestFit="1" customWidth="1"/>
    <col min="40" max="40" width="13.125" style="1" bestFit="1" customWidth="1"/>
    <col min="41" max="41" width="16.625" style="1" bestFit="1" customWidth="1"/>
    <col min="42" max="42" width="10.625" style="19" bestFit="1" customWidth="1"/>
    <col min="43" max="43" width="21.5" style="19" bestFit="1" customWidth="1"/>
    <col min="44" max="44" width="24.75" style="5" bestFit="1" customWidth="1"/>
    <col min="45" max="45" width="45.5" style="5" bestFit="1" customWidth="1"/>
    <col min="46" max="46" width="25.125" style="5" bestFit="1" customWidth="1"/>
    <col min="47" max="50" width="100.625" style="54"/>
    <col min="51" max="16384" width="100.625" style="1"/>
  </cols>
  <sheetData>
    <row r="1" spans="1:50" s="5" customFormat="1">
      <c r="A1" s="87" t="s">
        <v>25</v>
      </c>
      <c r="B1" s="88" t="s">
        <v>112</v>
      </c>
      <c r="C1" s="88" t="s">
        <v>176</v>
      </c>
      <c r="D1" s="89" t="s">
        <v>28</v>
      </c>
      <c r="E1" s="90" t="s">
        <v>27</v>
      </c>
      <c r="F1" s="89" t="s">
        <v>26</v>
      </c>
      <c r="G1" s="91" t="s">
        <v>119</v>
      </c>
      <c r="H1" s="92" t="s">
        <v>29</v>
      </c>
      <c r="I1" s="92" t="s">
        <v>40</v>
      </c>
      <c r="J1" s="92" t="s">
        <v>105</v>
      </c>
      <c r="K1" s="93" t="s">
        <v>30</v>
      </c>
      <c r="L1" s="93" t="s">
        <v>115</v>
      </c>
      <c r="M1" s="92" t="s">
        <v>31</v>
      </c>
      <c r="N1" s="93" t="s">
        <v>32</v>
      </c>
      <c r="O1" s="93" t="s">
        <v>363</v>
      </c>
      <c r="P1" s="93" t="s">
        <v>33</v>
      </c>
      <c r="Q1" s="89" t="s">
        <v>79</v>
      </c>
      <c r="R1" s="89" t="s">
        <v>183</v>
      </c>
      <c r="S1" s="89" t="s">
        <v>185</v>
      </c>
      <c r="T1" s="89" t="s">
        <v>177</v>
      </c>
      <c r="U1" s="89" t="s">
        <v>82</v>
      </c>
      <c r="V1" s="89" t="s">
        <v>88</v>
      </c>
      <c r="W1" s="89" t="s">
        <v>245</v>
      </c>
      <c r="X1" s="89" t="s">
        <v>83</v>
      </c>
      <c r="Y1" s="94" t="s">
        <v>227</v>
      </c>
      <c r="Z1" s="94" t="s">
        <v>198</v>
      </c>
      <c r="AA1" s="94" t="s">
        <v>199</v>
      </c>
      <c r="AB1" s="95" t="s">
        <v>200</v>
      </c>
      <c r="AC1" s="21"/>
    </row>
    <row r="2" spans="1:50" s="2" customFormat="1" ht="12">
      <c r="A2" s="96" t="s">
        <v>0</v>
      </c>
      <c r="B2" s="84" t="s">
        <v>116</v>
      </c>
      <c r="C2" s="84" t="s">
        <v>118</v>
      </c>
      <c r="D2" s="13" t="s">
        <v>2</v>
      </c>
      <c r="E2" s="13" t="s">
        <v>370</v>
      </c>
      <c r="F2" s="13" t="s">
        <v>1</v>
      </c>
      <c r="G2" s="85" t="s">
        <v>120</v>
      </c>
      <c r="H2" s="14" t="s">
        <v>2</v>
      </c>
      <c r="I2" s="14" t="s">
        <v>41</v>
      </c>
      <c r="J2" s="14" t="s">
        <v>41</v>
      </c>
      <c r="K2" s="15" t="s">
        <v>3</v>
      </c>
      <c r="L2" s="15" t="s">
        <v>3</v>
      </c>
      <c r="M2" s="14" t="s">
        <v>4</v>
      </c>
      <c r="N2" s="15" t="s">
        <v>5</v>
      </c>
      <c r="O2" s="15" t="s">
        <v>359</v>
      </c>
      <c r="P2" s="15" t="s">
        <v>5</v>
      </c>
      <c r="Q2" s="16" t="s">
        <v>73</v>
      </c>
      <c r="R2" s="13" t="s">
        <v>178</v>
      </c>
      <c r="S2" s="13" t="s">
        <v>178</v>
      </c>
      <c r="T2" s="13" t="s">
        <v>168</v>
      </c>
      <c r="U2" s="13" t="s">
        <v>38</v>
      </c>
      <c r="V2" s="13" t="s">
        <v>89</v>
      </c>
      <c r="W2" s="13" t="s">
        <v>243</v>
      </c>
      <c r="X2" s="13" t="s">
        <v>84</v>
      </c>
      <c r="Y2" s="13" t="s">
        <v>228</v>
      </c>
      <c r="Z2" s="13" t="s">
        <v>34</v>
      </c>
      <c r="AA2" s="13" t="s">
        <v>77</v>
      </c>
      <c r="AB2" s="97" t="s">
        <v>201</v>
      </c>
      <c r="AC2" s="7"/>
    </row>
    <row r="3" spans="1:50" s="139" customFormat="1" ht="11.25">
      <c r="A3" s="129" t="s">
        <v>6</v>
      </c>
      <c r="B3" s="130" t="s">
        <v>117</v>
      </c>
      <c r="C3" s="130" t="s">
        <v>116</v>
      </c>
      <c r="D3" s="131" t="s">
        <v>8</v>
      </c>
      <c r="E3" s="131" t="s">
        <v>371</v>
      </c>
      <c r="F3" s="131" t="s">
        <v>7</v>
      </c>
      <c r="G3" s="132" t="s">
        <v>121</v>
      </c>
      <c r="H3" s="133" t="s">
        <v>9</v>
      </c>
      <c r="I3" s="133" t="s">
        <v>42</v>
      </c>
      <c r="J3" s="133" t="s">
        <v>107</v>
      </c>
      <c r="K3" s="134" t="s">
        <v>452</v>
      </c>
      <c r="L3" s="134" t="s">
        <v>453</v>
      </c>
      <c r="M3" s="133" t="s">
        <v>10</v>
      </c>
      <c r="N3" s="134" t="s">
        <v>361</v>
      </c>
      <c r="O3" s="134" t="s">
        <v>360</v>
      </c>
      <c r="P3" s="134" t="s">
        <v>91</v>
      </c>
      <c r="Q3" s="135" t="s">
        <v>74</v>
      </c>
      <c r="R3" s="131" t="s">
        <v>184</v>
      </c>
      <c r="S3" s="131" t="s">
        <v>179</v>
      </c>
      <c r="T3" s="131" t="s">
        <v>170</v>
      </c>
      <c r="U3" s="131" t="s">
        <v>39</v>
      </c>
      <c r="V3" s="131" t="s">
        <v>90</v>
      </c>
      <c r="W3" s="131" t="s">
        <v>244</v>
      </c>
      <c r="X3" s="131" t="s">
        <v>87</v>
      </c>
      <c r="Y3" s="136" t="s">
        <v>229</v>
      </c>
      <c r="Z3" s="131" t="s">
        <v>35</v>
      </c>
      <c r="AA3" s="131" t="s">
        <v>78</v>
      </c>
      <c r="AB3" s="137" t="s">
        <v>202</v>
      </c>
      <c r="AC3" s="138"/>
    </row>
    <row r="4" spans="1:50">
      <c r="A4" s="98">
        <f t="shared" ref="A4:A28" si="0">B4*1000+C4*100+D4</f>
        <v>1001</v>
      </c>
      <c r="B4" s="18">
        <v>1</v>
      </c>
      <c r="C4" s="17">
        <v>0</v>
      </c>
      <c r="D4" s="17">
        <v>1</v>
      </c>
      <c r="E4" s="17" t="s">
        <v>13</v>
      </c>
      <c r="F4" s="64" t="s">
        <v>11</v>
      </c>
      <c r="G4" s="65" t="s">
        <v>12</v>
      </c>
      <c r="H4" s="70">
        <v>150</v>
      </c>
      <c r="I4" s="12">
        <v>120</v>
      </c>
      <c r="J4" s="12" t="s">
        <v>22</v>
      </c>
      <c r="K4" s="71">
        <v>0.5</v>
      </c>
      <c r="L4" s="71">
        <v>0.03</v>
      </c>
      <c r="M4" s="12">
        <v>1</v>
      </c>
      <c r="N4" s="72">
        <v>6</v>
      </c>
      <c r="O4" s="72">
        <v>5.9</v>
      </c>
      <c r="P4" s="72">
        <v>3</v>
      </c>
      <c r="Q4" s="121" t="s">
        <v>72</v>
      </c>
      <c r="R4" s="17" t="s">
        <v>180</v>
      </c>
      <c r="S4" s="17" t="s">
        <v>180</v>
      </c>
      <c r="T4" s="17" t="s">
        <v>169</v>
      </c>
      <c r="U4" s="11" t="s">
        <v>22</v>
      </c>
      <c r="V4" s="11" t="s">
        <v>22</v>
      </c>
      <c r="W4" s="11" t="s">
        <v>22</v>
      </c>
      <c r="X4" s="11" t="s">
        <v>85</v>
      </c>
      <c r="Y4" s="111" t="s">
        <v>37</v>
      </c>
      <c r="Z4" s="112" t="s">
        <v>97</v>
      </c>
      <c r="AA4" s="112" t="s">
        <v>22</v>
      </c>
      <c r="AB4" s="113" t="s">
        <v>203</v>
      </c>
      <c r="AC4" s="6"/>
      <c r="AE4" s="1"/>
      <c r="AF4" s="1"/>
      <c r="AG4" s="1"/>
      <c r="AH4" s="1"/>
      <c r="AI4" s="1"/>
      <c r="AM4" s="1"/>
      <c r="AP4" s="1"/>
      <c r="AQ4" s="1"/>
      <c r="AR4" s="1"/>
      <c r="AS4" s="1"/>
      <c r="AT4" s="1"/>
      <c r="AU4" s="1"/>
      <c r="AV4" s="1"/>
      <c r="AW4" s="1"/>
      <c r="AX4" s="1"/>
    </row>
    <row r="5" spans="1:50">
      <c r="A5" s="98">
        <f t="shared" si="0"/>
        <v>1002</v>
      </c>
      <c r="B5" s="18">
        <v>1</v>
      </c>
      <c r="C5" s="17">
        <v>0</v>
      </c>
      <c r="D5" s="17">
        <v>2</v>
      </c>
      <c r="E5" s="17" t="s">
        <v>13</v>
      </c>
      <c r="F5" s="66" t="s">
        <v>132</v>
      </c>
      <c r="G5" s="67" t="s">
        <v>372</v>
      </c>
      <c r="H5" s="70">
        <v>150</v>
      </c>
      <c r="I5" s="12">
        <v>120</v>
      </c>
      <c r="J5" s="12" t="s">
        <v>22</v>
      </c>
      <c r="K5" s="71">
        <v>0.5</v>
      </c>
      <c r="L5" s="71">
        <v>0.03</v>
      </c>
      <c r="M5" s="12">
        <v>1</v>
      </c>
      <c r="N5" s="72">
        <v>6</v>
      </c>
      <c r="O5" s="72">
        <v>5.9</v>
      </c>
      <c r="P5" s="72">
        <v>3</v>
      </c>
      <c r="Q5" s="121" t="s">
        <v>22</v>
      </c>
      <c r="R5" s="17" t="s">
        <v>180</v>
      </c>
      <c r="S5" s="17" t="s">
        <v>180</v>
      </c>
      <c r="T5" s="17" t="s">
        <v>169</v>
      </c>
      <c r="U5" s="11" t="s">
        <v>22</v>
      </c>
      <c r="V5" s="11" t="s">
        <v>22</v>
      </c>
      <c r="W5" s="11" t="s">
        <v>22</v>
      </c>
      <c r="X5" s="11" t="s">
        <v>22</v>
      </c>
      <c r="Y5" s="111" t="s">
        <v>231</v>
      </c>
      <c r="Z5" s="112" t="s">
        <v>172</v>
      </c>
      <c r="AA5" s="112" t="s">
        <v>22</v>
      </c>
      <c r="AB5" s="113" t="s">
        <v>22</v>
      </c>
      <c r="AC5" s="6"/>
      <c r="AE5" s="1"/>
      <c r="AF5" s="1"/>
      <c r="AG5" s="1"/>
      <c r="AH5" s="1"/>
      <c r="AI5" s="1"/>
      <c r="AM5" s="1"/>
      <c r="AP5" s="1"/>
      <c r="AQ5" s="1"/>
      <c r="AR5" s="1"/>
      <c r="AS5" s="1"/>
      <c r="AT5" s="1"/>
      <c r="AU5" s="1"/>
      <c r="AV5" s="1"/>
      <c r="AW5" s="1"/>
      <c r="AX5" s="1"/>
    </row>
    <row r="6" spans="1:50">
      <c r="A6" s="98">
        <f t="shared" si="0"/>
        <v>1003</v>
      </c>
      <c r="B6" s="18">
        <v>1</v>
      </c>
      <c r="C6" s="17">
        <v>0</v>
      </c>
      <c r="D6" s="17">
        <v>3</v>
      </c>
      <c r="E6" s="17" t="s">
        <v>13</v>
      </c>
      <c r="F6" s="62" t="s">
        <v>104</v>
      </c>
      <c r="G6" s="63" t="s">
        <v>373</v>
      </c>
      <c r="H6" s="70">
        <v>150</v>
      </c>
      <c r="I6" s="12">
        <v>120</v>
      </c>
      <c r="J6" s="12" t="s">
        <v>22</v>
      </c>
      <c r="K6" s="71">
        <v>0.5</v>
      </c>
      <c r="L6" s="71">
        <v>0.03</v>
      </c>
      <c r="M6" s="12">
        <v>1</v>
      </c>
      <c r="N6" s="72">
        <v>6</v>
      </c>
      <c r="O6" s="72">
        <v>5.9</v>
      </c>
      <c r="P6" s="72">
        <v>3</v>
      </c>
      <c r="Q6" s="121" t="s">
        <v>22</v>
      </c>
      <c r="R6" s="17" t="s">
        <v>180</v>
      </c>
      <c r="S6" s="17" t="s">
        <v>180</v>
      </c>
      <c r="T6" s="17" t="s">
        <v>169</v>
      </c>
      <c r="U6" s="11" t="s">
        <v>22</v>
      </c>
      <c r="V6" s="11" t="s">
        <v>22</v>
      </c>
      <c r="W6" s="11" t="s">
        <v>22</v>
      </c>
      <c r="X6" s="11" t="s">
        <v>22</v>
      </c>
      <c r="Y6" s="111" t="s">
        <v>223</v>
      </c>
      <c r="Z6" s="112" t="s">
        <v>171</v>
      </c>
      <c r="AA6" s="112" t="s">
        <v>22</v>
      </c>
      <c r="AB6" s="113" t="s">
        <v>22</v>
      </c>
      <c r="AC6" s="6"/>
      <c r="AE6" s="1"/>
      <c r="AF6" s="1"/>
      <c r="AG6" s="1"/>
      <c r="AH6" s="1"/>
      <c r="AI6" s="1"/>
      <c r="AM6" s="1"/>
      <c r="AP6" s="1"/>
      <c r="AQ6" s="1"/>
      <c r="AR6" s="1"/>
      <c r="AS6" s="1"/>
      <c r="AT6" s="1"/>
      <c r="AU6" s="1"/>
      <c r="AV6" s="1"/>
      <c r="AW6" s="1"/>
      <c r="AX6" s="1"/>
    </row>
    <row r="7" spans="1:50">
      <c r="A7" s="98">
        <f t="shared" si="0"/>
        <v>1004</v>
      </c>
      <c r="B7" s="18">
        <v>1</v>
      </c>
      <c r="C7" s="17">
        <v>0</v>
      </c>
      <c r="D7" s="17">
        <v>4</v>
      </c>
      <c r="E7" s="17" t="s">
        <v>13</v>
      </c>
      <c r="F7" s="68" t="s">
        <v>369</v>
      </c>
      <c r="G7" s="69" t="s">
        <v>374</v>
      </c>
      <c r="H7" s="70">
        <v>300</v>
      </c>
      <c r="I7" s="12">
        <v>150</v>
      </c>
      <c r="J7" s="12" t="s">
        <v>22</v>
      </c>
      <c r="K7" s="71">
        <v>0.5</v>
      </c>
      <c r="L7" s="71">
        <v>0.03</v>
      </c>
      <c r="M7" s="12">
        <v>1</v>
      </c>
      <c r="N7" s="72">
        <v>5</v>
      </c>
      <c r="O7" s="72">
        <v>5.9</v>
      </c>
      <c r="P7" s="72">
        <v>3</v>
      </c>
      <c r="Q7" s="121" t="s">
        <v>22</v>
      </c>
      <c r="R7" s="17" t="s">
        <v>180</v>
      </c>
      <c r="S7" s="17" t="s">
        <v>180</v>
      </c>
      <c r="T7" s="17" t="s">
        <v>169</v>
      </c>
      <c r="U7" s="11" t="s">
        <v>22</v>
      </c>
      <c r="V7" s="11" t="s">
        <v>22</v>
      </c>
      <c r="W7" s="11" t="s">
        <v>22</v>
      </c>
      <c r="X7" s="11" t="s">
        <v>22</v>
      </c>
      <c r="Y7" s="111" t="s">
        <v>223</v>
      </c>
      <c r="Z7" s="112" t="s">
        <v>454</v>
      </c>
      <c r="AA7" s="112" t="s">
        <v>22</v>
      </c>
      <c r="AB7" s="113" t="s">
        <v>22</v>
      </c>
      <c r="AC7" s="6"/>
      <c r="AE7" s="1"/>
      <c r="AF7" s="1"/>
      <c r="AG7" s="1"/>
      <c r="AH7" s="1"/>
      <c r="AI7" s="1"/>
      <c r="AM7" s="1"/>
      <c r="AP7" s="1"/>
      <c r="AQ7" s="1"/>
      <c r="AR7" s="1"/>
      <c r="AS7" s="1"/>
      <c r="AT7" s="1"/>
      <c r="AU7" s="1"/>
      <c r="AV7" s="1"/>
      <c r="AW7" s="1"/>
      <c r="AX7" s="1"/>
    </row>
    <row r="8" spans="1:50">
      <c r="A8" s="99">
        <f t="shared" si="0"/>
        <v>2101</v>
      </c>
      <c r="B8" s="18">
        <v>2</v>
      </c>
      <c r="C8" s="17">
        <v>1</v>
      </c>
      <c r="D8" s="17">
        <v>1</v>
      </c>
      <c r="E8" s="17" t="s">
        <v>15</v>
      </c>
      <c r="F8" s="32" t="s">
        <v>250</v>
      </c>
      <c r="G8" s="61" t="s">
        <v>375</v>
      </c>
      <c r="H8" s="70">
        <v>350</v>
      </c>
      <c r="I8" s="25" t="s">
        <v>43</v>
      </c>
      <c r="J8" s="25">
        <v>3</v>
      </c>
      <c r="K8" s="73" t="s">
        <v>22</v>
      </c>
      <c r="L8" s="73" t="s">
        <v>22</v>
      </c>
      <c r="M8" s="12" t="s">
        <v>18</v>
      </c>
      <c r="N8" s="73">
        <v>3.2</v>
      </c>
      <c r="O8" s="73">
        <v>3.2</v>
      </c>
      <c r="P8" s="72">
        <v>7</v>
      </c>
      <c r="Q8" s="122" t="str">
        <f>F8</f>
        <v>RedHairRat</v>
      </c>
      <c r="R8" s="17" t="s">
        <v>181</v>
      </c>
      <c r="S8" s="17" t="s">
        <v>181</v>
      </c>
      <c r="T8" s="17">
        <v>2</v>
      </c>
      <c r="U8" s="17" t="s">
        <v>22</v>
      </c>
      <c r="V8" s="17" t="s">
        <v>22</v>
      </c>
      <c r="W8" s="17" t="s">
        <v>22</v>
      </c>
      <c r="X8" s="17" t="s">
        <v>22</v>
      </c>
      <c r="Y8" s="112" t="s">
        <v>223</v>
      </c>
      <c r="Z8" s="112" t="str">
        <f t="shared" ref="Z8:Z50" si="1">CONCATENATE("Weapon",F8)</f>
        <v>WeaponRedHairRat</v>
      </c>
      <c r="AA8" s="112" t="s">
        <v>22</v>
      </c>
      <c r="AB8" s="113" t="s">
        <v>22</v>
      </c>
      <c r="AC8" s="6"/>
      <c r="AE8" s="1"/>
      <c r="AF8" s="1"/>
      <c r="AG8" s="1"/>
      <c r="AH8" s="1"/>
      <c r="AI8" s="1"/>
      <c r="AM8" s="1"/>
      <c r="AP8" s="1"/>
      <c r="AQ8" s="1"/>
      <c r="AR8" s="1"/>
      <c r="AS8" s="1"/>
      <c r="AT8" s="1"/>
      <c r="AU8" s="1"/>
      <c r="AV8" s="1"/>
      <c r="AW8" s="1"/>
      <c r="AX8" s="1"/>
    </row>
    <row r="9" spans="1:50">
      <c r="A9" s="99">
        <f t="shared" si="0"/>
        <v>2102</v>
      </c>
      <c r="B9" s="18">
        <v>2</v>
      </c>
      <c r="C9" s="17">
        <v>1</v>
      </c>
      <c r="D9" s="17">
        <v>2</v>
      </c>
      <c r="E9" s="17" t="s">
        <v>15</v>
      </c>
      <c r="F9" s="32" t="s">
        <v>251</v>
      </c>
      <c r="G9" s="61" t="s">
        <v>376</v>
      </c>
      <c r="H9" s="70">
        <v>228</v>
      </c>
      <c r="I9" s="25" t="s">
        <v>44</v>
      </c>
      <c r="J9" s="25">
        <v>3</v>
      </c>
      <c r="K9" s="73" t="s">
        <v>22</v>
      </c>
      <c r="L9" s="73" t="s">
        <v>22</v>
      </c>
      <c r="M9" s="12" t="s">
        <v>16</v>
      </c>
      <c r="N9" s="73">
        <v>3</v>
      </c>
      <c r="O9" s="73">
        <v>3</v>
      </c>
      <c r="P9" s="72">
        <v>7</v>
      </c>
      <c r="Q9" s="122" t="str">
        <f>F9</f>
        <v>GreenFrog</v>
      </c>
      <c r="R9" s="17" t="s">
        <v>181</v>
      </c>
      <c r="S9" s="17" t="s">
        <v>181</v>
      </c>
      <c r="T9" s="17">
        <v>2</v>
      </c>
      <c r="U9" s="17" t="s">
        <v>22</v>
      </c>
      <c r="V9" s="17" t="s">
        <v>22</v>
      </c>
      <c r="W9" s="17" t="s">
        <v>22</v>
      </c>
      <c r="X9" s="17" t="s">
        <v>22</v>
      </c>
      <c r="Y9" s="114" t="s">
        <v>230</v>
      </c>
      <c r="Z9" s="112" t="str">
        <f t="shared" si="1"/>
        <v>WeaponGreenFrog</v>
      </c>
      <c r="AA9" s="112" t="s">
        <v>22</v>
      </c>
      <c r="AB9" s="113" t="s">
        <v>22</v>
      </c>
      <c r="AC9" s="6"/>
      <c r="AE9" s="1"/>
      <c r="AF9" s="1"/>
      <c r="AG9" s="1"/>
      <c r="AH9" s="1"/>
      <c r="AI9" s="1"/>
      <c r="AM9" s="1"/>
      <c r="AP9" s="1"/>
      <c r="AQ9" s="1"/>
      <c r="AR9" s="1"/>
      <c r="AS9" s="1"/>
      <c r="AT9" s="1"/>
      <c r="AU9" s="1"/>
      <c r="AV9" s="1"/>
      <c r="AW9" s="1"/>
      <c r="AX9" s="1"/>
    </row>
    <row r="10" spans="1:50">
      <c r="A10" s="99">
        <f t="shared" si="0"/>
        <v>2103</v>
      </c>
      <c r="B10" s="18">
        <v>2</v>
      </c>
      <c r="C10" s="17">
        <v>1</v>
      </c>
      <c r="D10" s="17">
        <v>3</v>
      </c>
      <c r="E10" s="17" t="s">
        <v>15</v>
      </c>
      <c r="F10" s="32" t="s">
        <v>252</v>
      </c>
      <c r="G10" s="61" t="s">
        <v>297</v>
      </c>
      <c r="H10" s="70">
        <v>504</v>
      </c>
      <c r="I10" s="25" t="s">
        <v>44</v>
      </c>
      <c r="J10" s="25">
        <v>5</v>
      </c>
      <c r="K10" s="73" t="s">
        <v>22</v>
      </c>
      <c r="L10" s="73" t="s">
        <v>22</v>
      </c>
      <c r="M10" s="12" t="s">
        <v>14</v>
      </c>
      <c r="N10" s="73">
        <v>2.9</v>
      </c>
      <c r="O10" s="73">
        <v>2.9</v>
      </c>
      <c r="P10" s="72">
        <v>7</v>
      </c>
      <c r="Q10" s="122" t="str">
        <f>F10</f>
        <v>Zato</v>
      </c>
      <c r="R10" s="17" t="s">
        <v>181</v>
      </c>
      <c r="S10" s="17" t="s">
        <v>181</v>
      </c>
      <c r="T10" s="17">
        <v>2</v>
      </c>
      <c r="U10" s="17" t="s">
        <v>22</v>
      </c>
      <c r="V10" s="17" t="s">
        <v>22</v>
      </c>
      <c r="W10" s="17" t="s">
        <v>22</v>
      </c>
      <c r="X10" s="17" t="s">
        <v>22</v>
      </c>
      <c r="Y10" s="112" t="s">
        <v>223</v>
      </c>
      <c r="Z10" s="112" t="str">
        <f t="shared" si="1"/>
        <v>WeaponZato</v>
      </c>
      <c r="AA10" s="112" t="s">
        <v>22</v>
      </c>
      <c r="AB10" s="113" t="s">
        <v>22</v>
      </c>
      <c r="AC10" s="6"/>
      <c r="AE10" s="1"/>
      <c r="AF10" s="1"/>
      <c r="AG10" s="1"/>
      <c r="AH10" s="1"/>
      <c r="AI10" s="1"/>
      <c r="AM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>
      <c r="A11" s="99">
        <f t="shared" si="0"/>
        <v>2104</v>
      </c>
      <c r="B11" s="18">
        <v>2</v>
      </c>
      <c r="C11" s="17">
        <v>1</v>
      </c>
      <c r="D11" s="17">
        <v>4</v>
      </c>
      <c r="E11" s="17" t="s">
        <v>15</v>
      </c>
      <c r="F11" s="32" t="s">
        <v>253</v>
      </c>
      <c r="G11" s="61" t="s">
        <v>377</v>
      </c>
      <c r="H11" s="70">
        <v>1008</v>
      </c>
      <c r="I11" s="25" t="s">
        <v>44</v>
      </c>
      <c r="J11" s="25">
        <v>6</v>
      </c>
      <c r="K11" s="73" t="s">
        <v>22</v>
      </c>
      <c r="L11" s="73" t="s">
        <v>22</v>
      </c>
      <c r="M11" s="12" t="s">
        <v>14</v>
      </c>
      <c r="N11" s="73">
        <v>2.5</v>
      </c>
      <c r="O11" s="73">
        <v>2.5</v>
      </c>
      <c r="P11" s="72">
        <v>7</v>
      </c>
      <c r="Q11" s="122" t="str">
        <f>F11</f>
        <v>HammerFrog</v>
      </c>
      <c r="R11" s="17" t="s">
        <v>181</v>
      </c>
      <c r="S11" s="17" t="s">
        <v>181</v>
      </c>
      <c r="T11" s="17">
        <v>2</v>
      </c>
      <c r="U11" s="17" t="s">
        <v>22</v>
      </c>
      <c r="V11" s="17" t="s">
        <v>22</v>
      </c>
      <c r="W11" s="17" t="s">
        <v>22</v>
      </c>
      <c r="X11" s="17" t="s">
        <v>22</v>
      </c>
      <c r="Y11" s="112" t="s">
        <v>223</v>
      </c>
      <c r="Z11" s="112" t="str">
        <f t="shared" si="1"/>
        <v>WeaponHammerFrog</v>
      </c>
      <c r="AA11" s="112" t="s">
        <v>220</v>
      </c>
      <c r="AB11" s="113" t="s">
        <v>22</v>
      </c>
      <c r="AC11" s="6"/>
      <c r="AE11" s="1"/>
      <c r="AF11" s="1"/>
      <c r="AG11" s="1"/>
      <c r="AH11" s="1"/>
      <c r="AI11" s="1"/>
      <c r="AM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>
      <c r="A12" s="100">
        <f t="shared" si="0"/>
        <v>2105</v>
      </c>
      <c r="B12" s="18">
        <v>2</v>
      </c>
      <c r="C12" s="17">
        <v>1</v>
      </c>
      <c r="D12" s="17">
        <v>5</v>
      </c>
      <c r="E12" s="17" t="s">
        <v>15</v>
      </c>
      <c r="F12" s="33" t="s">
        <v>254</v>
      </c>
      <c r="G12" s="61" t="s">
        <v>298</v>
      </c>
      <c r="H12" s="70">
        <v>396</v>
      </c>
      <c r="I12" s="27" t="s">
        <v>45</v>
      </c>
      <c r="J12" s="25">
        <v>4</v>
      </c>
      <c r="K12" s="74" t="s">
        <v>22</v>
      </c>
      <c r="L12" s="74" t="s">
        <v>22</v>
      </c>
      <c r="M12" s="12" t="s">
        <v>14</v>
      </c>
      <c r="N12" s="74">
        <v>3.3</v>
      </c>
      <c r="O12" s="74">
        <v>3.3</v>
      </c>
      <c r="P12" s="72">
        <v>7</v>
      </c>
      <c r="Q12" s="123" t="str">
        <f>F12</f>
        <v>ChainsawRat</v>
      </c>
      <c r="R12" s="17" t="s">
        <v>181</v>
      </c>
      <c r="S12" s="17" t="s">
        <v>181</v>
      </c>
      <c r="T12" s="17">
        <v>2</v>
      </c>
      <c r="U12" s="17" t="s">
        <v>22</v>
      </c>
      <c r="V12" s="17" t="s">
        <v>22</v>
      </c>
      <c r="W12" s="17" t="s">
        <v>22</v>
      </c>
      <c r="X12" s="17" t="s">
        <v>22</v>
      </c>
      <c r="Y12" s="112" t="s">
        <v>223</v>
      </c>
      <c r="Z12" s="112" t="str">
        <f t="shared" si="1"/>
        <v>WeaponChainsawRat</v>
      </c>
      <c r="AA12" s="112" t="s">
        <v>22</v>
      </c>
      <c r="AB12" s="113" t="s">
        <v>22</v>
      </c>
      <c r="AC12" s="6"/>
      <c r="AE12" s="1"/>
      <c r="AF12" s="1"/>
      <c r="AG12" s="1"/>
      <c r="AH12" s="1"/>
      <c r="AI12" s="1"/>
      <c r="AM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>
      <c r="A13" s="100">
        <f t="shared" si="0"/>
        <v>2106</v>
      </c>
      <c r="B13" s="18">
        <v>2</v>
      </c>
      <c r="C13" s="17">
        <v>1</v>
      </c>
      <c r="D13" s="17">
        <v>6</v>
      </c>
      <c r="E13" s="17" t="s">
        <v>15</v>
      </c>
      <c r="F13" s="33" t="s">
        <v>133</v>
      </c>
      <c r="G13" s="61" t="s">
        <v>378</v>
      </c>
      <c r="H13" s="70">
        <v>288</v>
      </c>
      <c r="I13" s="27" t="s">
        <v>22</v>
      </c>
      <c r="J13" s="25">
        <v>4</v>
      </c>
      <c r="K13" s="74" t="s">
        <v>22</v>
      </c>
      <c r="L13" s="74" t="s">
        <v>22</v>
      </c>
      <c r="M13" s="12" t="s">
        <v>16</v>
      </c>
      <c r="N13" s="74">
        <v>3.1</v>
      </c>
      <c r="O13" s="74">
        <v>3.1</v>
      </c>
      <c r="P13" s="72">
        <v>7</v>
      </c>
      <c r="Q13" s="123" t="s">
        <v>75</v>
      </c>
      <c r="R13" s="17" t="s">
        <v>181</v>
      </c>
      <c r="S13" s="17" t="s">
        <v>181</v>
      </c>
      <c r="T13" s="17">
        <v>2</v>
      </c>
      <c r="U13" s="17" t="s">
        <v>22</v>
      </c>
      <c r="V13" s="17" t="s">
        <v>22</v>
      </c>
      <c r="W13" s="17" t="s">
        <v>22</v>
      </c>
      <c r="X13" s="17" t="s">
        <v>22</v>
      </c>
      <c r="Y13" s="114" t="s">
        <v>230</v>
      </c>
      <c r="Z13" s="112" t="str">
        <f t="shared" si="1"/>
        <v>WeaponHornFrog</v>
      </c>
      <c r="AA13" s="112" t="s">
        <v>22</v>
      </c>
      <c r="AB13" s="113" t="s">
        <v>22</v>
      </c>
      <c r="AC13" s="6"/>
      <c r="AE13" s="1"/>
      <c r="AF13" s="1"/>
      <c r="AG13" s="1"/>
      <c r="AH13" s="1"/>
      <c r="AI13" s="1"/>
      <c r="AM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>
      <c r="A14" s="100">
        <f t="shared" si="0"/>
        <v>2107</v>
      </c>
      <c r="B14" s="18">
        <v>2</v>
      </c>
      <c r="C14" s="17">
        <v>1</v>
      </c>
      <c r="D14" s="17">
        <v>7</v>
      </c>
      <c r="E14" s="17" t="s">
        <v>15</v>
      </c>
      <c r="F14" s="33" t="s">
        <v>255</v>
      </c>
      <c r="G14" s="61" t="s">
        <v>379</v>
      </c>
      <c r="H14" s="70">
        <v>324</v>
      </c>
      <c r="I14" s="27" t="s">
        <v>22</v>
      </c>
      <c r="J14" s="25">
        <v>3</v>
      </c>
      <c r="K14" s="74" t="s">
        <v>22</v>
      </c>
      <c r="L14" s="74" t="s">
        <v>22</v>
      </c>
      <c r="M14" s="12" t="s">
        <v>16</v>
      </c>
      <c r="N14" s="74">
        <v>2.9</v>
      </c>
      <c r="O14" s="74">
        <v>2.9</v>
      </c>
      <c r="P14" s="72">
        <v>7</v>
      </c>
      <c r="Q14" s="123" t="str">
        <f t="shared" ref="Q14:Q28" si="2">F14</f>
        <v>GunRat</v>
      </c>
      <c r="R14" s="17" t="s">
        <v>181</v>
      </c>
      <c r="S14" s="17" t="s">
        <v>181</v>
      </c>
      <c r="T14" s="17">
        <v>2</v>
      </c>
      <c r="U14" s="17" t="s">
        <v>22</v>
      </c>
      <c r="V14" s="17" t="s">
        <v>22</v>
      </c>
      <c r="W14" s="17" t="s">
        <v>22</v>
      </c>
      <c r="X14" s="17" t="s">
        <v>22</v>
      </c>
      <c r="Y14" s="112" t="s">
        <v>223</v>
      </c>
      <c r="Z14" s="112" t="str">
        <f t="shared" si="1"/>
        <v>WeaponGunRat</v>
      </c>
      <c r="AA14" s="112" t="s">
        <v>22</v>
      </c>
      <c r="AB14" s="113" t="s">
        <v>22</v>
      </c>
      <c r="AC14" s="6"/>
      <c r="AE14" s="1"/>
      <c r="AF14" s="1"/>
      <c r="AG14" s="1"/>
      <c r="AH14" s="1"/>
      <c r="AI14" s="1"/>
      <c r="AM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>
      <c r="A15" s="100">
        <f t="shared" si="0"/>
        <v>2108</v>
      </c>
      <c r="B15" s="18">
        <v>2</v>
      </c>
      <c r="C15" s="17">
        <v>1</v>
      </c>
      <c r="D15" s="17">
        <v>8</v>
      </c>
      <c r="E15" s="17" t="s">
        <v>15</v>
      </c>
      <c r="F15" s="33" t="s">
        <v>256</v>
      </c>
      <c r="G15" s="61" t="s">
        <v>380</v>
      </c>
      <c r="H15" s="70">
        <v>324</v>
      </c>
      <c r="I15" s="25" t="s">
        <v>22</v>
      </c>
      <c r="J15" s="25">
        <v>3</v>
      </c>
      <c r="K15" s="73" t="s">
        <v>22</v>
      </c>
      <c r="L15" s="73" t="s">
        <v>22</v>
      </c>
      <c r="M15" s="12" t="s">
        <v>16</v>
      </c>
      <c r="N15" s="73">
        <v>2.5</v>
      </c>
      <c r="O15" s="73">
        <v>2.5</v>
      </c>
      <c r="P15" s="72">
        <v>7</v>
      </c>
      <c r="Q15" s="123" t="str">
        <f t="shared" si="2"/>
        <v>PotionRat</v>
      </c>
      <c r="R15" s="17" t="s">
        <v>181</v>
      </c>
      <c r="S15" s="17" t="s">
        <v>181</v>
      </c>
      <c r="T15" s="17">
        <v>2</v>
      </c>
      <c r="U15" s="17" t="s">
        <v>22</v>
      </c>
      <c r="V15" s="17" t="s">
        <v>22</v>
      </c>
      <c r="W15" s="17" t="s">
        <v>22</v>
      </c>
      <c r="X15" s="17" t="s">
        <v>22</v>
      </c>
      <c r="Y15" s="114" t="s">
        <v>230</v>
      </c>
      <c r="Z15" s="112" t="str">
        <f t="shared" si="1"/>
        <v>WeaponPotionRat</v>
      </c>
      <c r="AA15" s="112" t="s">
        <v>22</v>
      </c>
      <c r="AB15" s="113" t="s">
        <v>22</v>
      </c>
      <c r="AC15" s="6"/>
      <c r="AE15" s="1"/>
      <c r="AF15" s="1"/>
      <c r="AG15" s="1"/>
      <c r="AH15" s="1"/>
      <c r="AI15" s="1"/>
      <c r="AM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>
      <c r="A16" s="100">
        <f t="shared" si="0"/>
        <v>2109</v>
      </c>
      <c r="B16" s="18">
        <v>2</v>
      </c>
      <c r="C16" s="17">
        <v>1</v>
      </c>
      <c r="D16" s="17">
        <v>9</v>
      </c>
      <c r="E16" s="17" t="s">
        <v>15</v>
      </c>
      <c r="F16" s="33" t="s">
        <v>257</v>
      </c>
      <c r="G16" s="61" t="s">
        <v>381</v>
      </c>
      <c r="H16" s="70">
        <v>792</v>
      </c>
      <c r="I16" s="25" t="s">
        <v>22</v>
      </c>
      <c r="J16" s="25">
        <v>3</v>
      </c>
      <c r="K16" s="73" t="s">
        <v>22</v>
      </c>
      <c r="L16" s="73" t="s">
        <v>22</v>
      </c>
      <c r="M16" s="12" t="s">
        <v>109</v>
      </c>
      <c r="N16" s="73">
        <v>2.5</v>
      </c>
      <c r="O16" s="73">
        <v>2.5</v>
      </c>
      <c r="P16" s="72">
        <v>7</v>
      </c>
      <c r="Q16" s="123" t="str">
        <f t="shared" si="2"/>
        <v>GasRat</v>
      </c>
      <c r="R16" s="17" t="s">
        <v>181</v>
      </c>
      <c r="S16" s="17" t="s">
        <v>181</v>
      </c>
      <c r="T16" s="17">
        <v>2</v>
      </c>
      <c r="U16" s="17" t="s">
        <v>22</v>
      </c>
      <c r="V16" s="17" t="s">
        <v>22</v>
      </c>
      <c r="W16" s="17" t="s">
        <v>22</v>
      </c>
      <c r="X16" s="17" t="s">
        <v>22</v>
      </c>
      <c r="Y16" s="112" t="s">
        <v>237</v>
      </c>
      <c r="Z16" s="112" t="str">
        <f t="shared" si="1"/>
        <v>WeaponGasRat</v>
      </c>
      <c r="AA16" s="112" t="s">
        <v>106</v>
      </c>
      <c r="AB16" s="113" t="s">
        <v>22</v>
      </c>
      <c r="AC16" s="6"/>
      <c r="AE16" s="1"/>
      <c r="AF16" s="1"/>
      <c r="AG16" s="1"/>
      <c r="AH16" s="1"/>
      <c r="AI16" s="1"/>
      <c r="AM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>
      <c r="A17" s="98">
        <f t="shared" si="0"/>
        <v>2201</v>
      </c>
      <c r="B17" s="18">
        <v>2</v>
      </c>
      <c r="C17" s="17">
        <v>2</v>
      </c>
      <c r="D17" s="17">
        <v>1</v>
      </c>
      <c r="E17" s="17" t="s">
        <v>15</v>
      </c>
      <c r="F17" s="34" t="s">
        <v>258</v>
      </c>
      <c r="G17" s="61" t="s">
        <v>299</v>
      </c>
      <c r="H17" s="70">
        <v>3369</v>
      </c>
      <c r="I17" s="12" t="s">
        <v>22</v>
      </c>
      <c r="J17" s="75">
        <v>7</v>
      </c>
      <c r="K17" s="72" t="s">
        <v>22</v>
      </c>
      <c r="L17" s="72" t="s">
        <v>22</v>
      </c>
      <c r="M17" s="12" t="s">
        <v>16</v>
      </c>
      <c r="N17" s="72">
        <v>2.5</v>
      </c>
      <c r="O17" s="72">
        <v>2.5</v>
      </c>
      <c r="P17" s="72">
        <v>7</v>
      </c>
      <c r="Q17" s="112" t="str">
        <f t="shared" si="2"/>
        <v>DeadCop</v>
      </c>
      <c r="R17" s="17" t="s">
        <v>181</v>
      </c>
      <c r="S17" s="17" t="s">
        <v>181</v>
      </c>
      <c r="T17" s="17">
        <v>2</v>
      </c>
      <c r="U17" s="17" t="s">
        <v>22</v>
      </c>
      <c r="V17" s="17" t="s">
        <v>22</v>
      </c>
      <c r="W17" s="17" t="s">
        <v>22</v>
      </c>
      <c r="X17" s="17" t="b">
        <v>1</v>
      </c>
      <c r="Y17" s="112" t="s">
        <v>235</v>
      </c>
      <c r="Z17" s="112" t="str">
        <f t="shared" si="1"/>
        <v>WeaponDeadCop</v>
      </c>
      <c r="AA17" s="112" t="s">
        <v>22</v>
      </c>
      <c r="AB17" s="113" t="s">
        <v>22</v>
      </c>
      <c r="AC17" s="6"/>
      <c r="AE17" s="1"/>
      <c r="AF17" s="1"/>
      <c r="AG17" s="1"/>
      <c r="AH17" s="1"/>
      <c r="AI17" s="1"/>
      <c r="AM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>
      <c r="A18" s="98">
        <f t="shared" si="0"/>
        <v>2202</v>
      </c>
      <c r="B18" s="18">
        <v>2</v>
      </c>
      <c r="C18" s="17">
        <v>2</v>
      </c>
      <c r="D18" s="17">
        <v>2</v>
      </c>
      <c r="E18" s="17" t="s">
        <v>15</v>
      </c>
      <c r="F18" s="34" t="s">
        <v>259</v>
      </c>
      <c r="G18" s="61" t="s">
        <v>382</v>
      </c>
      <c r="H18" s="70">
        <v>1404</v>
      </c>
      <c r="I18" s="12" t="s">
        <v>22</v>
      </c>
      <c r="J18" s="75">
        <v>4</v>
      </c>
      <c r="K18" s="72" t="s">
        <v>22</v>
      </c>
      <c r="L18" s="72" t="s">
        <v>22</v>
      </c>
      <c r="M18" s="12" t="s">
        <v>16</v>
      </c>
      <c r="N18" s="72">
        <v>3.85</v>
      </c>
      <c r="O18" s="72">
        <v>3.85</v>
      </c>
      <c r="P18" s="72">
        <v>7</v>
      </c>
      <c r="Q18" s="112" t="str">
        <f t="shared" si="2"/>
        <v>JumpSpider</v>
      </c>
      <c r="R18" s="17" t="s">
        <v>181</v>
      </c>
      <c r="S18" s="17" t="s">
        <v>181</v>
      </c>
      <c r="T18" s="17">
        <v>2</v>
      </c>
      <c r="U18" s="17" t="s">
        <v>22</v>
      </c>
      <c r="V18" s="17" t="s">
        <v>22</v>
      </c>
      <c r="W18" s="17" t="s">
        <v>22</v>
      </c>
      <c r="X18" s="17" t="s">
        <v>22</v>
      </c>
      <c r="Y18" s="112" t="s">
        <v>223</v>
      </c>
      <c r="Z18" s="112" t="str">
        <f t="shared" si="1"/>
        <v>WeaponJumpSpider</v>
      </c>
      <c r="AA18" s="112" t="s">
        <v>22</v>
      </c>
      <c r="AB18" s="113" t="s">
        <v>22</v>
      </c>
      <c r="AC18" s="6"/>
      <c r="AE18" s="1"/>
      <c r="AF18" s="1"/>
      <c r="AG18" s="1"/>
      <c r="AH18" s="1"/>
      <c r="AI18" s="1"/>
      <c r="AM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>
      <c r="A19" s="98">
        <f t="shared" si="0"/>
        <v>2203</v>
      </c>
      <c r="B19" s="18">
        <v>2</v>
      </c>
      <c r="C19" s="17">
        <v>2</v>
      </c>
      <c r="D19" s="17">
        <v>3</v>
      </c>
      <c r="E19" s="17" t="s">
        <v>15</v>
      </c>
      <c r="F19" s="34" t="s">
        <v>260</v>
      </c>
      <c r="G19" s="61" t="s">
        <v>122</v>
      </c>
      <c r="H19" s="70">
        <v>374</v>
      </c>
      <c r="I19" s="12" t="s">
        <v>22</v>
      </c>
      <c r="J19" s="75">
        <v>2</v>
      </c>
      <c r="K19" s="72" t="s">
        <v>22</v>
      </c>
      <c r="L19" s="72" t="s">
        <v>22</v>
      </c>
      <c r="M19" s="12" t="s">
        <v>16</v>
      </c>
      <c r="N19" s="72">
        <v>2.7</v>
      </c>
      <c r="O19" s="72">
        <v>2.7</v>
      </c>
      <c r="P19" s="72">
        <v>7</v>
      </c>
      <c r="Q19" s="112" t="str">
        <f t="shared" si="2"/>
        <v>Stinger</v>
      </c>
      <c r="R19" s="17" t="s">
        <v>181</v>
      </c>
      <c r="S19" s="17" t="s">
        <v>181</v>
      </c>
      <c r="T19" s="17">
        <v>2</v>
      </c>
      <c r="U19" s="17" t="b">
        <v>1</v>
      </c>
      <c r="V19" s="17" t="s">
        <v>22</v>
      </c>
      <c r="W19" s="17" t="s">
        <v>22</v>
      </c>
      <c r="X19" s="17" t="s">
        <v>22</v>
      </c>
      <c r="Y19" s="114" t="s">
        <v>230</v>
      </c>
      <c r="Z19" s="112" t="str">
        <f t="shared" si="1"/>
        <v>WeaponStinger</v>
      </c>
      <c r="AA19" s="112" t="s">
        <v>221</v>
      </c>
      <c r="AB19" s="113" t="s">
        <v>22</v>
      </c>
      <c r="AC19" s="6"/>
      <c r="AE19" s="1"/>
      <c r="AF19" s="1"/>
      <c r="AG19" s="1"/>
      <c r="AH19" s="1"/>
      <c r="AI19" s="1"/>
      <c r="AM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98">
        <f t="shared" si="0"/>
        <v>2204</v>
      </c>
      <c r="B20" s="18">
        <v>2</v>
      </c>
      <c r="C20" s="17">
        <v>2</v>
      </c>
      <c r="D20" s="17">
        <v>4</v>
      </c>
      <c r="E20" s="17" t="s">
        <v>15</v>
      </c>
      <c r="F20" s="34" t="s">
        <v>261</v>
      </c>
      <c r="G20" s="61" t="s">
        <v>301</v>
      </c>
      <c r="H20" s="70">
        <v>421</v>
      </c>
      <c r="I20" s="12" t="s">
        <v>22</v>
      </c>
      <c r="J20" s="75">
        <v>2</v>
      </c>
      <c r="K20" s="72" t="s">
        <v>22</v>
      </c>
      <c r="L20" s="72" t="s">
        <v>22</v>
      </c>
      <c r="M20" s="12" t="s">
        <v>16</v>
      </c>
      <c r="N20" s="72">
        <v>2.7</v>
      </c>
      <c r="O20" s="72">
        <v>2.7</v>
      </c>
      <c r="P20" s="72">
        <v>7</v>
      </c>
      <c r="Q20" s="112" t="str">
        <f t="shared" si="2"/>
        <v>Hornetis</v>
      </c>
      <c r="R20" s="17" t="s">
        <v>181</v>
      </c>
      <c r="S20" s="17" t="s">
        <v>181</v>
      </c>
      <c r="T20" s="17">
        <v>2</v>
      </c>
      <c r="U20" s="17" t="b">
        <v>1</v>
      </c>
      <c r="V20" s="17" t="s">
        <v>22</v>
      </c>
      <c r="W20" s="17" t="s">
        <v>22</v>
      </c>
      <c r="X20" s="17" t="s">
        <v>22</v>
      </c>
      <c r="Y20" s="114" t="s">
        <v>230</v>
      </c>
      <c r="Z20" s="112" t="str">
        <f t="shared" si="1"/>
        <v>WeaponHornetis</v>
      </c>
      <c r="AA20" s="112" t="s">
        <v>221</v>
      </c>
      <c r="AB20" s="113" t="s">
        <v>22</v>
      </c>
      <c r="AC20" s="6"/>
      <c r="AE20" s="1"/>
      <c r="AF20" s="1"/>
      <c r="AG20" s="1"/>
      <c r="AH20" s="1"/>
      <c r="AI20" s="1"/>
      <c r="AM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 s="98">
        <f t="shared" si="0"/>
        <v>2205</v>
      </c>
      <c r="B21" s="18">
        <v>2</v>
      </c>
      <c r="C21" s="17">
        <v>2</v>
      </c>
      <c r="D21" s="17">
        <v>5</v>
      </c>
      <c r="E21" s="17" t="s">
        <v>15</v>
      </c>
      <c r="F21" s="34" t="s">
        <v>262</v>
      </c>
      <c r="G21" s="61" t="s">
        <v>383</v>
      </c>
      <c r="H21" s="70">
        <v>1497</v>
      </c>
      <c r="I21" s="12" t="s">
        <v>22</v>
      </c>
      <c r="J21" s="75">
        <v>3</v>
      </c>
      <c r="K21" s="72" t="s">
        <v>22</v>
      </c>
      <c r="L21" s="72" t="s">
        <v>22</v>
      </c>
      <c r="M21" s="12" t="s">
        <v>16</v>
      </c>
      <c r="N21" s="72">
        <v>1.6</v>
      </c>
      <c r="O21" s="72">
        <v>1.6</v>
      </c>
      <c r="P21" s="72">
        <v>7</v>
      </c>
      <c r="Q21" s="112" t="str">
        <f t="shared" si="2"/>
        <v>AcidTank</v>
      </c>
      <c r="R21" s="17" t="s">
        <v>181</v>
      </c>
      <c r="S21" s="17" t="s">
        <v>181</v>
      </c>
      <c r="T21" s="17">
        <v>2</v>
      </c>
      <c r="U21" s="17" t="s">
        <v>22</v>
      </c>
      <c r="V21" s="17" t="s">
        <v>22</v>
      </c>
      <c r="W21" s="17" t="s">
        <v>22</v>
      </c>
      <c r="X21" s="17" t="s">
        <v>22</v>
      </c>
      <c r="Y21" s="114" t="s">
        <v>230</v>
      </c>
      <c r="Z21" s="112" t="str">
        <f t="shared" si="1"/>
        <v>WeaponAcidTank</v>
      </c>
      <c r="AA21" s="112" t="s">
        <v>22</v>
      </c>
      <c r="AB21" s="113" t="s">
        <v>22</v>
      </c>
      <c r="AC21" s="6"/>
      <c r="AE21" s="1"/>
      <c r="AF21" s="1"/>
      <c r="AG21" s="1"/>
      <c r="AH21" s="1"/>
      <c r="AI21" s="1"/>
      <c r="AM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98">
        <f t="shared" si="0"/>
        <v>2206</v>
      </c>
      <c r="B22" s="18">
        <v>2</v>
      </c>
      <c r="C22" s="17">
        <v>2</v>
      </c>
      <c r="D22" s="17">
        <v>6</v>
      </c>
      <c r="E22" s="17" t="s">
        <v>15</v>
      </c>
      <c r="F22" s="34" t="s">
        <v>263</v>
      </c>
      <c r="G22" s="61" t="s">
        <v>384</v>
      </c>
      <c r="H22" s="70">
        <v>7956</v>
      </c>
      <c r="I22" s="12" t="s">
        <v>22</v>
      </c>
      <c r="J22" s="75">
        <v>7</v>
      </c>
      <c r="K22" s="72" t="s">
        <v>22</v>
      </c>
      <c r="L22" s="72" t="s">
        <v>22</v>
      </c>
      <c r="M22" s="12" t="s">
        <v>16</v>
      </c>
      <c r="N22" s="72">
        <v>2.8</v>
      </c>
      <c r="O22" s="72">
        <v>2.8</v>
      </c>
      <c r="P22" s="72">
        <v>7</v>
      </c>
      <c r="Q22" s="112" t="str">
        <f t="shared" si="2"/>
        <v>Whiplanter</v>
      </c>
      <c r="R22" s="17" t="s">
        <v>181</v>
      </c>
      <c r="S22" s="17" t="s">
        <v>181</v>
      </c>
      <c r="T22" s="17">
        <v>2</v>
      </c>
      <c r="U22" s="17" t="s">
        <v>22</v>
      </c>
      <c r="V22" s="17" t="s">
        <v>22</v>
      </c>
      <c r="W22" s="17" t="s">
        <v>22</v>
      </c>
      <c r="X22" s="17" t="s">
        <v>22</v>
      </c>
      <c r="Y22" s="114" t="s">
        <v>230</v>
      </c>
      <c r="Z22" s="112" t="str">
        <f t="shared" si="1"/>
        <v>WeaponWhiplanter</v>
      </c>
      <c r="AA22" s="112" t="s">
        <v>221</v>
      </c>
      <c r="AB22" s="113" t="s">
        <v>22</v>
      </c>
      <c r="AC22" s="6"/>
      <c r="AE22" s="1"/>
      <c r="AF22" s="1"/>
      <c r="AG22" s="1"/>
      <c r="AH22" s="1"/>
      <c r="AI22" s="1"/>
      <c r="AM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98">
        <f t="shared" si="0"/>
        <v>2207</v>
      </c>
      <c r="B23" s="18">
        <v>2</v>
      </c>
      <c r="C23" s="17">
        <v>2</v>
      </c>
      <c r="D23" s="17">
        <v>7</v>
      </c>
      <c r="E23" s="17" t="s">
        <v>15</v>
      </c>
      <c r="F23" s="34" t="s">
        <v>264</v>
      </c>
      <c r="G23" s="61" t="s">
        <v>385</v>
      </c>
      <c r="H23" s="70">
        <v>7200</v>
      </c>
      <c r="I23" s="12" t="s">
        <v>22</v>
      </c>
      <c r="J23" s="75">
        <v>6</v>
      </c>
      <c r="K23" s="72" t="s">
        <v>22</v>
      </c>
      <c r="L23" s="72" t="s">
        <v>22</v>
      </c>
      <c r="M23" s="12" t="s">
        <v>16</v>
      </c>
      <c r="N23" s="72">
        <v>2.4</v>
      </c>
      <c r="O23" s="72">
        <v>2.4</v>
      </c>
      <c r="P23" s="72">
        <v>7</v>
      </c>
      <c r="Q23" s="112" t="str">
        <f t="shared" si="2"/>
        <v>Hive</v>
      </c>
      <c r="R23" s="17" t="s">
        <v>181</v>
      </c>
      <c r="S23" s="17" t="s">
        <v>181</v>
      </c>
      <c r="T23" s="17">
        <v>2</v>
      </c>
      <c r="U23" s="17" t="b">
        <v>1</v>
      </c>
      <c r="V23" s="17" t="s">
        <v>22</v>
      </c>
      <c r="W23" s="17" t="s">
        <v>22</v>
      </c>
      <c r="X23" s="17" t="s">
        <v>22</v>
      </c>
      <c r="Y23" s="112" t="s">
        <v>222</v>
      </c>
      <c r="Z23" s="112" t="str">
        <f t="shared" si="1"/>
        <v>WeaponHive</v>
      </c>
      <c r="AA23" s="112" t="s">
        <v>221</v>
      </c>
      <c r="AB23" s="113" t="s">
        <v>22</v>
      </c>
      <c r="AC23" s="6"/>
      <c r="AE23" s="1"/>
      <c r="AF23" s="1"/>
      <c r="AG23" s="1"/>
      <c r="AH23" s="1"/>
      <c r="AI23" s="1"/>
      <c r="AM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98">
        <f t="shared" si="0"/>
        <v>2208</v>
      </c>
      <c r="B24" s="18">
        <v>2</v>
      </c>
      <c r="C24" s="17">
        <v>2</v>
      </c>
      <c r="D24" s="17">
        <v>8</v>
      </c>
      <c r="E24" s="17" t="s">
        <v>15</v>
      </c>
      <c r="F24" s="34" t="s">
        <v>265</v>
      </c>
      <c r="G24" s="61" t="s">
        <v>138</v>
      </c>
      <c r="H24" s="70">
        <v>2808</v>
      </c>
      <c r="I24" s="12" t="s">
        <v>22</v>
      </c>
      <c r="J24" s="75">
        <v>3</v>
      </c>
      <c r="K24" s="72" t="s">
        <v>22</v>
      </c>
      <c r="L24" s="72" t="s">
        <v>22</v>
      </c>
      <c r="M24" s="12" t="s">
        <v>16</v>
      </c>
      <c r="N24" s="72">
        <v>3.3</v>
      </c>
      <c r="O24" s="72">
        <v>3.3</v>
      </c>
      <c r="P24" s="72">
        <v>7</v>
      </c>
      <c r="Q24" s="112" t="str">
        <f t="shared" si="2"/>
        <v>Runner</v>
      </c>
      <c r="R24" s="17" t="s">
        <v>181</v>
      </c>
      <c r="S24" s="17" t="s">
        <v>181</v>
      </c>
      <c r="T24" s="17">
        <v>2</v>
      </c>
      <c r="U24" s="17" t="s">
        <v>22</v>
      </c>
      <c r="V24" s="17" t="s">
        <v>22</v>
      </c>
      <c r="W24" s="17" t="s">
        <v>22</v>
      </c>
      <c r="X24" s="17" t="s">
        <v>22</v>
      </c>
      <c r="Y24" s="112" t="s">
        <v>223</v>
      </c>
      <c r="Z24" s="112" t="str">
        <f t="shared" si="1"/>
        <v>WeaponRunner</v>
      </c>
      <c r="AA24" s="112" t="s">
        <v>22</v>
      </c>
      <c r="AB24" s="113" t="s">
        <v>22</v>
      </c>
      <c r="AC24" s="6"/>
      <c r="AE24" s="1"/>
      <c r="AF24" s="1"/>
      <c r="AG24" s="1"/>
      <c r="AH24" s="1"/>
      <c r="AI24" s="1"/>
      <c r="AM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98">
        <f t="shared" si="0"/>
        <v>2209</v>
      </c>
      <c r="B25" s="18">
        <v>2</v>
      </c>
      <c r="C25" s="17">
        <v>2</v>
      </c>
      <c r="D25" s="17">
        <v>9</v>
      </c>
      <c r="E25" s="17" t="s">
        <v>15</v>
      </c>
      <c r="F25" s="34" t="s">
        <v>139</v>
      </c>
      <c r="G25" s="61" t="s">
        <v>386</v>
      </c>
      <c r="H25" s="70">
        <v>6600</v>
      </c>
      <c r="I25" s="12" t="s">
        <v>22</v>
      </c>
      <c r="J25" s="75">
        <v>8</v>
      </c>
      <c r="K25" s="72" t="s">
        <v>22</v>
      </c>
      <c r="L25" s="72" t="s">
        <v>22</v>
      </c>
      <c r="M25" s="12" t="s">
        <v>14</v>
      </c>
      <c r="N25" s="72">
        <v>1.2</v>
      </c>
      <c r="O25" s="72">
        <v>1.2</v>
      </c>
      <c r="P25" s="72">
        <v>7</v>
      </c>
      <c r="Q25" s="112" t="str">
        <f t="shared" si="2"/>
        <v>Bulk</v>
      </c>
      <c r="R25" s="17" t="s">
        <v>181</v>
      </c>
      <c r="S25" s="17" t="s">
        <v>181</v>
      </c>
      <c r="T25" s="17">
        <v>2</v>
      </c>
      <c r="U25" s="17" t="s">
        <v>22</v>
      </c>
      <c r="V25" s="17" t="s">
        <v>22</v>
      </c>
      <c r="W25" s="17" t="s">
        <v>22</v>
      </c>
      <c r="X25" s="17" t="s">
        <v>22</v>
      </c>
      <c r="Y25" s="112" t="s">
        <v>223</v>
      </c>
      <c r="Z25" s="112" t="str">
        <f t="shared" si="1"/>
        <v>WeaponBulk</v>
      </c>
      <c r="AA25" s="112" t="s">
        <v>114</v>
      </c>
      <c r="AB25" s="113" t="s">
        <v>22</v>
      </c>
      <c r="AC25" s="6"/>
      <c r="AE25" s="1"/>
      <c r="AF25" s="1"/>
      <c r="AG25" s="1"/>
      <c r="AH25" s="1"/>
      <c r="AI25" s="1"/>
      <c r="AM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98">
        <f t="shared" si="0"/>
        <v>2210</v>
      </c>
      <c r="B26" s="18">
        <v>2</v>
      </c>
      <c r="C26" s="17">
        <v>2</v>
      </c>
      <c r="D26" s="17">
        <v>10</v>
      </c>
      <c r="E26" s="17" t="s">
        <v>15</v>
      </c>
      <c r="F26" s="34" t="s">
        <v>266</v>
      </c>
      <c r="G26" s="61" t="s">
        <v>387</v>
      </c>
      <c r="H26" s="70">
        <v>2059</v>
      </c>
      <c r="I26" s="12" t="s">
        <v>22</v>
      </c>
      <c r="J26" s="75">
        <v>8</v>
      </c>
      <c r="K26" s="72" t="s">
        <v>22</v>
      </c>
      <c r="L26" s="72" t="s">
        <v>22</v>
      </c>
      <c r="M26" s="12" t="s">
        <v>16</v>
      </c>
      <c r="N26" s="72">
        <v>3.2</v>
      </c>
      <c r="O26" s="72">
        <v>3.2</v>
      </c>
      <c r="P26" s="72">
        <v>7</v>
      </c>
      <c r="Q26" s="112" t="str">
        <f t="shared" si="2"/>
        <v>Guile</v>
      </c>
      <c r="R26" s="17" t="s">
        <v>181</v>
      </c>
      <c r="S26" s="17" t="s">
        <v>181</v>
      </c>
      <c r="T26" s="17">
        <v>2</v>
      </c>
      <c r="U26" s="17" t="s">
        <v>22</v>
      </c>
      <c r="V26" s="17" t="s">
        <v>22</v>
      </c>
      <c r="W26" s="17" t="s">
        <v>22</v>
      </c>
      <c r="X26" s="17" t="s">
        <v>22</v>
      </c>
      <c r="Y26" s="112" t="s">
        <v>223</v>
      </c>
      <c r="Z26" s="112" t="str">
        <f t="shared" si="1"/>
        <v>WeaponGuile</v>
      </c>
      <c r="AA26" s="112" t="s">
        <v>22</v>
      </c>
      <c r="AB26" s="113" t="s">
        <v>22</v>
      </c>
      <c r="AC26" s="6"/>
      <c r="AE26" s="1"/>
      <c r="AF26" s="1"/>
      <c r="AG26" s="1"/>
      <c r="AH26" s="1"/>
      <c r="AI26" s="1"/>
      <c r="AM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98">
        <f t="shared" si="0"/>
        <v>2211</v>
      </c>
      <c r="B27" s="18">
        <v>2</v>
      </c>
      <c r="C27" s="17">
        <v>2</v>
      </c>
      <c r="D27" s="17">
        <v>11</v>
      </c>
      <c r="E27" s="17" t="s">
        <v>15</v>
      </c>
      <c r="F27" s="34" t="s">
        <v>267</v>
      </c>
      <c r="G27" s="61" t="s">
        <v>388</v>
      </c>
      <c r="H27" s="70">
        <v>2808</v>
      </c>
      <c r="I27" s="12" t="s">
        <v>22</v>
      </c>
      <c r="J27" s="75">
        <v>4</v>
      </c>
      <c r="K27" s="72" t="s">
        <v>22</v>
      </c>
      <c r="L27" s="72" t="s">
        <v>22</v>
      </c>
      <c r="M27" s="12" t="s">
        <v>131</v>
      </c>
      <c r="N27" s="72">
        <v>4.5</v>
      </c>
      <c r="O27" s="72">
        <v>4.5</v>
      </c>
      <c r="P27" s="72">
        <v>7</v>
      </c>
      <c r="Q27" s="112" t="str">
        <f t="shared" si="2"/>
        <v>Stalker</v>
      </c>
      <c r="R27" s="17" t="s">
        <v>181</v>
      </c>
      <c r="S27" s="17" t="s">
        <v>181</v>
      </c>
      <c r="T27" s="17">
        <v>2</v>
      </c>
      <c r="U27" s="17" t="s">
        <v>22</v>
      </c>
      <c r="V27" s="17" t="s">
        <v>22</v>
      </c>
      <c r="W27" s="17" t="s">
        <v>22</v>
      </c>
      <c r="X27" s="17" t="s">
        <v>22</v>
      </c>
      <c r="Y27" s="112" t="s">
        <v>223</v>
      </c>
      <c r="Z27" s="112" t="str">
        <f t="shared" si="1"/>
        <v>WeaponStalker</v>
      </c>
      <c r="AA27" s="112" t="s">
        <v>22</v>
      </c>
      <c r="AB27" s="113" t="s">
        <v>22</v>
      </c>
      <c r="AC27" s="6"/>
      <c r="AE27" s="1"/>
      <c r="AF27" s="1"/>
      <c r="AG27" s="1"/>
      <c r="AH27" s="1"/>
      <c r="AI27" s="1"/>
      <c r="AM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98">
        <f t="shared" si="0"/>
        <v>2212</v>
      </c>
      <c r="B28" s="18">
        <v>2</v>
      </c>
      <c r="C28" s="17">
        <v>2</v>
      </c>
      <c r="D28" s="17">
        <v>12</v>
      </c>
      <c r="E28" s="17" t="s">
        <v>15</v>
      </c>
      <c r="F28" s="34" t="s">
        <v>164</v>
      </c>
      <c r="G28" s="61" t="s">
        <v>389</v>
      </c>
      <c r="H28" s="70">
        <v>655</v>
      </c>
      <c r="I28" s="12" t="s">
        <v>22</v>
      </c>
      <c r="J28" s="75">
        <v>3</v>
      </c>
      <c r="K28" s="72" t="s">
        <v>22</v>
      </c>
      <c r="L28" s="72" t="s">
        <v>22</v>
      </c>
      <c r="M28" s="12" t="s">
        <v>14</v>
      </c>
      <c r="N28" s="72">
        <v>1.6</v>
      </c>
      <c r="O28" s="72">
        <v>1.6</v>
      </c>
      <c r="P28" s="72">
        <v>7</v>
      </c>
      <c r="Q28" s="112" t="str">
        <f t="shared" si="2"/>
        <v>Bulbug</v>
      </c>
      <c r="R28" s="17" t="s">
        <v>181</v>
      </c>
      <c r="S28" s="17" t="s">
        <v>181</v>
      </c>
      <c r="T28" s="17">
        <v>2</v>
      </c>
      <c r="U28" s="17" t="s">
        <v>22</v>
      </c>
      <c r="V28" s="17" t="s">
        <v>22</v>
      </c>
      <c r="W28" s="17" t="s">
        <v>22</v>
      </c>
      <c r="X28" s="17" t="s">
        <v>22</v>
      </c>
      <c r="Y28" s="112" t="s">
        <v>222</v>
      </c>
      <c r="Z28" s="112" t="str">
        <f t="shared" si="1"/>
        <v>WeaponBulbug</v>
      </c>
      <c r="AA28" s="112" t="s">
        <v>22</v>
      </c>
      <c r="AB28" s="113" t="s">
        <v>22</v>
      </c>
      <c r="AC28" s="6"/>
      <c r="AE28" s="1"/>
      <c r="AF28" s="1"/>
      <c r="AG28" s="1"/>
      <c r="AH28" s="1"/>
      <c r="AI28" s="1"/>
      <c r="AM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98">
        <v>2213</v>
      </c>
      <c r="B29" s="18">
        <v>2</v>
      </c>
      <c r="C29" s="17">
        <v>2</v>
      </c>
      <c r="D29" s="17">
        <v>13</v>
      </c>
      <c r="E29" s="17" t="s">
        <v>15</v>
      </c>
      <c r="F29" s="34" t="s">
        <v>268</v>
      </c>
      <c r="G29" s="61" t="s">
        <v>167</v>
      </c>
      <c r="H29" s="70">
        <v>2995</v>
      </c>
      <c r="I29" s="12" t="s">
        <v>22</v>
      </c>
      <c r="J29" s="75">
        <v>2</v>
      </c>
      <c r="K29" s="72" t="s">
        <v>22</v>
      </c>
      <c r="L29" s="72" t="s">
        <v>22</v>
      </c>
      <c r="M29" s="12" t="s">
        <v>14</v>
      </c>
      <c r="N29" s="72">
        <v>0</v>
      </c>
      <c r="O29" s="72">
        <v>0</v>
      </c>
      <c r="P29" s="72">
        <v>7</v>
      </c>
      <c r="Q29" s="112" t="s">
        <v>166</v>
      </c>
      <c r="R29" s="17" t="s">
        <v>181</v>
      </c>
      <c r="S29" s="17" t="s">
        <v>181</v>
      </c>
      <c r="T29" s="17">
        <v>2</v>
      </c>
      <c r="U29" s="17" t="s">
        <v>22</v>
      </c>
      <c r="V29" s="17" t="s">
        <v>22</v>
      </c>
      <c r="W29" s="17" t="s">
        <v>22</v>
      </c>
      <c r="X29" s="17" t="s">
        <v>22</v>
      </c>
      <c r="Y29" s="112" t="s">
        <v>222</v>
      </c>
      <c r="Z29" s="112" t="str">
        <f t="shared" si="1"/>
        <v>WeaponDeathWorm</v>
      </c>
      <c r="AA29" s="112" t="s">
        <v>221</v>
      </c>
      <c r="AB29" s="113" t="s">
        <v>22</v>
      </c>
      <c r="AC29" s="6"/>
      <c r="AE29" s="1"/>
      <c r="AF29" s="1"/>
      <c r="AG29" s="1"/>
      <c r="AH29" s="1"/>
      <c r="AI29" s="1"/>
      <c r="AM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01">
        <f t="shared" ref="A30:A61" si="3">B30*1000+C30*100+D30</f>
        <v>2301</v>
      </c>
      <c r="B30" s="26">
        <v>2</v>
      </c>
      <c r="C30" s="26">
        <v>3</v>
      </c>
      <c r="D30" s="26">
        <v>1</v>
      </c>
      <c r="E30" s="26" t="s">
        <v>15</v>
      </c>
      <c r="F30" s="35" t="s">
        <v>269</v>
      </c>
      <c r="G30" s="61" t="s">
        <v>308</v>
      </c>
      <c r="H30" s="70">
        <v>5760</v>
      </c>
      <c r="I30" s="76" t="s">
        <v>22</v>
      </c>
      <c r="J30" s="76">
        <v>6</v>
      </c>
      <c r="K30" s="76" t="s">
        <v>22</v>
      </c>
      <c r="L30" s="76" t="s">
        <v>22</v>
      </c>
      <c r="M30" s="76" t="s">
        <v>16</v>
      </c>
      <c r="N30" s="72">
        <v>7</v>
      </c>
      <c r="O30" s="72">
        <v>7</v>
      </c>
      <c r="P30" s="72">
        <v>7</v>
      </c>
      <c r="Q30" s="114" t="str">
        <f t="shared" ref="Q30:Q50" si="4">F30</f>
        <v>BatBoy</v>
      </c>
      <c r="R30" s="26" t="s">
        <v>181</v>
      </c>
      <c r="S30" s="26" t="s">
        <v>181</v>
      </c>
      <c r="T30" s="26">
        <v>2</v>
      </c>
      <c r="U30" s="26" t="s">
        <v>22</v>
      </c>
      <c r="V30" s="26" t="s">
        <v>22</v>
      </c>
      <c r="W30" s="26" t="s">
        <v>22</v>
      </c>
      <c r="X30" s="26" t="s">
        <v>22</v>
      </c>
      <c r="Y30" s="114" t="s">
        <v>223</v>
      </c>
      <c r="Z30" s="112" t="str">
        <f t="shared" si="1"/>
        <v>WeaponBatBoy</v>
      </c>
      <c r="AA30" s="114" t="s">
        <v>22</v>
      </c>
      <c r="AB30" s="115" t="s">
        <v>22</v>
      </c>
      <c r="AC30" s="6"/>
      <c r="AE30" s="1"/>
      <c r="AF30" s="1"/>
      <c r="AG30" s="1"/>
      <c r="AH30" s="1"/>
      <c r="AI30" s="1"/>
      <c r="AM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01">
        <f t="shared" si="3"/>
        <v>2302</v>
      </c>
      <c r="B31" s="26">
        <v>2</v>
      </c>
      <c r="C31" s="26">
        <v>3</v>
      </c>
      <c r="D31" s="26">
        <v>2</v>
      </c>
      <c r="E31" s="26" t="s">
        <v>15</v>
      </c>
      <c r="F31" s="35" t="s">
        <v>205</v>
      </c>
      <c r="G31" s="61" t="s">
        <v>390</v>
      </c>
      <c r="H31" s="70">
        <v>6120</v>
      </c>
      <c r="I31" s="76" t="s">
        <v>22</v>
      </c>
      <c r="J31" s="76">
        <v>7</v>
      </c>
      <c r="K31" s="76" t="s">
        <v>22</v>
      </c>
      <c r="L31" s="76" t="s">
        <v>22</v>
      </c>
      <c r="M31" s="76" t="s">
        <v>208</v>
      </c>
      <c r="N31" s="72">
        <v>7</v>
      </c>
      <c r="O31" s="72">
        <v>7</v>
      </c>
      <c r="P31" s="72">
        <v>7</v>
      </c>
      <c r="Q31" s="114" t="str">
        <f t="shared" si="4"/>
        <v>Ghost</v>
      </c>
      <c r="R31" s="26" t="s">
        <v>206</v>
      </c>
      <c r="S31" s="26" t="s">
        <v>207</v>
      </c>
      <c r="T31" s="26">
        <v>2</v>
      </c>
      <c r="U31" s="26" t="b">
        <v>1</v>
      </c>
      <c r="V31" s="26" t="s">
        <v>22</v>
      </c>
      <c r="W31" s="26" t="s">
        <v>22</v>
      </c>
      <c r="X31" s="26" t="s">
        <v>22</v>
      </c>
      <c r="Y31" s="114" t="s">
        <v>230</v>
      </c>
      <c r="Z31" s="112" t="str">
        <f t="shared" si="1"/>
        <v>WeaponGhost</v>
      </c>
      <c r="AA31" s="114" t="s">
        <v>22</v>
      </c>
      <c r="AB31" s="115" t="s">
        <v>22</v>
      </c>
      <c r="AC31" s="6"/>
      <c r="AE31" s="1"/>
      <c r="AF31" s="1"/>
      <c r="AG31" s="1"/>
      <c r="AH31" s="1"/>
      <c r="AI31" s="1"/>
      <c r="AM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101">
        <f t="shared" si="3"/>
        <v>2303</v>
      </c>
      <c r="B32" s="26">
        <v>2</v>
      </c>
      <c r="C32" s="26">
        <v>3</v>
      </c>
      <c r="D32" s="26">
        <v>3</v>
      </c>
      <c r="E32" s="26" t="s">
        <v>15</v>
      </c>
      <c r="F32" s="35" t="s">
        <v>144</v>
      </c>
      <c r="G32" s="61" t="s">
        <v>310</v>
      </c>
      <c r="H32" s="70">
        <v>6480</v>
      </c>
      <c r="I32" s="76" t="s">
        <v>37</v>
      </c>
      <c r="J32" s="76">
        <v>6</v>
      </c>
      <c r="K32" s="76" t="s">
        <v>22</v>
      </c>
      <c r="L32" s="76" t="s">
        <v>22</v>
      </c>
      <c r="M32" s="76" t="s">
        <v>209</v>
      </c>
      <c r="N32" s="72">
        <v>2.5</v>
      </c>
      <c r="O32" s="72">
        <v>2.5</v>
      </c>
      <c r="P32" s="72">
        <v>7</v>
      </c>
      <c r="Q32" s="114" t="str">
        <f t="shared" si="4"/>
        <v>MissileDrone</v>
      </c>
      <c r="R32" s="26" t="s">
        <v>181</v>
      </c>
      <c r="S32" s="26" t="s">
        <v>206</v>
      </c>
      <c r="T32" s="26">
        <v>2</v>
      </c>
      <c r="U32" s="26" t="b">
        <v>1</v>
      </c>
      <c r="V32" s="26" t="s">
        <v>22</v>
      </c>
      <c r="W32" s="26" t="s">
        <v>22</v>
      </c>
      <c r="X32" s="26" t="s">
        <v>22</v>
      </c>
      <c r="Y32" s="114" t="s">
        <v>230</v>
      </c>
      <c r="Z32" s="112" t="str">
        <f t="shared" si="1"/>
        <v>WeaponMissileDrone</v>
      </c>
      <c r="AA32" s="114" t="s">
        <v>22</v>
      </c>
      <c r="AB32" s="115" t="s">
        <v>22</v>
      </c>
      <c r="AC32" s="6"/>
      <c r="AE32" s="1"/>
      <c r="AF32" s="1"/>
      <c r="AG32" s="1"/>
      <c r="AH32" s="1"/>
      <c r="AI32" s="1"/>
      <c r="AM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>
      <c r="A33" s="101">
        <f t="shared" si="3"/>
        <v>2304</v>
      </c>
      <c r="B33" s="26">
        <v>2</v>
      </c>
      <c r="C33" s="26">
        <v>3</v>
      </c>
      <c r="D33" s="26">
        <v>4</v>
      </c>
      <c r="E33" s="26" t="s">
        <v>15</v>
      </c>
      <c r="F33" s="35" t="s">
        <v>270</v>
      </c>
      <c r="G33" s="61" t="s">
        <v>391</v>
      </c>
      <c r="H33" s="70">
        <v>6120</v>
      </c>
      <c r="I33" s="76" t="s">
        <v>22</v>
      </c>
      <c r="J33" s="76">
        <v>8</v>
      </c>
      <c r="K33" s="76" t="s">
        <v>22</v>
      </c>
      <c r="L33" s="76" t="s">
        <v>22</v>
      </c>
      <c r="M33" s="76" t="s">
        <v>210</v>
      </c>
      <c r="N33" s="72">
        <v>5.5</v>
      </c>
      <c r="O33" s="72">
        <v>5.5</v>
      </c>
      <c r="P33" s="72">
        <v>7</v>
      </c>
      <c r="Q33" s="114" t="str">
        <f t="shared" si="4"/>
        <v>Shadow</v>
      </c>
      <c r="R33" s="26" t="s">
        <v>207</v>
      </c>
      <c r="S33" s="26" t="s">
        <v>207</v>
      </c>
      <c r="T33" s="26">
        <v>2</v>
      </c>
      <c r="U33" s="26" t="s">
        <v>22</v>
      </c>
      <c r="V33" s="26" t="s">
        <v>22</v>
      </c>
      <c r="W33" s="26" t="s">
        <v>22</v>
      </c>
      <c r="X33" s="26" t="s">
        <v>22</v>
      </c>
      <c r="Y33" s="114" t="s">
        <v>344</v>
      </c>
      <c r="Z33" s="112" t="str">
        <f t="shared" si="1"/>
        <v>WeaponShadow</v>
      </c>
      <c r="AA33" s="114" t="s">
        <v>346</v>
      </c>
      <c r="AB33" s="115" t="s">
        <v>22</v>
      </c>
      <c r="AC33" s="6"/>
      <c r="AE33" s="1"/>
      <c r="AF33" s="1"/>
      <c r="AG33" s="1"/>
      <c r="AH33" s="1"/>
      <c r="AI33" s="1"/>
      <c r="AM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>
      <c r="A34" s="101">
        <f t="shared" si="3"/>
        <v>2305</v>
      </c>
      <c r="B34" s="26">
        <v>2</v>
      </c>
      <c r="C34" s="26">
        <v>3</v>
      </c>
      <c r="D34" s="26">
        <v>5</v>
      </c>
      <c r="E34" s="26" t="s">
        <v>15</v>
      </c>
      <c r="F34" s="35" t="s">
        <v>211</v>
      </c>
      <c r="G34" s="61" t="s">
        <v>212</v>
      </c>
      <c r="H34" s="70">
        <v>9360</v>
      </c>
      <c r="I34" s="76" t="s">
        <v>22</v>
      </c>
      <c r="J34" s="76">
        <v>9</v>
      </c>
      <c r="K34" s="76" t="s">
        <v>22</v>
      </c>
      <c r="L34" s="76" t="s">
        <v>22</v>
      </c>
      <c r="M34" s="76" t="s">
        <v>92</v>
      </c>
      <c r="N34" s="72">
        <v>4.5</v>
      </c>
      <c r="O34" s="72">
        <v>4.5</v>
      </c>
      <c r="P34" s="72">
        <v>7</v>
      </c>
      <c r="Q34" s="114" t="str">
        <f t="shared" si="4"/>
        <v>Buffalo</v>
      </c>
      <c r="R34" s="26" t="s">
        <v>213</v>
      </c>
      <c r="S34" s="26" t="s">
        <v>213</v>
      </c>
      <c r="T34" s="26">
        <v>2</v>
      </c>
      <c r="U34" s="26" t="s">
        <v>22</v>
      </c>
      <c r="V34" s="26" t="s">
        <v>22</v>
      </c>
      <c r="W34" s="26" t="s">
        <v>22</v>
      </c>
      <c r="X34" s="26" t="s">
        <v>22</v>
      </c>
      <c r="Y34" s="114" t="s">
        <v>236</v>
      </c>
      <c r="Z34" s="112" t="str">
        <f t="shared" si="1"/>
        <v>WeaponBuffalo</v>
      </c>
      <c r="AA34" s="114" t="s">
        <v>22</v>
      </c>
      <c r="AB34" s="115" t="s">
        <v>22</v>
      </c>
      <c r="AC34" s="6"/>
      <c r="AE34" s="1"/>
      <c r="AF34" s="1"/>
      <c r="AG34" s="1"/>
      <c r="AH34" s="1"/>
      <c r="AI34" s="1"/>
      <c r="AM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s="23" customFormat="1">
      <c r="A35" s="101">
        <f t="shared" si="3"/>
        <v>2306</v>
      </c>
      <c r="B35" s="26">
        <v>2</v>
      </c>
      <c r="C35" s="26">
        <v>3</v>
      </c>
      <c r="D35" s="26">
        <v>6</v>
      </c>
      <c r="E35" s="26" t="s">
        <v>15</v>
      </c>
      <c r="F35" s="35" t="s">
        <v>214</v>
      </c>
      <c r="G35" s="61" t="s">
        <v>392</v>
      </c>
      <c r="H35" s="70">
        <v>6840</v>
      </c>
      <c r="I35" s="76" t="s">
        <v>22</v>
      </c>
      <c r="J35" s="76">
        <v>9</v>
      </c>
      <c r="K35" s="76" t="s">
        <v>22</v>
      </c>
      <c r="L35" s="76" t="s">
        <v>22</v>
      </c>
      <c r="M35" s="76" t="s">
        <v>208</v>
      </c>
      <c r="N35" s="72">
        <v>4.2</v>
      </c>
      <c r="O35" s="72">
        <v>4.2</v>
      </c>
      <c r="P35" s="72">
        <v>7</v>
      </c>
      <c r="Q35" s="114" t="str">
        <f t="shared" si="4"/>
        <v>Crow</v>
      </c>
      <c r="R35" s="26" t="s">
        <v>206</v>
      </c>
      <c r="S35" s="26" t="s">
        <v>213</v>
      </c>
      <c r="T35" s="26">
        <v>2</v>
      </c>
      <c r="U35" s="26" t="s">
        <v>22</v>
      </c>
      <c r="V35" s="26" t="s">
        <v>22</v>
      </c>
      <c r="W35" s="26" t="s">
        <v>22</v>
      </c>
      <c r="X35" s="26" t="s">
        <v>22</v>
      </c>
      <c r="Y35" s="114" t="s">
        <v>223</v>
      </c>
      <c r="Z35" s="112" t="str">
        <f t="shared" si="1"/>
        <v>WeaponCrow</v>
      </c>
      <c r="AA35" s="114" t="s">
        <v>22</v>
      </c>
      <c r="AB35" s="115" t="s">
        <v>22</v>
      </c>
      <c r="AC35" s="22"/>
    </row>
    <row r="36" spans="1:50" s="23" customFormat="1">
      <c r="A36" s="101">
        <f t="shared" si="3"/>
        <v>2307</v>
      </c>
      <c r="B36" s="26">
        <v>2</v>
      </c>
      <c r="C36" s="26">
        <v>3</v>
      </c>
      <c r="D36" s="26">
        <v>7</v>
      </c>
      <c r="E36" s="26" t="s">
        <v>15</v>
      </c>
      <c r="F36" s="35" t="s">
        <v>271</v>
      </c>
      <c r="G36" s="61" t="s">
        <v>312</v>
      </c>
      <c r="H36" s="70">
        <v>16560</v>
      </c>
      <c r="I36" s="76" t="s">
        <v>22</v>
      </c>
      <c r="J36" s="76">
        <v>9</v>
      </c>
      <c r="K36" s="76" t="s">
        <v>22</v>
      </c>
      <c r="L36" s="76" t="s">
        <v>22</v>
      </c>
      <c r="M36" s="76" t="s">
        <v>14</v>
      </c>
      <c r="N36" s="72">
        <v>3</v>
      </c>
      <c r="O36" s="72">
        <v>3</v>
      </c>
      <c r="P36" s="72">
        <v>7</v>
      </c>
      <c r="Q36" s="114" t="str">
        <f t="shared" si="4"/>
        <v>Tyrant</v>
      </c>
      <c r="R36" s="26" t="s">
        <v>181</v>
      </c>
      <c r="S36" s="26" t="s">
        <v>181</v>
      </c>
      <c r="T36" s="26">
        <v>2</v>
      </c>
      <c r="U36" s="26" t="s">
        <v>22</v>
      </c>
      <c r="V36" s="26" t="s">
        <v>22</v>
      </c>
      <c r="W36" s="26" t="s">
        <v>22</v>
      </c>
      <c r="X36" s="26" t="s">
        <v>22</v>
      </c>
      <c r="Y36" s="114" t="s">
        <v>223</v>
      </c>
      <c r="Z36" s="112" t="str">
        <f t="shared" si="1"/>
        <v>WeaponTyrant</v>
      </c>
      <c r="AA36" s="114" t="s">
        <v>22</v>
      </c>
      <c r="AB36" s="115" t="s">
        <v>22</v>
      </c>
      <c r="AC36" s="22"/>
    </row>
    <row r="37" spans="1:50" s="23" customFormat="1">
      <c r="A37" s="101">
        <f t="shared" si="3"/>
        <v>2308</v>
      </c>
      <c r="B37" s="26">
        <v>2</v>
      </c>
      <c r="C37" s="26">
        <v>3</v>
      </c>
      <c r="D37" s="26">
        <v>8</v>
      </c>
      <c r="E37" s="26" t="s">
        <v>15</v>
      </c>
      <c r="F37" s="35" t="s">
        <v>272</v>
      </c>
      <c r="G37" s="61" t="s">
        <v>393</v>
      </c>
      <c r="H37" s="70">
        <v>10800</v>
      </c>
      <c r="I37" s="76" t="s">
        <v>22</v>
      </c>
      <c r="J37" s="76">
        <v>9</v>
      </c>
      <c r="K37" s="76" t="s">
        <v>22</v>
      </c>
      <c r="L37" s="76" t="s">
        <v>22</v>
      </c>
      <c r="M37" s="76" t="s">
        <v>14</v>
      </c>
      <c r="N37" s="72">
        <v>3</v>
      </c>
      <c r="O37" s="72">
        <v>3</v>
      </c>
      <c r="P37" s="72">
        <v>7</v>
      </c>
      <c r="Q37" s="114" t="str">
        <f t="shared" si="4"/>
        <v>NW07</v>
      </c>
      <c r="R37" s="26" t="s">
        <v>181</v>
      </c>
      <c r="S37" s="26" t="s">
        <v>181</v>
      </c>
      <c r="T37" s="26">
        <v>2</v>
      </c>
      <c r="U37" s="26" t="s">
        <v>22</v>
      </c>
      <c r="V37" s="26" t="s">
        <v>22</v>
      </c>
      <c r="W37" s="26" t="s">
        <v>22</v>
      </c>
      <c r="X37" s="26" t="s">
        <v>22</v>
      </c>
      <c r="Y37" s="112" t="s">
        <v>222</v>
      </c>
      <c r="Z37" s="112" t="str">
        <f t="shared" si="1"/>
        <v>WeaponNW07</v>
      </c>
      <c r="AA37" s="114" t="s">
        <v>22</v>
      </c>
      <c r="AB37" s="115" t="s">
        <v>22</v>
      </c>
      <c r="AC37" s="22"/>
    </row>
    <row r="38" spans="1:50" s="23" customFormat="1">
      <c r="A38" s="101">
        <f t="shared" si="3"/>
        <v>2309</v>
      </c>
      <c r="B38" s="18">
        <v>2</v>
      </c>
      <c r="C38" s="17">
        <v>3</v>
      </c>
      <c r="D38" s="26">
        <v>9</v>
      </c>
      <c r="E38" s="26" t="s">
        <v>15</v>
      </c>
      <c r="F38" s="35" t="s">
        <v>339</v>
      </c>
      <c r="G38" s="61" t="s">
        <v>313</v>
      </c>
      <c r="H38" s="70">
        <v>18720</v>
      </c>
      <c r="I38" s="76" t="s">
        <v>22</v>
      </c>
      <c r="J38" s="76">
        <v>9</v>
      </c>
      <c r="K38" s="76" t="s">
        <v>22</v>
      </c>
      <c r="L38" s="76" t="s">
        <v>22</v>
      </c>
      <c r="M38" s="76" t="s">
        <v>14</v>
      </c>
      <c r="N38" s="72">
        <v>3</v>
      </c>
      <c r="O38" s="72">
        <v>3</v>
      </c>
      <c r="P38" s="72">
        <v>7</v>
      </c>
      <c r="Q38" s="114" t="str">
        <f t="shared" si="4"/>
        <v>Colossus</v>
      </c>
      <c r="R38" s="26" t="s">
        <v>181</v>
      </c>
      <c r="S38" s="26" t="s">
        <v>181</v>
      </c>
      <c r="T38" s="26">
        <v>2</v>
      </c>
      <c r="U38" s="26" t="s">
        <v>22</v>
      </c>
      <c r="V38" s="26" t="s">
        <v>22</v>
      </c>
      <c r="W38" s="26" t="s">
        <v>22</v>
      </c>
      <c r="X38" s="26" t="s">
        <v>22</v>
      </c>
      <c r="Y38" s="114" t="s">
        <v>223</v>
      </c>
      <c r="Z38" s="112" t="str">
        <f t="shared" si="1"/>
        <v>WeaponColossus</v>
      </c>
      <c r="AA38" s="114" t="s">
        <v>22</v>
      </c>
      <c r="AB38" s="115" t="s">
        <v>22</v>
      </c>
      <c r="AC38" s="22"/>
    </row>
    <row r="39" spans="1:50" s="4" customFormat="1">
      <c r="A39" s="98">
        <f t="shared" si="3"/>
        <v>2310</v>
      </c>
      <c r="B39" s="18">
        <v>2</v>
      </c>
      <c r="C39" s="17">
        <v>3</v>
      </c>
      <c r="D39" s="26">
        <v>10</v>
      </c>
      <c r="E39" s="17" t="s">
        <v>15</v>
      </c>
      <c r="F39" s="35" t="s">
        <v>334</v>
      </c>
      <c r="G39" s="61" t="s">
        <v>394</v>
      </c>
      <c r="H39" s="70">
        <v>14400</v>
      </c>
      <c r="I39" s="12" t="s">
        <v>37</v>
      </c>
      <c r="J39" s="75">
        <v>15</v>
      </c>
      <c r="K39" s="72" t="s">
        <v>22</v>
      </c>
      <c r="L39" s="72" t="s">
        <v>22</v>
      </c>
      <c r="M39" s="12" t="s">
        <v>14</v>
      </c>
      <c r="N39" s="72">
        <v>2.2000000000000002</v>
      </c>
      <c r="O39" s="72">
        <v>2.2000000000000002</v>
      </c>
      <c r="P39" s="72">
        <v>7</v>
      </c>
      <c r="Q39" s="112" t="str">
        <f t="shared" si="4"/>
        <v>BlackTempler</v>
      </c>
      <c r="R39" s="17" t="s">
        <v>181</v>
      </c>
      <c r="S39" s="17" t="s">
        <v>181</v>
      </c>
      <c r="T39" s="17">
        <v>2</v>
      </c>
      <c r="U39" s="17" t="b">
        <v>1</v>
      </c>
      <c r="V39" s="17" t="s">
        <v>22</v>
      </c>
      <c r="W39" s="17" t="s">
        <v>22</v>
      </c>
      <c r="X39" s="17" t="s">
        <v>22</v>
      </c>
      <c r="Y39" s="114" t="s">
        <v>230</v>
      </c>
      <c r="Z39" s="112" t="str">
        <f t="shared" si="1"/>
        <v>WeaponBlackTempler</v>
      </c>
      <c r="AA39" s="114" t="s">
        <v>22</v>
      </c>
      <c r="AB39" s="113" t="s">
        <v>22</v>
      </c>
      <c r="AC39" s="9"/>
    </row>
    <row r="40" spans="1:50">
      <c r="A40" s="98">
        <f t="shared" si="3"/>
        <v>2401</v>
      </c>
      <c r="B40" s="18">
        <v>2</v>
      </c>
      <c r="C40" s="17">
        <v>4</v>
      </c>
      <c r="D40" s="17">
        <v>1</v>
      </c>
      <c r="E40" s="17" t="s">
        <v>15</v>
      </c>
      <c r="F40" s="36" t="s">
        <v>273</v>
      </c>
      <c r="G40" s="61" t="s">
        <v>395</v>
      </c>
      <c r="H40" s="70">
        <v>8640</v>
      </c>
      <c r="I40" s="25" t="s">
        <v>22</v>
      </c>
      <c r="J40" s="77">
        <v>12</v>
      </c>
      <c r="K40" s="73" t="s">
        <v>22</v>
      </c>
      <c r="L40" s="73" t="s">
        <v>22</v>
      </c>
      <c r="M40" s="12" t="s">
        <v>16</v>
      </c>
      <c r="N40" s="73">
        <v>1.2</v>
      </c>
      <c r="O40" s="73">
        <v>1.2</v>
      </c>
      <c r="P40" s="72">
        <v>7</v>
      </c>
      <c r="Q40" s="112" t="str">
        <f t="shared" si="4"/>
        <v>RifleMan</v>
      </c>
      <c r="R40" s="17" t="s">
        <v>181</v>
      </c>
      <c r="S40" s="17" t="s">
        <v>181</v>
      </c>
      <c r="T40" s="17">
        <v>2</v>
      </c>
      <c r="U40" s="17" t="s">
        <v>22</v>
      </c>
      <c r="V40" s="17" t="s">
        <v>22</v>
      </c>
      <c r="W40" s="17" t="s">
        <v>22</v>
      </c>
      <c r="X40" s="17" t="s">
        <v>22</v>
      </c>
      <c r="Y40" s="112" t="s">
        <v>223</v>
      </c>
      <c r="Z40" s="112" t="str">
        <f t="shared" si="1"/>
        <v>WeaponRifleMan</v>
      </c>
      <c r="AA40" s="112" t="s">
        <v>22</v>
      </c>
      <c r="AB40" s="113" t="s">
        <v>22</v>
      </c>
      <c r="AC40" s="6"/>
      <c r="AE40" s="1"/>
      <c r="AF40" s="1"/>
      <c r="AG40" s="1"/>
      <c r="AH40" s="1"/>
      <c r="AI40" s="1"/>
      <c r="AM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>
      <c r="A41" s="98">
        <f t="shared" si="3"/>
        <v>2402</v>
      </c>
      <c r="B41" s="18">
        <v>2</v>
      </c>
      <c r="C41" s="17">
        <v>4</v>
      </c>
      <c r="D41" s="17">
        <v>2</v>
      </c>
      <c r="E41" s="17" t="s">
        <v>15</v>
      </c>
      <c r="F41" s="36" t="s">
        <v>274</v>
      </c>
      <c r="G41" s="61" t="s">
        <v>315</v>
      </c>
      <c r="H41" s="70">
        <v>18000</v>
      </c>
      <c r="I41" s="78" t="s">
        <v>22</v>
      </c>
      <c r="J41" s="79">
        <v>15</v>
      </c>
      <c r="K41" s="80" t="s">
        <v>22</v>
      </c>
      <c r="L41" s="80" t="s">
        <v>22</v>
      </c>
      <c r="M41" s="78" t="s">
        <v>22</v>
      </c>
      <c r="N41" s="80">
        <v>2.2000000000000002</v>
      </c>
      <c r="O41" s="80">
        <v>2.2000000000000002</v>
      </c>
      <c r="P41" s="80">
        <v>7</v>
      </c>
      <c r="Q41" s="112" t="str">
        <f t="shared" si="4"/>
        <v>GatlingMan</v>
      </c>
      <c r="R41" s="17" t="s">
        <v>181</v>
      </c>
      <c r="S41" s="17" t="s">
        <v>181</v>
      </c>
      <c r="T41" s="17">
        <v>2</v>
      </c>
      <c r="U41" s="17" t="s">
        <v>22</v>
      </c>
      <c r="V41" s="17" t="s">
        <v>22</v>
      </c>
      <c r="W41" s="17" t="s">
        <v>22</v>
      </c>
      <c r="X41" s="17" t="s">
        <v>22</v>
      </c>
      <c r="Y41" s="112" t="s">
        <v>222</v>
      </c>
      <c r="Z41" s="112" t="str">
        <f t="shared" si="1"/>
        <v>WeaponGatlingMan</v>
      </c>
      <c r="AA41" s="112" t="s">
        <v>106</v>
      </c>
      <c r="AB41" s="113" t="s">
        <v>22</v>
      </c>
      <c r="AC41" s="6"/>
      <c r="AE41" s="1"/>
      <c r="AF41" s="1"/>
      <c r="AG41" s="1"/>
      <c r="AH41" s="1"/>
      <c r="AI41" s="1"/>
      <c r="AM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s="3" customFormat="1">
      <c r="A42" s="98">
        <f t="shared" si="3"/>
        <v>2404</v>
      </c>
      <c r="B42" s="18">
        <v>2</v>
      </c>
      <c r="C42" s="17">
        <v>4</v>
      </c>
      <c r="D42" s="17">
        <v>4</v>
      </c>
      <c r="E42" s="17" t="s">
        <v>15</v>
      </c>
      <c r="F42" s="36" t="s">
        <v>275</v>
      </c>
      <c r="G42" s="61" t="s">
        <v>123</v>
      </c>
      <c r="H42" s="70">
        <v>864</v>
      </c>
      <c r="I42" s="12" t="s">
        <v>22</v>
      </c>
      <c r="J42" s="75">
        <v>10</v>
      </c>
      <c r="K42" s="72" t="s">
        <v>22</v>
      </c>
      <c r="L42" s="72" t="s">
        <v>22</v>
      </c>
      <c r="M42" s="12" t="s">
        <v>14</v>
      </c>
      <c r="N42" s="72">
        <v>6</v>
      </c>
      <c r="O42" s="72">
        <v>6</v>
      </c>
      <c r="P42" s="72">
        <v>7</v>
      </c>
      <c r="Q42" s="112" t="str">
        <f t="shared" si="4"/>
        <v>DiveDrone</v>
      </c>
      <c r="R42" s="17" t="s">
        <v>181</v>
      </c>
      <c r="S42" s="17" t="s">
        <v>181</v>
      </c>
      <c r="T42" s="17">
        <v>2</v>
      </c>
      <c r="U42" s="17" t="b">
        <v>1</v>
      </c>
      <c r="V42" s="17" t="s">
        <v>22</v>
      </c>
      <c r="W42" s="17" t="s">
        <v>22</v>
      </c>
      <c r="X42" s="17" t="s">
        <v>22</v>
      </c>
      <c r="Y42" s="114" t="s">
        <v>230</v>
      </c>
      <c r="Z42" s="112" t="str">
        <f t="shared" si="1"/>
        <v>WeaponDiveDrone</v>
      </c>
      <c r="AA42" s="112" t="s">
        <v>218</v>
      </c>
      <c r="AB42" s="113" t="s">
        <v>22</v>
      </c>
      <c r="AC42" s="8"/>
    </row>
    <row r="43" spans="1:50">
      <c r="A43" s="98">
        <f t="shared" si="3"/>
        <v>2405</v>
      </c>
      <c r="B43" s="18">
        <v>2</v>
      </c>
      <c r="C43" s="17">
        <v>4</v>
      </c>
      <c r="D43" s="17">
        <v>5</v>
      </c>
      <c r="E43" s="17" t="s">
        <v>15</v>
      </c>
      <c r="F43" s="36" t="s">
        <v>276</v>
      </c>
      <c r="G43" s="61" t="s">
        <v>396</v>
      </c>
      <c r="H43" s="70">
        <v>10800</v>
      </c>
      <c r="I43" s="12" t="s">
        <v>22</v>
      </c>
      <c r="J43" s="75">
        <v>12</v>
      </c>
      <c r="K43" s="72" t="s">
        <v>22</v>
      </c>
      <c r="L43" s="72" t="s">
        <v>22</v>
      </c>
      <c r="M43" s="12" t="s">
        <v>16</v>
      </c>
      <c r="N43" s="72">
        <v>2.5</v>
      </c>
      <c r="O43" s="72">
        <v>2.5</v>
      </c>
      <c r="P43" s="72">
        <v>7</v>
      </c>
      <c r="Q43" s="112" t="str">
        <f t="shared" si="4"/>
        <v>Lightsaber</v>
      </c>
      <c r="R43" s="17" t="s">
        <v>181</v>
      </c>
      <c r="S43" s="17" t="s">
        <v>181</v>
      </c>
      <c r="T43" s="17">
        <v>2</v>
      </c>
      <c r="U43" s="17" t="s">
        <v>22</v>
      </c>
      <c r="V43" s="17" t="s">
        <v>22</v>
      </c>
      <c r="W43" s="17" t="s">
        <v>22</v>
      </c>
      <c r="X43" s="17" t="s">
        <v>22</v>
      </c>
      <c r="Y43" s="112" t="s">
        <v>223</v>
      </c>
      <c r="Z43" s="112" t="str">
        <f t="shared" si="1"/>
        <v>WeaponLightsaber</v>
      </c>
      <c r="AA43" s="112" t="s">
        <v>22</v>
      </c>
      <c r="AB43" s="113" t="s">
        <v>22</v>
      </c>
      <c r="AC43" s="6"/>
      <c r="AE43" s="1"/>
      <c r="AF43" s="1"/>
      <c r="AG43" s="1"/>
      <c r="AH43" s="1"/>
      <c r="AI43" s="1"/>
      <c r="AM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s="4" customFormat="1">
      <c r="A44" s="98">
        <f t="shared" si="3"/>
        <v>2406</v>
      </c>
      <c r="B44" s="18">
        <v>2</v>
      </c>
      <c r="C44" s="17">
        <v>4</v>
      </c>
      <c r="D44" s="17">
        <v>6</v>
      </c>
      <c r="E44" s="17" t="s">
        <v>15</v>
      </c>
      <c r="F44" s="36" t="s">
        <v>335</v>
      </c>
      <c r="G44" s="61" t="s">
        <v>397</v>
      </c>
      <c r="H44" s="70">
        <v>14400</v>
      </c>
      <c r="I44" s="12" t="s">
        <v>46</v>
      </c>
      <c r="J44" s="75">
        <v>15</v>
      </c>
      <c r="K44" s="72" t="s">
        <v>22</v>
      </c>
      <c r="L44" s="72" t="s">
        <v>22</v>
      </c>
      <c r="M44" s="12" t="s">
        <v>14</v>
      </c>
      <c r="N44" s="72">
        <v>2.2000000000000002</v>
      </c>
      <c r="O44" s="72">
        <v>2.2000000000000002</v>
      </c>
      <c r="P44" s="72">
        <v>7</v>
      </c>
      <c r="Q44" s="112" t="str">
        <f t="shared" si="4"/>
        <v>WhiteTempler</v>
      </c>
      <c r="R44" s="17" t="s">
        <v>181</v>
      </c>
      <c r="S44" s="17" t="s">
        <v>181</v>
      </c>
      <c r="T44" s="17">
        <v>2</v>
      </c>
      <c r="U44" s="17" t="b">
        <v>1</v>
      </c>
      <c r="V44" s="17" t="s">
        <v>22</v>
      </c>
      <c r="W44" s="17" t="s">
        <v>22</v>
      </c>
      <c r="X44" s="17" t="s">
        <v>22</v>
      </c>
      <c r="Y44" s="114" t="s">
        <v>230</v>
      </c>
      <c r="Z44" s="112" t="str">
        <f t="shared" si="1"/>
        <v>WeaponWhiteTempler</v>
      </c>
      <c r="AA44" s="112" t="s">
        <v>22</v>
      </c>
      <c r="AB44" s="113" t="s">
        <v>22</v>
      </c>
      <c r="AC44" s="9"/>
    </row>
    <row r="45" spans="1:50">
      <c r="A45" s="98">
        <f t="shared" si="3"/>
        <v>2407</v>
      </c>
      <c r="B45" s="18">
        <v>2</v>
      </c>
      <c r="C45" s="17">
        <v>4</v>
      </c>
      <c r="D45" s="17">
        <v>7</v>
      </c>
      <c r="E45" s="17" t="s">
        <v>15</v>
      </c>
      <c r="F45" s="36" t="s">
        <v>277</v>
      </c>
      <c r="G45" s="61" t="s">
        <v>317</v>
      </c>
      <c r="H45" s="70">
        <v>12960</v>
      </c>
      <c r="I45" s="12" t="s">
        <v>22</v>
      </c>
      <c r="J45" s="12">
        <v>20</v>
      </c>
      <c r="K45" s="72" t="s">
        <v>22</v>
      </c>
      <c r="L45" s="72" t="s">
        <v>22</v>
      </c>
      <c r="M45" s="12" t="s">
        <v>17</v>
      </c>
      <c r="N45" s="12" t="s">
        <v>17</v>
      </c>
      <c r="O45" s="12" t="s">
        <v>14</v>
      </c>
      <c r="P45" s="72">
        <v>3</v>
      </c>
      <c r="Q45" s="112" t="str">
        <f t="shared" si="4"/>
        <v>Thunderbird</v>
      </c>
      <c r="R45" s="17" t="s">
        <v>181</v>
      </c>
      <c r="S45" s="17" t="s">
        <v>181</v>
      </c>
      <c r="T45" s="17">
        <v>2</v>
      </c>
      <c r="U45" s="26" t="b">
        <v>1</v>
      </c>
      <c r="V45" s="17" t="s">
        <v>22</v>
      </c>
      <c r="W45" s="17" t="s">
        <v>22</v>
      </c>
      <c r="X45" s="17" t="s">
        <v>22</v>
      </c>
      <c r="Y45" s="112" t="s">
        <v>17</v>
      </c>
      <c r="Z45" s="112" t="str">
        <f t="shared" si="1"/>
        <v>WeaponThunderbird</v>
      </c>
      <c r="AA45" s="112" t="s">
        <v>221</v>
      </c>
      <c r="AB45" s="113" t="s">
        <v>22</v>
      </c>
      <c r="AC45" s="6"/>
      <c r="AE45" s="1"/>
      <c r="AF45" s="1"/>
      <c r="AG45" s="1"/>
      <c r="AH45" s="1"/>
      <c r="AI45" s="1"/>
      <c r="AM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>
      <c r="A46" s="98">
        <f t="shared" si="3"/>
        <v>2408</v>
      </c>
      <c r="B46" s="18">
        <v>2</v>
      </c>
      <c r="C46" s="17">
        <v>4</v>
      </c>
      <c r="D46" s="17">
        <v>8</v>
      </c>
      <c r="E46" s="17" t="s">
        <v>15</v>
      </c>
      <c r="F46" s="36" t="s">
        <v>278</v>
      </c>
      <c r="G46" s="61" t="s">
        <v>398</v>
      </c>
      <c r="H46" s="70">
        <v>14400</v>
      </c>
      <c r="I46" s="12" t="s">
        <v>22</v>
      </c>
      <c r="J46" s="12">
        <v>20</v>
      </c>
      <c r="K46" s="72" t="s">
        <v>22</v>
      </c>
      <c r="L46" s="72" t="s">
        <v>22</v>
      </c>
      <c r="M46" s="12" t="s">
        <v>17</v>
      </c>
      <c r="N46" s="12" t="s">
        <v>14</v>
      </c>
      <c r="O46" s="12" t="s">
        <v>14</v>
      </c>
      <c r="P46" s="72">
        <v>3</v>
      </c>
      <c r="Q46" s="112" t="str">
        <f t="shared" si="4"/>
        <v>Bullaze</v>
      </c>
      <c r="R46" s="17" t="s">
        <v>181</v>
      </c>
      <c r="S46" s="17" t="s">
        <v>181</v>
      </c>
      <c r="T46" s="17">
        <v>2</v>
      </c>
      <c r="U46" s="17" t="s">
        <v>22</v>
      </c>
      <c r="V46" s="17" t="s">
        <v>22</v>
      </c>
      <c r="W46" s="17" t="s">
        <v>22</v>
      </c>
      <c r="X46" s="17" t="s">
        <v>22</v>
      </c>
      <c r="Y46" s="112" t="s">
        <v>17</v>
      </c>
      <c r="Z46" s="112" t="str">
        <f t="shared" si="1"/>
        <v>WeaponBullaze</v>
      </c>
      <c r="AA46" s="112" t="s">
        <v>221</v>
      </c>
      <c r="AB46" s="113" t="s">
        <v>22</v>
      </c>
      <c r="AC46" s="6"/>
      <c r="AE46" s="1"/>
      <c r="AF46" s="1"/>
      <c r="AG46" s="1"/>
      <c r="AH46" s="1"/>
      <c r="AI46" s="1"/>
      <c r="AM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>
      <c r="A47" s="98">
        <f t="shared" si="3"/>
        <v>2409</v>
      </c>
      <c r="B47" s="18">
        <v>2</v>
      </c>
      <c r="C47" s="17">
        <v>4</v>
      </c>
      <c r="D47" s="17">
        <v>9</v>
      </c>
      <c r="E47" s="17" t="s">
        <v>15</v>
      </c>
      <c r="F47" s="36" t="s">
        <v>279</v>
      </c>
      <c r="G47" s="61" t="s">
        <v>399</v>
      </c>
      <c r="H47" s="70">
        <v>23040</v>
      </c>
      <c r="I47" s="12" t="s">
        <v>22</v>
      </c>
      <c r="J47" s="12">
        <v>20</v>
      </c>
      <c r="K47" s="72" t="s">
        <v>22</v>
      </c>
      <c r="L47" s="72" t="s">
        <v>22</v>
      </c>
      <c r="M47" s="12" t="s">
        <v>17</v>
      </c>
      <c r="N47" s="72">
        <v>4</v>
      </c>
      <c r="O47" s="72">
        <v>4</v>
      </c>
      <c r="P47" s="72">
        <v>3</v>
      </c>
      <c r="Q47" s="112" t="str">
        <f t="shared" si="4"/>
        <v>FrostGiant</v>
      </c>
      <c r="R47" s="17" t="s">
        <v>181</v>
      </c>
      <c r="S47" s="17" t="s">
        <v>181</v>
      </c>
      <c r="T47" s="17">
        <v>2</v>
      </c>
      <c r="U47" s="17" t="s">
        <v>22</v>
      </c>
      <c r="V47" s="17" t="s">
        <v>22</v>
      </c>
      <c r="W47" s="17" t="s">
        <v>22</v>
      </c>
      <c r="X47" s="17" t="s">
        <v>22</v>
      </c>
      <c r="Y47" s="112" t="s">
        <v>17</v>
      </c>
      <c r="Z47" s="112" t="str">
        <f t="shared" si="1"/>
        <v>WeaponFrostGiant</v>
      </c>
      <c r="AA47" s="112" t="s">
        <v>350</v>
      </c>
      <c r="AB47" s="113" t="s">
        <v>22</v>
      </c>
      <c r="AC47" s="6"/>
      <c r="AE47" s="1"/>
      <c r="AF47" s="1"/>
      <c r="AG47" s="1"/>
      <c r="AH47" s="1"/>
      <c r="AI47" s="1"/>
      <c r="AM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>
      <c r="A48" s="98">
        <f t="shared" si="3"/>
        <v>2501</v>
      </c>
      <c r="B48" s="18">
        <v>2</v>
      </c>
      <c r="C48" s="17">
        <v>5</v>
      </c>
      <c r="D48" s="17">
        <v>1</v>
      </c>
      <c r="E48" s="17" t="s">
        <v>15</v>
      </c>
      <c r="F48" s="37" t="s">
        <v>280</v>
      </c>
      <c r="G48" s="61" t="s">
        <v>400</v>
      </c>
      <c r="H48" s="70">
        <v>324</v>
      </c>
      <c r="I48" s="25" t="s">
        <v>22</v>
      </c>
      <c r="J48" s="25" t="s">
        <v>22</v>
      </c>
      <c r="K48" s="73" t="s">
        <v>22</v>
      </c>
      <c r="L48" s="73" t="s">
        <v>22</v>
      </c>
      <c r="M48" s="12" t="s">
        <v>96</v>
      </c>
      <c r="N48" s="73">
        <v>1.2</v>
      </c>
      <c r="O48" s="73">
        <v>1.2</v>
      </c>
      <c r="P48" s="72">
        <v>3</v>
      </c>
      <c r="Q48" s="112" t="str">
        <f t="shared" si="4"/>
        <v>TutorialRifleMan</v>
      </c>
      <c r="R48" s="17" t="s">
        <v>181</v>
      </c>
      <c r="S48" s="17" t="s">
        <v>181</v>
      </c>
      <c r="T48" s="17">
        <v>2</v>
      </c>
      <c r="U48" s="17" t="s">
        <v>22</v>
      </c>
      <c r="V48" s="17" t="s">
        <v>22</v>
      </c>
      <c r="W48" s="17" t="s">
        <v>22</v>
      </c>
      <c r="X48" s="17" t="s">
        <v>22</v>
      </c>
      <c r="Y48" s="112" t="s">
        <v>223</v>
      </c>
      <c r="Z48" s="112" t="str">
        <f t="shared" si="1"/>
        <v>WeaponTutorialRifleMan</v>
      </c>
      <c r="AA48" s="112" t="s">
        <v>22</v>
      </c>
      <c r="AB48" s="113" t="s">
        <v>22</v>
      </c>
      <c r="AC48" s="6"/>
      <c r="AE48" s="1"/>
      <c r="AF48" s="1"/>
      <c r="AG48" s="1"/>
      <c r="AH48" s="1"/>
      <c r="AI48" s="1"/>
      <c r="AM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>
      <c r="A49" s="98">
        <f t="shared" si="3"/>
        <v>2502</v>
      </c>
      <c r="B49" s="18">
        <v>2</v>
      </c>
      <c r="C49" s="17">
        <v>5</v>
      </c>
      <c r="D49" s="17">
        <v>2</v>
      </c>
      <c r="E49" s="17" t="s">
        <v>15</v>
      </c>
      <c r="F49" s="37" t="s">
        <v>281</v>
      </c>
      <c r="G49" s="61" t="s">
        <v>401</v>
      </c>
      <c r="H49" s="70">
        <v>432</v>
      </c>
      <c r="I49" s="12" t="s">
        <v>22</v>
      </c>
      <c r="J49" s="12" t="s">
        <v>22</v>
      </c>
      <c r="K49" s="72" t="s">
        <v>22</v>
      </c>
      <c r="L49" s="72" t="s">
        <v>22</v>
      </c>
      <c r="M49" s="12" t="s">
        <v>92</v>
      </c>
      <c r="N49" s="72">
        <v>2.5</v>
      </c>
      <c r="O49" s="72">
        <v>2.5</v>
      </c>
      <c r="P49" s="72">
        <v>3</v>
      </c>
      <c r="Q49" s="112" t="str">
        <f t="shared" si="4"/>
        <v>TutorialLightsaber</v>
      </c>
      <c r="R49" s="17" t="s">
        <v>181</v>
      </c>
      <c r="S49" s="17" t="s">
        <v>181</v>
      </c>
      <c r="T49" s="17">
        <v>2</v>
      </c>
      <c r="U49" s="17" t="s">
        <v>22</v>
      </c>
      <c r="V49" s="17" t="s">
        <v>22</v>
      </c>
      <c r="W49" s="17" t="s">
        <v>22</v>
      </c>
      <c r="X49" s="17" t="s">
        <v>22</v>
      </c>
      <c r="Y49" s="112" t="s">
        <v>223</v>
      </c>
      <c r="Z49" s="112" t="str">
        <f t="shared" si="1"/>
        <v>WeaponTutorialLightsaber</v>
      </c>
      <c r="AA49" s="112" t="s">
        <v>22</v>
      </c>
      <c r="AB49" s="113" t="s">
        <v>22</v>
      </c>
      <c r="AC49" s="6"/>
      <c r="AE49" s="1"/>
      <c r="AF49" s="1"/>
      <c r="AG49" s="1"/>
      <c r="AH49" s="1"/>
      <c r="AI49" s="1"/>
      <c r="AM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A50" s="98">
        <f t="shared" si="3"/>
        <v>2503</v>
      </c>
      <c r="B50" s="18">
        <v>2</v>
      </c>
      <c r="C50" s="17">
        <v>5</v>
      </c>
      <c r="D50" s="17">
        <v>3</v>
      </c>
      <c r="E50" s="17" t="s">
        <v>15</v>
      </c>
      <c r="F50" s="37" t="s">
        <v>282</v>
      </c>
      <c r="G50" s="61" t="s">
        <v>402</v>
      </c>
      <c r="H50" s="70">
        <v>1800</v>
      </c>
      <c r="I50" s="78" t="s">
        <v>22</v>
      </c>
      <c r="J50" s="79" t="s">
        <v>22</v>
      </c>
      <c r="K50" s="80" t="s">
        <v>22</v>
      </c>
      <c r="L50" s="80" t="s">
        <v>22</v>
      </c>
      <c r="M50" s="78" t="s">
        <v>22</v>
      </c>
      <c r="N50" s="80">
        <v>2.2000000000000002</v>
      </c>
      <c r="O50" s="80">
        <v>2.2000000000000002</v>
      </c>
      <c r="P50" s="80">
        <v>7</v>
      </c>
      <c r="Q50" s="112" t="str">
        <f t="shared" si="4"/>
        <v>TutorialGatlingMan</v>
      </c>
      <c r="R50" s="17" t="s">
        <v>181</v>
      </c>
      <c r="S50" s="17" t="s">
        <v>181</v>
      </c>
      <c r="T50" s="17">
        <v>2</v>
      </c>
      <c r="U50" s="17" t="s">
        <v>22</v>
      </c>
      <c r="V50" s="17" t="s">
        <v>22</v>
      </c>
      <c r="W50" s="17" t="s">
        <v>22</v>
      </c>
      <c r="X50" s="17" t="s">
        <v>22</v>
      </c>
      <c r="Y50" s="112" t="s">
        <v>222</v>
      </c>
      <c r="Z50" s="112" t="str">
        <f t="shared" si="1"/>
        <v>WeaponTutorialGatlingMan</v>
      </c>
      <c r="AA50" s="112" t="s">
        <v>106</v>
      </c>
      <c r="AB50" s="113" t="s">
        <v>22</v>
      </c>
      <c r="AC50" s="6"/>
      <c r="AE50" s="1"/>
      <c r="AF50" s="1"/>
      <c r="AG50" s="1"/>
      <c r="AH50" s="1"/>
      <c r="AI50" s="1"/>
      <c r="AM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>
      <c r="A51" s="99">
        <f t="shared" si="3"/>
        <v>2901</v>
      </c>
      <c r="B51" s="18">
        <v>2</v>
      </c>
      <c r="C51" s="17">
        <v>9</v>
      </c>
      <c r="D51" s="17">
        <v>1</v>
      </c>
      <c r="E51" s="17" t="s">
        <v>15</v>
      </c>
      <c r="F51" s="18" t="s">
        <v>113</v>
      </c>
      <c r="G51" s="61" t="s">
        <v>403</v>
      </c>
      <c r="H51" s="70">
        <v>71998</v>
      </c>
      <c r="I51" s="25" t="s">
        <v>22</v>
      </c>
      <c r="J51" s="25">
        <v>3</v>
      </c>
      <c r="K51" s="73" t="s">
        <v>22</v>
      </c>
      <c r="L51" s="73" t="s">
        <v>22</v>
      </c>
      <c r="M51" s="12" t="s">
        <v>22</v>
      </c>
      <c r="N51" s="73">
        <v>3.2</v>
      </c>
      <c r="O51" s="73">
        <v>3.2</v>
      </c>
      <c r="P51" s="72">
        <v>7</v>
      </c>
      <c r="Q51" s="124" t="s">
        <v>357</v>
      </c>
      <c r="R51" s="17" t="s">
        <v>181</v>
      </c>
      <c r="S51" s="17" t="s">
        <v>181</v>
      </c>
      <c r="T51" s="17">
        <v>2</v>
      </c>
      <c r="U51" s="17" t="s">
        <v>22</v>
      </c>
      <c r="V51" s="17" t="s">
        <v>22</v>
      </c>
      <c r="W51" s="17" t="s">
        <v>22</v>
      </c>
      <c r="X51" s="17" t="s">
        <v>22</v>
      </c>
      <c r="Y51" s="112" t="s">
        <v>223</v>
      </c>
      <c r="Z51" s="112" t="s">
        <v>36</v>
      </c>
      <c r="AA51" s="112" t="s">
        <v>351</v>
      </c>
      <c r="AB51" s="113" t="s">
        <v>22</v>
      </c>
      <c r="AC51" s="6"/>
      <c r="AE51" s="1"/>
      <c r="AF51" s="1"/>
      <c r="AG51" s="1"/>
      <c r="AH51" s="1"/>
      <c r="AI51" s="1"/>
      <c r="AM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>
      <c r="A52" s="99">
        <f t="shared" si="3"/>
        <v>2902</v>
      </c>
      <c r="B52" s="18">
        <v>2</v>
      </c>
      <c r="C52" s="17">
        <v>9</v>
      </c>
      <c r="D52" s="17">
        <v>2</v>
      </c>
      <c r="E52" s="17" t="s">
        <v>15</v>
      </c>
      <c r="F52" s="18" t="s">
        <v>353</v>
      </c>
      <c r="G52" s="61" t="s">
        <v>404</v>
      </c>
      <c r="H52" s="70">
        <v>71998</v>
      </c>
      <c r="I52" s="25" t="s">
        <v>22</v>
      </c>
      <c r="J52" s="25">
        <v>3</v>
      </c>
      <c r="K52" s="73" t="s">
        <v>22</v>
      </c>
      <c r="L52" s="73" t="s">
        <v>22</v>
      </c>
      <c r="M52" s="12" t="s">
        <v>22</v>
      </c>
      <c r="N52" s="73">
        <v>3.2</v>
      </c>
      <c r="O52" s="73">
        <v>3.2</v>
      </c>
      <c r="P52" s="72">
        <v>7</v>
      </c>
      <c r="Q52" s="124" t="s">
        <v>357</v>
      </c>
      <c r="R52" s="17" t="s">
        <v>181</v>
      </c>
      <c r="S52" s="17" t="s">
        <v>181</v>
      </c>
      <c r="T52" s="17">
        <v>2</v>
      </c>
      <c r="U52" s="26" t="b">
        <v>1</v>
      </c>
      <c r="V52" s="26" t="b">
        <v>1</v>
      </c>
      <c r="W52" s="17" t="s">
        <v>22</v>
      </c>
      <c r="X52" s="17" t="s">
        <v>22</v>
      </c>
      <c r="Y52" s="112" t="s">
        <v>14</v>
      </c>
      <c r="Z52" s="112" t="s">
        <v>36</v>
      </c>
      <c r="AA52" s="112" t="s">
        <v>352</v>
      </c>
      <c r="AB52" s="113" t="s">
        <v>22</v>
      </c>
      <c r="AC52" s="6"/>
      <c r="AE52" s="1"/>
      <c r="AF52" s="1"/>
      <c r="AG52" s="1"/>
      <c r="AH52" s="1"/>
      <c r="AI52" s="1"/>
      <c r="AM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>
      <c r="A53" s="99">
        <f t="shared" si="3"/>
        <v>3901</v>
      </c>
      <c r="B53" s="18">
        <v>3</v>
      </c>
      <c r="C53" s="17">
        <v>9</v>
      </c>
      <c r="D53" s="17">
        <v>1</v>
      </c>
      <c r="E53" s="24" t="s">
        <v>19</v>
      </c>
      <c r="F53" s="18" t="s">
        <v>354</v>
      </c>
      <c r="G53" s="61" t="s">
        <v>405</v>
      </c>
      <c r="H53" s="70">
        <v>71998</v>
      </c>
      <c r="I53" s="25" t="s">
        <v>22</v>
      </c>
      <c r="J53" s="25">
        <v>3</v>
      </c>
      <c r="K53" s="73" t="s">
        <v>22</v>
      </c>
      <c r="L53" s="73" t="s">
        <v>22</v>
      </c>
      <c r="M53" s="12" t="s">
        <v>14</v>
      </c>
      <c r="N53" s="73">
        <v>3.2</v>
      </c>
      <c r="O53" s="73">
        <v>3.2</v>
      </c>
      <c r="P53" s="72">
        <v>7</v>
      </c>
      <c r="Q53" s="124" t="s">
        <v>357</v>
      </c>
      <c r="R53" s="17" t="s">
        <v>181</v>
      </c>
      <c r="S53" s="17" t="s">
        <v>181</v>
      </c>
      <c r="T53" s="17">
        <v>2</v>
      </c>
      <c r="U53" s="17" t="s">
        <v>22</v>
      </c>
      <c r="V53" s="17" t="s">
        <v>22</v>
      </c>
      <c r="W53" s="17" t="s">
        <v>22</v>
      </c>
      <c r="X53" s="17" t="s">
        <v>22</v>
      </c>
      <c r="Y53" s="112" t="s">
        <v>14</v>
      </c>
      <c r="Z53" s="112" t="s">
        <v>358</v>
      </c>
      <c r="AA53" s="112" t="s">
        <v>110</v>
      </c>
      <c r="AB53" s="113" t="s">
        <v>22</v>
      </c>
      <c r="AC53" s="6"/>
      <c r="AE53" s="1"/>
      <c r="AF53" s="1"/>
      <c r="AG53" s="1"/>
      <c r="AH53" s="1"/>
      <c r="AI53" s="1"/>
      <c r="AM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>
      <c r="A54" s="99">
        <f t="shared" si="3"/>
        <v>3902</v>
      </c>
      <c r="B54" s="18">
        <v>3</v>
      </c>
      <c r="C54" s="17">
        <v>9</v>
      </c>
      <c r="D54" s="17">
        <v>2</v>
      </c>
      <c r="E54" s="24" t="s">
        <v>19</v>
      </c>
      <c r="F54" s="18" t="s">
        <v>355</v>
      </c>
      <c r="G54" s="61" t="s">
        <v>356</v>
      </c>
      <c r="H54" s="70">
        <v>71998</v>
      </c>
      <c r="I54" s="25" t="s">
        <v>22</v>
      </c>
      <c r="J54" s="25">
        <v>3</v>
      </c>
      <c r="K54" s="73" t="s">
        <v>22</v>
      </c>
      <c r="L54" s="73" t="s">
        <v>22</v>
      </c>
      <c r="M54" s="12" t="s">
        <v>14</v>
      </c>
      <c r="N54" s="73">
        <v>3.2</v>
      </c>
      <c r="O54" s="73">
        <v>3.2</v>
      </c>
      <c r="P54" s="72">
        <v>7</v>
      </c>
      <c r="Q54" s="124" t="s">
        <v>357</v>
      </c>
      <c r="R54" s="17" t="s">
        <v>181</v>
      </c>
      <c r="S54" s="17" t="s">
        <v>181</v>
      </c>
      <c r="T54" s="17">
        <v>2</v>
      </c>
      <c r="U54" s="26" t="b">
        <v>1</v>
      </c>
      <c r="V54" s="26" t="b">
        <v>1</v>
      </c>
      <c r="W54" s="17" t="s">
        <v>22</v>
      </c>
      <c r="X54" s="17" t="s">
        <v>22</v>
      </c>
      <c r="Y54" s="112" t="s">
        <v>14</v>
      </c>
      <c r="Z54" s="112" t="s">
        <v>358</v>
      </c>
      <c r="AA54" s="112" t="s">
        <v>110</v>
      </c>
      <c r="AB54" s="113" t="s">
        <v>22</v>
      </c>
      <c r="AC54" s="6"/>
      <c r="AE54" s="1"/>
      <c r="AF54" s="1"/>
      <c r="AG54" s="1"/>
      <c r="AH54" s="1"/>
      <c r="AI54" s="1"/>
      <c r="AM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>
      <c r="A55" s="99">
        <f t="shared" si="3"/>
        <v>3101</v>
      </c>
      <c r="B55" s="18">
        <v>3</v>
      </c>
      <c r="C55" s="17">
        <v>1</v>
      </c>
      <c r="D55" s="17">
        <v>1</v>
      </c>
      <c r="E55" s="24" t="s">
        <v>19</v>
      </c>
      <c r="F55" s="38" t="s">
        <v>134</v>
      </c>
      <c r="G55" s="61" t="s">
        <v>406</v>
      </c>
      <c r="H55" s="70">
        <v>300</v>
      </c>
      <c r="I55" s="25" t="s">
        <v>22</v>
      </c>
      <c r="J55" s="77">
        <v>5</v>
      </c>
      <c r="K55" s="73" t="s">
        <v>22</v>
      </c>
      <c r="L55" s="73" t="s">
        <v>22</v>
      </c>
      <c r="M55" s="12" t="s">
        <v>16</v>
      </c>
      <c r="N55" s="73">
        <v>3.2</v>
      </c>
      <c r="O55" s="73">
        <v>3.2</v>
      </c>
      <c r="P55" s="72">
        <v>7</v>
      </c>
      <c r="Q55" s="122" t="str">
        <f t="shared" ref="Q55:Q71" si="5">F55</f>
        <v>RedHairRatElite</v>
      </c>
      <c r="R55" s="17" t="s">
        <v>181</v>
      </c>
      <c r="S55" s="17" t="s">
        <v>181</v>
      </c>
      <c r="T55" s="17">
        <v>3</v>
      </c>
      <c r="U55" s="17" t="s">
        <v>22</v>
      </c>
      <c r="V55" s="17" t="s">
        <v>22</v>
      </c>
      <c r="W55" s="17" t="s">
        <v>22</v>
      </c>
      <c r="X55" s="17" t="s">
        <v>22</v>
      </c>
      <c r="Y55" s="112" t="s">
        <v>231</v>
      </c>
      <c r="Z55" s="112" t="str">
        <f t="shared" ref="Z55:Z96" si="6">CONCATENATE("Weapon",F55)</f>
        <v>WeaponRedHairRatElite</v>
      </c>
      <c r="AA55" s="112" t="s">
        <v>110</v>
      </c>
      <c r="AB55" s="113" t="s">
        <v>22</v>
      </c>
      <c r="AC55" s="6"/>
      <c r="AE55" s="1"/>
      <c r="AF55" s="1"/>
      <c r="AG55" s="1"/>
      <c r="AH55" s="1"/>
      <c r="AI55" s="1"/>
      <c r="AM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>
      <c r="A56" s="99">
        <f t="shared" si="3"/>
        <v>3102</v>
      </c>
      <c r="B56" s="18">
        <v>3</v>
      </c>
      <c r="C56" s="17">
        <v>1</v>
      </c>
      <c r="D56" s="17">
        <v>2</v>
      </c>
      <c r="E56" s="24" t="s">
        <v>19</v>
      </c>
      <c r="F56" s="38" t="s">
        <v>135</v>
      </c>
      <c r="G56" s="61" t="s">
        <v>319</v>
      </c>
      <c r="H56" s="70">
        <v>228</v>
      </c>
      <c r="I56" s="25" t="s">
        <v>22</v>
      </c>
      <c r="J56" s="77">
        <v>5</v>
      </c>
      <c r="K56" s="73" t="s">
        <v>22</v>
      </c>
      <c r="L56" s="73" t="s">
        <v>22</v>
      </c>
      <c r="M56" s="12" t="s">
        <v>16</v>
      </c>
      <c r="N56" s="73">
        <v>3</v>
      </c>
      <c r="O56" s="73">
        <v>3</v>
      </c>
      <c r="P56" s="72">
        <v>7</v>
      </c>
      <c r="Q56" s="122" t="str">
        <f t="shared" si="5"/>
        <v>GreenFrogElite</v>
      </c>
      <c r="R56" s="17" t="s">
        <v>181</v>
      </c>
      <c r="S56" s="17" t="s">
        <v>181</v>
      </c>
      <c r="T56" s="17">
        <v>3</v>
      </c>
      <c r="U56" s="17" t="s">
        <v>22</v>
      </c>
      <c r="V56" s="17" t="s">
        <v>22</v>
      </c>
      <c r="W56" s="17" t="s">
        <v>22</v>
      </c>
      <c r="X56" s="17" t="s">
        <v>22</v>
      </c>
      <c r="Y56" s="112" t="s">
        <v>230</v>
      </c>
      <c r="Z56" s="112" t="str">
        <f t="shared" si="6"/>
        <v>WeaponGreenFrogElite</v>
      </c>
      <c r="AA56" s="112" t="s">
        <v>80</v>
      </c>
      <c r="AB56" s="113" t="s">
        <v>22</v>
      </c>
      <c r="AC56" s="6"/>
      <c r="AE56" s="1"/>
      <c r="AF56" s="1"/>
      <c r="AG56" s="1"/>
      <c r="AH56" s="1"/>
      <c r="AI56" s="1"/>
      <c r="AM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>
      <c r="A57" s="99">
        <f t="shared" si="3"/>
        <v>3103</v>
      </c>
      <c r="B57" s="18">
        <v>3</v>
      </c>
      <c r="C57" s="17">
        <v>1</v>
      </c>
      <c r="D57" s="17">
        <v>3</v>
      </c>
      <c r="E57" s="24" t="s">
        <v>19</v>
      </c>
      <c r="F57" s="38" t="s">
        <v>20</v>
      </c>
      <c r="G57" s="61" t="s">
        <v>320</v>
      </c>
      <c r="H57" s="70">
        <v>504</v>
      </c>
      <c r="I57" s="25" t="s">
        <v>22</v>
      </c>
      <c r="J57" s="77">
        <v>8</v>
      </c>
      <c r="K57" s="73" t="s">
        <v>22</v>
      </c>
      <c r="L57" s="73" t="s">
        <v>22</v>
      </c>
      <c r="M57" s="12" t="s">
        <v>16</v>
      </c>
      <c r="N57" s="73">
        <v>2.9</v>
      </c>
      <c r="O57" s="73">
        <v>2.9</v>
      </c>
      <c r="P57" s="72">
        <v>7</v>
      </c>
      <c r="Q57" s="122" t="str">
        <f t="shared" si="5"/>
        <v>ZatoElite</v>
      </c>
      <c r="R57" s="17" t="s">
        <v>181</v>
      </c>
      <c r="S57" s="17" t="s">
        <v>181</v>
      </c>
      <c r="T57" s="17">
        <v>3</v>
      </c>
      <c r="U57" s="17" t="s">
        <v>22</v>
      </c>
      <c r="V57" s="17" t="s">
        <v>22</v>
      </c>
      <c r="W57" s="17" t="s">
        <v>22</v>
      </c>
      <c r="X57" s="17" t="s">
        <v>22</v>
      </c>
      <c r="Y57" s="112" t="s">
        <v>231</v>
      </c>
      <c r="Z57" s="112" t="str">
        <f t="shared" si="6"/>
        <v>WeaponZatoElite</v>
      </c>
      <c r="AA57" s="112" t="s">
        <v>80</v>
      </c>
      <c r="AB57" s="113" t="s">
        <v>22</v>
      </c>
      <c r="AC57" s="6"/>
      <c r="AE57" s="1"/>
      <c r="AF57" s="1"/>
      <c r="AG57" s="1"/>
      <c r="AH57" s="1"/>
      <c r="AI57" s="1"/>
      <c r="AM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>
      <c r="A58" s="99">
        <f t="shared" si="3"/>
        <v>3104</v>
      </c>
      <c r="B58" s="18">
        <v>3</v>
      </c>
      <c r="C58" s="17">
        <v>1</v>
      </c>
      <c r="D58" s="17">
        <v>4</v>
      </c>
      <c r="E58" s="24" t="s">
        <v>19</v>
      </c>
      <c r="F58" s="38" t="s">
        <v>21</v>
      </c>
      <c r="G58" s="61" t="s">
        <v>407</v>
      </c>
      <c r="H58" s="70">
        <v>1008</v>
      </c>
      <c r="I58" s="25" t="s">
        <v>22</v>
      </c>
      <c r="J58" s="77">
        <v>9</v>
      </c>
      <c r="K58" s="73" t="s">
        <v>22</v>
      </c>
      <c r="L58" s="73" t="s">
        <v>22</v>
      </c>
      <c r="M58" s="12" t="s">
        <v>16</v>
      </c>
      <c r="N58" s="73">
        <v>2.5</v>
      </c>
      <c r="O58" s="73">
        <v>2.5</v>
      </c>
      <c r="P58" s="72">
        <v>7</v>
      </c>
      <c r="Q58" s="122" t="str">
        <f t="shared" si="5"/>
        <v>HammerFrogElite</v>
      </c>
      <c r="R58" s="17" t="s">
        <v>181</v>
      </c>
      <c r="S58" s="17" t="s">
        <v>181</v>
      </c>
      <c r="T58" s="17">
        <v>3</v>
      </c>
      <c r="U58" s="17" t="s">
        <v>22</v>
      </c>
      <c r="V58" s="17" t="s">
        <v>22</v>
      </c>
      <c r="W58" s="17" t="s">
        <v>22</v>
      </c>
      <c r="X58" s="17" t="s">
        <v>22</v>
      </c>
      <c r="Y58" s="112" t="s">
        <v>232</v>
      </c>
      <c r="Z58" s="112" t="str">
        <f t="shared" si="6"/>
        <v>WeaponHammerFrogElite</v>
      </c>
      <c r="AA58" s="112" t="s">
        <v>187</v>
      </c>
      <c r="AB58" s="113" t="s">
        <v>22</v>
      </c>
      <c r="AC58" s="6"/>
      <c r="AE58" s="1"/>
      <c r="AF58" s="1"/>
      <c r="AG58" s="1"/>
      <c r="AH58" s="1"/>
      <c r="AI58" s="1"/>
      <c r="AM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>
      <c r="A59" s="100">
        <f t="shared" si="3"/>
        <v>3105</v>
      </c>
      <c r="B59" s="18">
        <v>3</v>
      </c>
      <c r="C59" s="28">
        <v>1</v>
      </c>
      <c r="D59" s="28">
        <v>5</v>
      </c>
      <c r="E59" s="24" t="s">
        <v>19</v>
      </c>
      <c r="F59" s="38" t="s">
        <v>136</v>
      </c>
      <c r="G59" s="61" t="s">
        <v>408</v>
      </c>
      <c r="H59" s="70">
        <v>396</v>
      </c>
      <c r="I59" s="25" t="s">
        <v>22</v>
      </c>
      <c r="J59" s="77">
        <v>6</v>
      </c>
      <c r="K59" s="73" t="s">
        <v>22</v>
      </c>
      <c r="L59" s="73" t="s">
        <v>22</v>
      </c>
      <c r="M59" s="12" t="s">
        <v>22</v>
      </c>
      <c r="N59" s="73">
        <v>3.3</v>
      </c>
      <c r="O59" s="73">
        <v>3.3</v>
      </c>
      <c r="P59" s="72">
        <v>7</v>
      </c>
      <c r="Q59" s="123" t="str">
        <f t="shared" si="5"/>
        <v>ChainsawRatElite</v>
      </c>
      <c r="R59" s="17" t="s">
        <v>181</v>
      </c>
      <c r="S59" s="17" t="s">
        <v>181</v>
      </c>
      <c r="T59" s="17">
        <v>3</v>
      </c>
      <c r="U59" s="28" t="s">
        <v>22</v>
      </c>
      <c r="V59" s="28" t="s">
        <v>22</v>
      </c>
      <c r="W59" s="28" t="s">
        <v>22</v>
      </c>
      <c r="X59" s="28" t="s">
        <v>22</v>
      </c>
      <c r="Y59" s="112" t="s">
        <v>233</v>
      </c>
      <c r="Z59" s="112" t="str">
        <f t="shared" si="6"/>
        <v>WeaponChainsawRatElite</v>
      </c>
      <c r="AA59" s="112" t="s">
        <v>80</v>
      </c>
      <c r="AB59" s="113" t="s">
        <v>22</v>
      </c>
      <c r="AC59" s="6"/>
      <c r="AE59" s="1"/>
      <c r="AF59" s="1"/>
      <c r="AG59" s="1"/>
      <c r="AH59" s="1"/>
      <c r="AI59" s="1"/>
      <c r="AM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>
      <c r="A60" s="100">
        <f t="shared" si="3"/>
        <v>3106</v>
      </c>
      <c r="B60" s="18">
        <v>3</v>
      </c>
      <c r="C60" s="28">
        <v>1</v>
      </c>
      <c r="D60" s="28">
        <v>6</v>
      </c>
      <c r="E60" s="24" t="s">
        <v>19</v>
      </c>
      <c r="F60" s="38" t="s">
        <v>76</v>
      </c>
      <c r="G60" s="61" t="s">
        <v>409</v>
      </c>
      <c r="H60" s="70">
        <v>288</v>
      </c>
      <c r="I60" s="25" t="s">
        <v>22</v>
      </c>
      <c r="J60" s="77">
        <v>6</v>
      </c>
      <c r="K60" s="73" t="s">
        <v>22</v>
      </c>
      <c r="L60" s="73" t="s">
        <v>22</v>
      </c>
      <c r="M60" s="12" t="s">
        <v>22</v>
      </c>
      <c r="N60" s="73">
        <v>3.1</v>
      </c>
      <c r="O60" s="73">
        <v>3.1</v>
      </c>
      <c r="P60" s="72">
        <v>7</v>
      </c>
      <c r="Q60" s="123" t="str">
        <f t="shared" si="5"/>
        <v>HornFrogElite</v>
      </c>
      <c r="R60" s="17" t="s">
        <v>181</v>
      </c>
      <c r="S60" s="17" t="s">
        <v>181</v>
      </c>
      <c r="T60" s="17">
        <v>3</v>
      </c>
      <c r="U60" s="28" t="s">
        <v>22</v>
      </c>
      <c r="V60" s="28" t="s">
        <v>22</v>
      </c>
      <c r="W60" s="28" t="s">
        <v>22</v>
      </c>
      <c r="X60" s="28" t="s">
        <v>22</v>
      </c>
      <c r="Y60" s="116" t="s">
        <v>239</v>
      </c>
      <c r="Z60" s="112" t="str">
        <f t="shared" si="6"/>
        <v>WeaponHornFrogElite</v>
      </c>
      <c r="AA60" s="112" t="s">
        <v>80</v>
      </c>
      <c r="AB60" s="113" t="s">
        <v>22</v>
      </c>
      <c r="AC60" s="6"/>
      <c r="AE60" s="1"/>
      <c r="AF60" s="1"/>
      <c r="AG60" s="1"/>
      <c r="AH60" s="1"/>
      <c r="AI60" s="1"/>
      <c r="AM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>
      <c r="A61" s="100">
        <f t="shared" si="3"/>
        <v>3107</v>
      </c>
      <c r="B61" s="18">
        <v>3</v>
      </c>
      <c r="C61" s="28">
        <v>1</v>
      </c>
      <c r="D61" s="28">
        <v>7</v>
      </c>
      <c r="E61" s="24" t="s">
        <v>19</v>
      </c>
      <c r="F61" s="38" t="s">
        <v>111</v>
      </c>
      <c r="G61" s="61" t="s">
        <v>321</v>
      </c>
      <c r="H61" s="70">
        <v>324</v>
      </c>
      <c r="I61" s="25" t="s">
        <v>22</v>
      </c>
      <c r="J61" s="77">
        <v>5</v>
      </c>
      <c r="K61" s="73" t="s">
        <v>22</v>
      </c>
      <c r="L61" s="73" t="s">
        <v>22</v>
      </c>
      <c r="M61" s="12" t="s">
        <v>22</v>
      </c>
      <c r="N61" s="73">
        <v>2.9</v>
      </c>
      <c r="O61" s="73">
        <v>2.9</v>
      </c>
      <c r="P61" s="72">
        <v>7</v>
      </c>
      <c r="Q61" s="123" t="str">
        <f t="shared" si="5"/>
        <v>GunRatElite</v>
      </c>
      <c r="R61" s="17" t="s">
        <v>181</v>
      </c>
      <c r="S61" s="17" t="s">
        <v>181</v>
      </c>
      <c r="T61" s="17">
        <v>3</v>
      </c>
      <c r="U61" s="28" t="s">
        <v>22</v>
      </c>
      <c r="V61" s="28" t="s">
        <v>22</v>
      </c>
      <c r="W61" s="28" t="s">
        <v>22</v>
      </c>
      <c r="X61" s="28" t="s">
        <v>22</v>
      </c>
      <c r="Y61" s="112" t="s">
        <v>232</v>
      </c>
      <c r="Z61" s="112" t="str">
        <f t="shared" si="6"/>
        <v>WeaponGunRatElite</v>
      </c>
      <c r="AA61" s="112" t="s">
        <v>80</v>
      </c>
      <c r="AB61" s="113" t="s">
        <v>22</v>
      </c>
      <c r="AC61" s="6"/>
      <c r="AE61" s="1"/>
      <c r="AF61" s="1"/>
      <c r="AG61" s="1"/>
      <c r="AH61" s="1"/>
      <c r="AI61" s="1"/>
      <c r="AM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>
      <c r="A62" s="100">
        <f t="shared" ref="A62:A93" si="7">B62*1000+C62*100+D62</f>
        <v>3108</v>
      </c>
      <c r="B62" s="18">
        <v>3</v>
      </c>
      <c r="C62" s="28">
        <v>1</v>
      </c>
      <c r="D62" s="28">
        <v>8</v>
      </c>
      <c r="E62" s="24" t="s">
        <v>19</v>
      </c>
      <c r="F62" s="38" t="s">
        <v>108</v>
      </c>
      <c r="G62" s="61" t="s">
        <v>410</v>
      </c>
      <c r="H62" s="70">
        <v>324</v>
      </c>
      <c r="I62" s="25" t="s">
        <v>22</v>
      </c>
      <c r="J62" s="77">
        <v>5</v>
      </c>
      <c r="K62" s="73" t="s">
        <v>22</v>
      </c>
      <c r="L62" s="73" t="s">
        <v>22</v>
      </c>
      <c r="M62" s="12" t="s">
        <v>22</v>
      </c>
      <c r="N62" s="73">
        <v>2.5</v>
      </c>
      <c r="O62" s="73">
        <v>2.5</v>
      </c>
      <c r="P62" s="72">
        <v>7</v>
      </c>
      <c r="Q62" s="123" t="str">
        <f t="shared" si="5"/>
        <v>PotionRatElite</v>
      </c>
      <c r="R62" s="17" t="s">
        <v>181</v>
      </c>
      <c r="S62" s="17" t="s">
        <v>181</v>
      </c>
      <c r="T62" s="17">
        <v>3</v>
      </c>
      <c r="U62" s="28" t="s">
        <v>22</v>
      </c>
      <c r="V62" s="28" t="s">
        <v>22</v>
      </c>
      <c r="W62" s="28" t="s">
        <v>22</v>
      </c>
      <c r="X62" s="28" t="s">
        <v>22</v>
      </c>
      <c r="Y62" s="116" t="s">
        <v>238</v>
      </c>
      <c r="Z62" s="112" t="str">
        <f t="shared" si="6"/>
        <v>WeaponPotionRatElite</v>
      </c>
      <c r="AA62" s="112" t="s">
        <v>80</v>
      </c>
      <c r="AB62" s="113" t="s">
        <v>22</v>
      </c>
      <c r="AC62" s="6"/>
      <c r="AE62" s="1"/>
      <c r="AF62" s="1"/>
      <c r="AG62" s="1"/>
      <c r="AH62" s="1"/>
      <c r="AI62" s="1"/>
      <c r="AM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>
      <c r="A63" s="100">
        <f t="shared" si="7"/>
        <v>3109</v>
      </c>
      <c r="B63" s="18">
        <v>3</v>
      </c>
      <c r="C63" s="28">
        <v>1</v>
      </c>
      <c r="D63" s="28">
        <v>9</v>
      </c>
      <c r="E63" s="24" t="s">
        <v>19</v>
      </c>
      <c r="F63" s="38" t="s">
        <v>224</v>
      </c>
      <c r="G63" s="61" t="s">
        <v>411</v>
      </c>
      <c r="H63" s="70">
        <v>324</v>
      </c>
      <c r="I63" s="25" t="s">
        <v>22</v>
      </c>
      <c r="J63" s="77">
        <v>5</v>
      </c>
      <c r="K63" s="73" t="s">
        <v>22</v>
      </c>
      <c r="L63" s="73" t="s">
        <v>22</v>
      </c>
      <c r="M63" s="12" t="s">
        <v>22</v>
      </c>
      <c r="N63" s="73">
        <v>2.9</v>
      </c>
      <c r="O63" s="73">
        <v>2.9</v>
      </c>
      <c r="P63" s="72">
        <v>7</v>
      </c>
      <c r="Q63" s="123" t="str">
        <f t="shared" si="5"/>
        <v>ElectricGunRatElite</v>
      </c>
      <c r="R63" s="17" t="s">
        <v>181</v>
      </c>
      <c r="S63" s="17" t="s">
        <v>181</v>
      </c>
      <c r="T63" s="17">
        <v>3</v>
      </c>
      <c r="U63" s="28" t="s">
        <v>22</v>
      </c>
      <c r="V63" s="28" t="s">
        <v>22</v>
      </c>
      <c r="W63" s="28" t="s">
        <v>22</v>
      </c>
      <c r="X63" s="28" t="s">
        <v>22</v>
      </c>
      <c r="Y63" s="112" t="s">
        <v>235</v>
      </c>
      <c r="Z63" s="112" t="str">
        <f t="shared" si="6"/>
        <v>WeaponElectricGunRatElite</v>
      </c>
      <c r="AA63" s="112" t="s">
        <v>80</v>
      </c>
      <c r="AB63" s="113" t="s">
        <v>22</v>
      </c>
      <c r="AC63" s="6"/>
      <c r="AE63" s="1"/>
      <c r="AF63" s="1"/>
      <c r="AG63" s="1"/>
      <c r="AH63" s="1"/>
      <c r="AI63" s="1"/>
      <c r="AM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>
      <c r="A64" s="100">
        <f t="shared" si="7"/>
        <v>3110</v>
      </c>
      <c r="B64" s="18">
        <v>3</v>
      </c>
      <c r="C64" s="28">
        <v>1</v>
      </c>
      <c r="D64" s="28">
        <v>10</v>
      </c>
      <c r="E64" s="24" t="s">
        <v>19</v>
      </c>
      <c r="F64" s="38" t="s">
        <v>226</v>
      </c>
      <c r="G64" s="61" t="s">
        <v>322</v>
      </c>
      <c r="H64" s="70">
        <v>324</v>
      </c>
      <c r="I64" s="25" t="s">
        <v>22</v>
      </c>
      <c r="J64" s="77">
        <v>5</v>
      </c>
      <c r="K64" s="73" t="s">
        <v>22</v>
      </c>
      <c r="L64" s="73" t="s">
        <v>22</v>
      </c>
      <c r="M64" s="12" t="s">
        <v>22</v>
      </c>
      <c r="N64" s="73">
        <v>2.9</v>
      </c>
      <c r="O64" s="73">
        <v>2.9</v>
      </c>
      <c r="P64" s="72">
        <v>7</v>
      </c>
      <c r="Q64" s="123" t="str">
        <f t="shared" si="5"/>
        <v>IgnitionGunRatElite</v>
      </c>
      <c r="R64" s="17" t="s">
        <v>181</v>
      </c>
      <c r="S64" s="17" t="s">
        <v>181</v>
      </c>
      <c r="T64" s="17">
        <v>3</v>
      </c>
      <c r="U64" s="28" t="s">
        <v>22</v>
      </c>
      <c r="V64" s="28" t="s">
        <v>22</v>
      </c>
      <c r="W64" s="28" t="s">
        <v>22</v>
      </c>
      <c r="X64" s="28" t="s">
        <v>22</v>
      </c>
      <c r="Y64" s="112" t="s">
        <v>235</v>
      </c>
      <c r="Z64" s="112" t="str">
        <f t="shared" si="6"/>
        <v>WeaponIgnitionGunRatElite</v>
      </c>
      <c r="AA64" s="112" t="s">
        <v>80</v>
      </c>
      <c r="AB64" s="113" t="s">
        <v>22</v>
      </c>
      <c r="AC64" s="6"/>
      <c r="AE64" s="1"/>
      <c r="AF64" s="1"/>
      <c r="AG64" s="1"/>
      <c r="AH64" s="1"/>
      <c r="AI64" s="1"/>
      <c r="AM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>
      <c r="A65" s="100">
        <f t="shared" si="7"/>
        <v>3111</v>
      </c>
      <c r="B65" s="18">
        <v>3</v>
      </c>
      <c r="C65" s="28">
        <v>1</v>
      </c>
      <c r="D65" s="28">
        <v>11</v>
      </c>
      <c r="E65" s="24" t="s">
        <v>19</v>
      </c>
      <c r="F65" s="38" t="s">
        <v>225</v>
      </c>
      <c r="G65" s="61" t="s">
        <v>412</v>
      </c>
      <c r="H65" s="70">
        <v>324</v>
      </c>
      <c r="I65" s="25" t="s">
        <v>22</v>
      </c>
      <c r="J65" s="77">
        <v>5</v>
      </c>
      <c r="K65" s="73" t="s">
        <v>22</v>
      </c>
      <c r="L65" s="73" t="s">
        <v>22</v>
      </c>
      <c r="M65" s="12" t="s">
        <v>22</v>
      </c>
      <c r="N65" s="73">
        <v>2.9</v>
      </c>
      <c r="O65" s="73">
        <v>2.9</v>
      </c>
      <c r="P65" s="72">
        <v>7</v>
      </c>
      <c r="Q65" s="123" t="str">
        <f t="shared" si="5"/>
        <v>FrozenGunRatElite</v>
      </c>
      <c r="R65" s="17" t="s">
        <v>181</v>
      </c>
      <c r="S65" s="17" t="s">
        <v>181</v>
      </c>
      <c r="T65" s="17">
        <v>3</v>
      </c>
      <c r="U65" s="28" t="s">
        <v>22</v>
      </c>
      <c r="V65" s="28" t="s">
        <v>22</v>
      </c>
      <c r="W65" s="28" t="s">
        <v>22</v>
      </c>
      <c r="X65" s="28" t="s">
        <v>22</v>
      </c>
      <c r="Y65" s="112" t="s">
        <v>235</v>
      </c>
      <c r="Z65" s="112" t="str">
        <f t="shared" si="6"/>
        <v>WeaponFrozenGunRatElite</v>
      </c>
      <c r="AA65" s="112" t="s">
        <v>80</v>
      </c>
      <c r="AB65" s="113" t="s">
        <v>22</v>
      </c>
      <c r="AC65" s="6"/>
      <c r="AE65" s="1"/>
      <c r="AF65" s="1"/>
      <c r="AG65" s="1"/>
      <c r="AH65" s="1"/>
      <c r="AI65" s="1"/>
      <c r="AM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>
      <c r="A66" s="98">
        <f t="shared" si="7"/>
        <v>3201</v>
      </c>
      <c r="B66" s="18">
        <v>3</v>
      </c>
      <c r="C66" s="17">
        <v>2</v>
      </c>
      <c r="D66" s="17">
        <v>1</v>
      </c>
      <c r="E66" s="17" t="s">
        <v>19</v>
      </c>
      <c r="F66" s="39" t="s">
        <v>140</v>
      </c>
      <c r="G66" s="61" t="s">
        <v>413</v>
      </c>
      <c r="H66" s="70">
        <v>3369</v>
      </c>
      <c r="I66" s="12" t="s">
        <v>22</v>
      </c>
      <c r="J66" s="75">
        <v>11</v>
      </c>
      <c r="K66" s="72" t="s">
        <v>22</v>
      </c>
      <c r="L66" s="72" t="s">
        <v>22</v>
      </c>
      <c r="M66" s="12" t="s">
        <v>16</v>
      </c>
      <c r="N66" s="72">
        <v>2.5</v>
      </c>
      <c r="O66" s="72">
        <v>2.5</v>
      </c>
      <c r="P66" s="72">
        <v>7</v>
      </c>
      <c r="Q66" s="112" t="str">
        <f t="shared" si="5"/>
        <v>DeadCopElite</v>
      </c>
      <c r="R66" s="17" t="s">
        <v>181</v>
      </c>
      <c r="S66" s="17" t="s">
        <v>181</v>
      </c>
      <c r="T66" s="17">
        <v>3</v>
      </c>
      <c r="U66" s="17" t="s">
        <v>22</v>
      </c>
      <c r="V66" s="17" t="s">
        <v>22</v>
      </c>
      <c r="W66" s="17" t="s">
        <v>22</v>
      </c>
      <c r="X66" s="28" t="s">
        <v>22</v>
      </c>
      <c r="Y66" s="112" t="s">
        <v>231</v>
      </c>
      <c r="Z66" s="112" t="str">
        <f t="shared" si="6"/>
        <v>WeaponDeadCopElite</v>
      </c>
      <c r="AA66" s="112" t="s">
        <v>80</v>
      </c>
      <c r="AB66" s="113" t="s">
        <v>22</v>
      </c>
      <c r="AC66" s="6"/>
      <c r="AE66" s="1"/>
      <c r="AF66" s="1"/>
      <c r="AG66" s="1"/>
      <c r="AH66" s="1"/>
      <c r="AI66" s="1"/>
      <c r="AM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>
      <c r="A67" s="98">
        <f t="shared" si="7"/>
        <v>3202</v>
      </c>
      <c r="B67" s="18">
        <v>3</v>
      </c>
      <c r="C67" s="17">
        <v>2</v>
      </c>
      <c r="D67" s="17">
        <v>2</v>
      </c>
      <c r="E67" s="17" t="s">
        <v>19</v>
      </c>
      <c r="F67" s="39" t="s">
        <v>81</v>
      </c>
      <c r="G67" s="61" t="s">
        <v>414</v>
      </c>
      <c r="H67" s="70">
        <v>1404</v>
      </c>
      <c r="I67" s="12" t="s">
        <v>22</v>
      </c>
      <c r="J67" s="75">
        <v>6</v>
      </c>
      <c r="K67" s="72" t="s">
        <v>22</v>
      </c>
      <c r="L67" s="72" t="s">
        <v>22</v>
      </c>
      <c r="M67" s="12" t="s">
        <v>16</v>
      </c>
      <c r="N67" s="72">
        <v>3.85</v>
      </c>
      <c r="O67" s="72">
        <v>3.85</v>
      </c>
      <c r="P67" s="72">
        <v>7</v>
      </c>
      <c r="Q67" s="112" t="str">
        <f t="shared" si="5"/>
        <v>JumpSpiderElite</v>
      </c>
      <c r="R67" s="17" t="s">
        <v>181</v>
      </c>
      <c r="S67" s="17" t="s">
        <v>181</v>
      </c>
      <c r="T67" s="17">
        <v>3</v>
      </c>
      <c r="U67" s="17" t="s">
        <v>22</v>
      </c>
      <c r="V67" s="17" t="s">
        <v>22</v>
      </c>
      <c r="W67" s="17" t="s">
        <v>22</v>
      </c>
      <c r="X67" s="17" t="s">
        <v>22</v>
      </c>
      <c r="Y67" s="112" t="s">
        <v>232</v>
      </c>
      <c r="Z67" s="112" t="str">
        <f t="shared" si="6"/>
        <v>WeaponJumpSpiderElite</v>
      </c>
      <c r="AA67" s="112" t="s">
        <v>80</v>
      </c>
      <c r="AB67" s="113" t="s">
        <v>22</v>
      </c>
      <c r="AC67" s="6"/>
      <c r="AE67" s="1"/>
      <c r="AF67" s="1"/>
      <c r="AG67" s="1"/>
      <c r="AH67" s="1"/>
      <c r="AI67" s="1"/>
      <c r="AM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>
      <c r="A68" s="98">
        <f t="shared" si="7"/>
        <v>3203</v>
      </c>
      <c r="B68" s="18">
        <v>3</v>
      </c>
      <c r="C68" s="17">
        <v>2</v>
      </c>
      <c r="D68" s="17">
        <v>3</v>
      </c>
      <c r="E68" s="17" t="s">
        <v>19</v>
      </c>
      <c r="F68" s="39" t="s">
        <v>126</v>
      </c>
      <c r="G68" s="61" t="s">
        <v>415</v>
      </c>
      <c r="H68" s="70">
        <v>2808</v>
      </c>
      <c r="I68" s="12" t="s">
        <v>22</v>
      </c>
      <c r="J68" s="75">
        <v>5</v>
      </c>
      <c r="K68" s="72" t="s">
        <v>22</v>
      </c>
      <c r="L68" s="72" t="s">
        <v>22</v>
      </c>
      <c r="M68" s="12" t="s">
        <v>16</v>
      </c>
      <c r="N68" s="72">
        <v>3.3</v>
      </c>
      <c r="O68" s="72">
        <v>3.3</v>
      </c>
      <c r="P68" s="72">
        <v>7</v>
      </c>
      <c r="Q68" s="112" t="str">
        <f t="shared" si="5"/>
        <v>RunnerElite</v>
      </c>
      <c r="R68" s="17" t="s">
        <v>181</v>
      </c>
      <c r="S68" s="17" t="s">
        <v>181</v>
      </c>
      <c r="T68" s="17">
        <v>3</v>
      </c>
      <c r="U68" s="17" t="s">
        <v>22</v>
      </c>
      <c r="V68" s="17" t="s">
        <v>22</v>
      </c>
      <c r="W68" s="17" t="s">
        <v>22</v>
      </c>
      <c r="X68" s="17" t="s">
        <v>22</v>
      </c>
      <c r="Y68" s="112" t="s">
        <v>231</v>
      </c>
      <c r="Z68" s="112" t="str">
        <f t="shared" si="6"/>
        <v>WeaponRunnerElite</v>
      </c>
      <c r="AA68" s="112" t="s">
        <v>80</v>
      </c>
      <c r="AB68" s="113" t="s">
        <v>22</v>
      </c>
      <c r="AC68" s="6"/>
      <c r="AE68" s="1"/>
      <c r="AF68" s="1"/>
      <c r="AG68" s="1"/>
      <c r="AH68" s="1"/>
      <c r="AI68" s="1"/>
      <c r="AM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>
      <c r="A69" s="98">
        <f t="shared" si="7"/>
        <v>3204</v>
      </c>
      <c r="B69" s="18">
        <v>3</v>
      </c>
      <c r="C69" s="17">
        <v>2</v>
      </c>
      <c r="D69" s="17">
        <v>4</v>
      </c>
      <c r="E69" s="17" t="s">
        <v>19</v>
      </c>
      <c r="F69" s="39" t="s">
        <v>127</v>
      </c>
      <c r="G69" s="61" t="s">
        <v>323</v>
      </c>
      <c r="H69" s="70">
        <v>6600</v>
      </c>
      <c r="I69" s="12" t="s">
        <v>22</v>
      </c>
      <c r="J69" s="75">
        <v>12</v>
      </c>
      <c r="K69" s="72" t="s">
        <v>22</v>
      </c>
      <c r="L69" s="72" t="s">
        <v>22</v>
      </c>
      <c r="M69" s="12" t="s">
        <v>14</v>
      </c>
      <c r="N69" s="72">
        <v>1.2</v>
      </c>
      <c r="O69" s="72">
        <v>1.2</v>
      </c>
      <c r="P69" s="72">
        <v>7</v>
      </c>
      <c r="Q69" s="112" t="str">
        <f t="shared" si="5"/>
        <v>BulkElite</v>
      </c>
      <c r="R69" s="17" t="s">
        <v>181</v>
      </c>
      <c r="S69" s="17" t="s">
        <v>181</v>
      </c>
      <c r="T69" s="17">
        <v>3</v>
      </c>
      <c r="U69" s="17" t="s">
        <v>22</v>
      </c>
      <c r="V69" s="17" t="s">
        <v>22</v>
      </c>
      <c r="W69" s="17" t="s">
        <v>22</v>
      </c>
      <c r="X69" s="17" t="s">
        <v>22</v>
      </c>
      <c r="Y69" s="112" t="s">
        <v>231</v>
      </c>
      <c r="Z69" s="112" t="str">
        <f t="shared" si="6"/>
        <v>WeaponBulkElite</v>
      </c>
      <c r="AA69" s="112" t="s">
        <v>80</v>
      </c>
      <c r="AB69" s="113" t="s">
        <v>22</v>
      </c>
      <c r="AC69" s="6"/>
      <c r="AE69" s="1"/>
      <c r="AF69" s="1"/>
      <c r="AG69" s="1"/>
      <c r="AH69" s="1"/>
      <c r="AI69" s="1"/>
      <c r="AM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>
      <c r="A70" s="98">
        <f t="shared" si="7"/>
        <v>3205</v>
      </c>
      <c r="B70" s="18">
        <v>3</v>
      </c>
      <c r="C70" s="17">
        <v>2</v>
      </c>
      <c r="D70" s="17">
        <v>5</v>
      </c>
      <c r="E70" s="17" t="s">
        <v>19</v>
      </c>
      <c r="F70" s="39" t="s">
        <v>141</v>
      </c>
      <c r="G70" s="61" t="s">
        <v>416</v>
      </c>
      <c r="H70" s="70">
        <v>2059</v>
      </c>
      <c r="I70" s="12" t="s">
        <v>22</v>
      </c>
      <c r="J70" s="75">
        <v>12</v>
      </c>
      <c r="K70" s="72" t="s">
        <v>22</v>
      </c>
      <c r="L70" s="72" t="s">
        <v>22</v>
      </c>
      <c r="M70" s="12" t="s">
        <v>16</v>
      </c>
      <c r="N70" s="72">
        <v>3.2</v>
      </c>
      <c r="O70" s="72">
        <v>3.2</v>
      </c>
      <c r="P70" s="72">
        <v>7</v>
      </c>
      <c r="Q70" s="112" t="str">
        <f t="shared" si="5"/>
        <v>GuileElite</v>
      </c>
      <c r="R70" s="17" t="s">
        <v>181</v>
      </c>
      <c r="S70" s="17" t="s">
        <v>181</v>
      </c>
      <c r="T70" s="17">
        <v>3</v>
      </c>
      <c r="U70" s="17" t="s">
        <v>22</v>
      </c>
      <c r="V70" s="17" t="s">
        <v>22</v>
      </c>
      <c r="W70" s="17" t="s">
        <v>22</v>
      </c>
      <c r="X70" s="17" t="s">
        <v>22</v>
      </c>
      <c r="Y70" s="112" t="s">
        <v>232</v>
      </c>
      <c r="Z70" s="112" t="str">
        <f t="shared" si="6"/>
        <v>WeaponGuileElite</v>
      </c>
      <c r="AA70" s="112" t="s">
        <v>80</v>
      </c>
      <c r="AB70" s="113" t="s">
        <v>22</v>
      </c>
      <c r="AC70" s="6"/>
      <c r="AE70" s="1"/>
      <c r="AF70" s="1"/>
      <c r="AG70" s="1"/>
      <c r="AH70" s="1"/>
      <c r="AI70" s="1"/>
      <c r="AM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>
      <c r="A71" s="98">
        <f t="shared" si="7"/>
        <v>3206</v>
      </c>
      <c r="B71" s="18">
        <v>3</v>
      </c>
      <c r="C71" s="17">
        <v>2</v>
      </c>
      <c r="D71" s="17">
        <v>6</v>
      </c>
      <c r="E71" s="17" t="s">
        <v>19</v>
      </c>
      <c r="F71" s="39" t="s">
        <v>128</v>
      </c>
      <c r="G71" s="61" t="s">
        <v>417</v>
      </c>
      <c r="H71" s="70">
        <v>2808</v>
      </c>
      <c r="I71" s="12" t="s">
        <v>22</v>
      </c>
      <c r="J71" s="75">
        <v>6</v>
      </c>
      <c r="K71" s="72" t="s">
        <v>22</v>
      </c>
      <c r="L71" s="72" t="s">
        <v>22</v>
      </c>
      <c r="M71" s="12" t="s">
        <v>129</v>
      </c>
      <c r="N71" s="72">
        <v>4.5</v>
      </c>
      <c r="O71" s="72">
        <v>4.5</v>
      </c>
      <c r="P71" s="72">
        <v>7</v>
      </c>
      <c r="Q71" s="112" t="str">
        <f t="shared" si="5"/>
        <v>StalkerElite</v>
      </c>
      <c r="R71" s="17" t="s">
        <v>181</v>
      </c>
      <c r="S71" s="17" t="s">
        <v>181</v>
      </c>
      <c r="T71" s="17">
        <v>3</v>
      </c>
      <c r="U71" s="17" t="s">
        <v>22</v>
      </c>
      <c r="V71" s="17" t="s">
        <v>22</v>
      </c>
      <c r="W71" s="17" t="s">
        <v>22</v>
      </c>
      <c r="X71" s="17" t="s">
        <v>22</v>
      </c>
      <c r="Y71" s="112" t="s">
        <v>234</v>
      </c>
      <c r="Z71" s="112" t="str">
        <f t="shared" si="6"/>
        <v>WeaponStalkerElite</v>
      </c>
      <c r="AA71" s="112" t="s">
        <v>80</v>
      </c>
      <c r="AB71" s="113" t="s">
        <v>22</v>
      </c>
      <c r="AC71" s="6"/>
      <c r="AE71" s="1"/>
      <c r="AF71" s="1"/>
      <c r="AG71" s="1"/>
      <c r="AH71" s="1"/>
      <c r="AI71" s="1"/>
      <c r="AM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>
      <c r="A72" s="98">
        <f t="shared" si="7"/>
        <v>3207</v>
      </c>
      <c r="B72" s="18">
        <v>3</v>
      </c>
      <c r="C72" s="17">
        <v>2</v>
      </c>
      <c r="D72" s="17">
        <v>7</v>
      </c>
      <c r="E72" s="17" t="s">
        <v>19</v>
      </c>
      <c r="F72" s="39" t="s">
        <v>332</v>
      </c>
      <c r="G72" s="61" t="s">
        <v>418</v>
      </c>
      <c r="H72" s="70">
        <v>655</v>
      </c>
      <c r="I72" s="12" t="s">
        <v>22</v>
      </c>
      <c r="J72" s="75">
        <v>5</v>
      </c>
      <c r="K72" s="72" t="s">
        <v>22</v>
      </c>
      <c r="L72" s="72" t="s">
        <v>22</v>
      </c>
      <c r="M72" s="12" t="s">
        <v>165</v>
      </c>
      <c r="N72" s="72">
        <v>1.6</v>
      </c>
      <c r="O72" s="72">
        <v>1.6</v>
      </c>
      <c r="P72" s="72">
        <v>7</v>
      </c>
      <c r="Q72" s="112" t="s">
        <v>163</v>
      </c>
      <c r="R72" s="17" t="s">
        <v>181</v>
      </c>
      <c r="S72" s="17" t="s">
        <v>181</v>
      </c>
      <c r="T72" s="17">
        <v>3</v>
      </c>
      <c r="U72" s="17" t="s">
        <v>22</v>
      </c>
      <c r="V72" s="17" t="s">
        <v>22</v>
      </c>
      <c r="W72" s="17" t="s">
        <v>22</v>
      </c>
      <c r="X72" s="17" t="s">
        <v>22</v>
      </c>
      <c r="Y72" s="112" t="s">
        <v>230</v>
      </c>
      <c r="Z72" s="112" t="str">
        <f t="shared" si="6"/>
        <v>WeaponBulbugElite</v>
      </c>
      <c r="AA72" s="112" t="s">
        <v>80</v>
      </c>
      <c r="AB72" s="113" t="s">
        <v>22</v>
      </c>
      <c r="AC72" s="6"/>
      <c r="AE72" s="1"/>
      <c r="AF72" s="1"/>
      <c r="AG72" s="1"/>
      <c r="AH72" s="1"/>
      <c r="AI72" s="1"/>
      <c r="AM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>
      <c r="A73" s="98">
        <f t="shared" si="7"/>
        <v>3301</v>
      </c>
      <c r="B73" s="18">
        <v>3</v>
      </c>
      <c r="C73" s="17">
        <v>3</v>
      </c>
      <c r="D73" s="17">
        <v>1</v>
      </c>
      <c r="E73" s="17" t="s">
        <v>19</v>
      </c>
      <c r="F73" s="40" t="s">
        <v>95</v>
      </c>
      <c r="G73" s="61" t="s">
        <v>419</v>
      </c>
      <c r="H73" s="70">
        <v>5760</v>
      </c>
      <c r="I73" s="12" t="s">
        <v>22</v>
      </c>
      <c r="J73" s="75">
        <v>9</v>
      </c>
      <c r="K73" s="72" t="s">
        <v>22</v>
      </c>
      <c r="L73" s="72" t="s">
        <v>22</v>
      </c>
      <c r="M73" s="12" t="s">
        <v>16</v>
      </c>
      <c r="N73" s="72">
        <v>7</v>
      </c>
      <c r="O73" s="72">
        <v>7</v>
      </c>
      <c r="P73" s="72">
        <v>7</v>
      </c>
      <c r="Q73" s="112" t="str">
        <f t="shared" ref="Q73:Q96" si="8">F73</f>
        <v>BatBoyElite</v>
      </c>
      <c r="R73" s="17" t="s">
        <v>181</v>
      </c>
      <c r="S73" s="17" t="s">
        <v>181</v>
      </c>
      <c r="T73" s="17">
        <v>3</v>
      </c>
      <c r="U73" s="17" t="s">
        <v>22</v>
      </c>
      <c r="V73" s="17" t="s">
        <v>22</v>
      </c>
      <c r="W73" s="17" t="s">
        <v>22</v>
      </c>
      <c r="X73" s="17" t="s">
        <v>22</v>
      </c>
      <c r="Y73" s="112" t="s">
        <v>234</v>
      </c>
      <c r="Z73" s="112" t="str">
        <f t="shared" si="6"/>
        <v>WeaponBatBoyElite</v>
      </c>
      <c r="AA73" s="112" t="s">
        <v>80</v>
      </c>
      <c r="AB73" s="113" t="s">
        <v>22</v>
      </c>
      <c r="AC73" s="6"/>
      <c r="AE73" s="1"/>
      <c r="AF73" s="1"/>
      <c r="AG73" s="1"/>
      <c r="AH73" s="1"/>
      <c r="AI73" s="1"/>
      <c r="AM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>
      <c r="A74" s="98">
        <f t="shared" si="7"/>
        <v>3302</v>
      </c>
      <c r="B74" s="18">
        <v>3</v>
      </c>
      <c r="C74" s="17">
        <v>3</v>
      </c>
      <c r="D74" s="17">
        <v>2</v>
      </c>
      <c r="E74" s="17" t="s">
        <v>19</v>
      </c>
      <c r="F74" s="40" t="s">
        <v>145</v>
      </c>
      <c r="G74" s="61" t="s">
        <v>420</v>
      </c>
      <c r="H74" s="70">
        <v>6120</v>
      </c>
      <c r="I74" s="12" t="s">
        <v>22</v>
      </c>
      <c r="J74" s="75">
        <v>11</v>
      </c>
      <c r="K74" s="72" t="s">
        <v>22</v>
      </c>
      <c r="L74" s="72" t="s">
        <v>22</v>
      </c>
      <c r="M74" s="12" t="s">
        <v>103</v>
      </c>
      <c r="N74" s="72">
        <v>7</v>
      </c>
      <c r="O74" s="72">
        <v>7</v>
      </c>
      <c r="P74" s="72">
        <v>7</v>
      </c>
      <c r="Q74" s="112" t="str">
        <f t="shared" si="8"/>
        <v>GhostElite</v>
      </c>
      <c r="R74" s="17" t="s">
        <v>181</v>
      </c>
      <c r="S74" s="17" t="s">
        <v>181</v>
      </c>
      <c r="T74" s="17">
        <v>3</v>
      </c>
      <c r="U74" s="17" t="b">
        <v>1</v>
      </c>
      <c r="V74" s="17" t="s">
        <v>22</v>
      </c>
      <c r="W74" s="17" t="s">
        <v>22</v>
      </c>
      <c r="X74" s="17" t="s">
        <v>22</v>
      </c>
      <c r="Y74" s="112" t="s">
        <v>230</v>
      </c>
      <c r="Z74" s="112" t="str">
        <f t="shared" si="6"/>
        <v>WeaponGhostElite</v>
      </c>
      <c r="AA74" s="112" t="s">
        <v>80</v>
      </c>
      <c r="AB74" s="113" t="s">
        <v>22</v>
      </c>
      <c r="AC74" s="6"/>
      <c r="AE74" s="1"/>
      <c r="AF74" s="1"/>
      <c r="AG74" s="1"/>
      <c r="AH74" s="1"/>
      <c r="AI74" s="1"/>
      <c r="AM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>
      <c r="A75" s="98">
        <f t="shared" si="7"/>
        <v>3303</v>
      </c>
      <c r="B75" s="18">
        <v>3</v>
      </c>
      <c r="C75" s="17">
        <v>3</v>
      </c>
      <c r="D75" s="17">
        <v>3</v>
      </c>
      <c r="E75" s="17" t="s">
        <v>19</v>
      </c>
      <c r="F75" s="40" t="s">
        <v>146</v>
      </c>
      <c r="G75" s="61" t="s">
        <v>421</v>
      </c>
      <c r="H75" s="70">
        <v>6120</v>
      </c>
      <c r="I75" s="12" t="s">
        <v>22</v>
      </c>
      <c r="J75" s="75">
        <v>12</v>
      </c>
      <c r="K75" s="72" t="s">
        <v>22</v>
      </c>
      <c r="L75" s="72" t="s">
        <v>22</v>
      </c>
      <c r="M75" s="12" t="s">
        <v>16</v>
      </c>
      <c r="N75" s="72">
        <v>5.5</v>
      </c>
      <c r="O75" s="72">
        <v>5.5</v>
      </c>
      <c r="P75" s="72">
        <v>7</v>
      </c>
      <c r="Q75" s="112" t="str">
        <f t="shared" si="8"/>
        <v>ShadowElite</v>
      </c>
      <c r="R75" s="17" t="s">
        <v>181</v>
      </c>
      <c r="S75" s="17" t="s">
        <v>181</v>
      </c>
      <c r="T75" s="17">
        <v>3</v>
      </c>
      <c r="U75" s="17" t="s">
        <v>22</v>
      </c>
      <c r="V75" s="17" t="s">
        <v>22</v>
      </c>
      <c r="W75" s="17" t="s">
        <v>22</v>
      </c>
      <c r="X75" s="17" t="s">
        <v>22</v>
      </c>
      <c r="Y75" s="112" t="s">
        <v>230</v>
      </c>
      <c r="Z75" s="112" t="str">
        <f t="shared" si="6"/>
        <v>WeaponShadowElite</v>
      </c>
      <c r="AA75" s="112" t="s">
        <v>217</v>
      </c>
      <c r="AB75" s="113" t="s">
        <v>22</v>
      </c>
      <c r="AC75" s="6"/>
      <c r="AE75" s="1"/>
      <c r="AF75" s="1"/>
      <c r="AG75" s="1"/>
      <c r="AH75" s="1"/>
      <c r="AI75" s="1"/>
      <c r="AM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>
      <c r="A76" s="98">
        <f t="shared" si="7"/>
        <v>3304</v>
      </c>
      <c r="B76" s="18">
        <v>3</v>
      </c>
      <c r="C76" s="17">
        <v>3</v>
      </c>
      <c r="D76" s="17">
        <v>4</v>
      </c>
      <c r="E76" s="17" t="s">
        <v>19</v>
      </c>
      <c r="F76" s="40" t="s">
        <v>147</v>
      </c>
      <c r="G76" s="61" t="s">
        <v>324</v>
      </c>
      <c r="H76" s="70">
        <v>9360</v>
      </c>
      <c r="I76" s="12" t="s">
        <v>22</v>
      </c>
      <c r="J76" s="75">
        <v>14</v>
      </c>
      <c r="K76" s="72" t="s">
        <v>22</v>
      </c>
      <c r="L76" s="72" t="s">
        <v>22</v>
      </c>
      <c r="M76" s="12" t="s">
        <v>100</v>
      </c>
      <c r="N76" s="72">
        <v>4.5</v>
      </c>
      <c r="O76" s="72">
        <v>4.5</v>
      </c>
      <c r="P76" s="72">
        <v>7</v>
      </c>
      <c r="Q76" s="112" t="str">
        <f t="shared" si="8"/>
        <v>BuffaloElite</v>
      </c>
      <c r="R76" s="17" t="s">
        <v>181</v>
      </c>
      <c r="S76" s="17" t="s">
        <v>181</v>
      </c>
      <c r="T76" s="17">
        <v>3</v>
      </c>
      <c r="U76" s="17" t="s">
        <v>22</v>
      </c>
      <c r="V76" s="17" t="s">
        <v>22</v>
      </c>
      <c r="W76" s="17" t="s">
        <v>22</v>
      </c>
      <c r="X76" s="17" t="s">
        <v>22</v>
      </c>
      <c r="Y76" s="112" t="s">
        <v>235</v>
      </c>
      <c r="Z76" s="112" t="str">
        <f t="shared" si="6"/>
        <v>WeaponBuffaloElite</v>
      </c>
      <c r="AA76" s="112" t="s">
        <v>80</v>
      </c>
      <c r="AB76" s="113" t="s">
        <v>22</v>
      </c>
      <c r="AC76" s="6"/>
      <c r="AE76" s="1"/>
      <c r="AF76" s="1"/>
      <c r="AG76" s="1"/>
      <c r="AH76" s="1"/>
      <c r="AI76" s="1"/>
      <c r="AM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s="23" customFormat="1">
      <c r="A77" s="98">
        <f t="shared" si="7"/>
        <v>3305</v>
      </c>
      <c r="B77" s="18">
        <v>3</v>
      </c>
      <c r="C77" s="17">
        <v>3</v>
      </c>
      <c r="D77" s="17">
        <v>5</v>
      </c>
      <c r="E77" s="17" t="s">
        <v>19</v>
      </c>
      <c r="F77" s="40" t="s">
        <v>283</v>
      </c>
      <c r="G77" s="61" t="s">
        <v>325</v>
      </c>
      <c r="H77" s="70">
        <v>6840</v>
      </c>
      <c r="I77" s="76" t="s">
        <v>22</v>
      </c>
      <c r="J77" s="76">
        <v>9</v>
      </c>
      <c r="K77" s="76" t="s">
        <v>22</v>
      </c>
      <c r="L77" s="76" t="s">
        <v>22</v>
      </c>
      <c r="M77" s="76" t="s">
        <v>14</v>
      </c>
      <c r="N77" s="72">
        <v>5.5</v>
      </c>
      <c r="O77" s="72">
        <v>5.5</v>
      </c>
      <c r="P77" s="72">
        <v>7</v>
      </c>
      <c r="Q77" s="114" t="str">
        <f t="shared" si="8"/>
        <v>CrowElite</v>
      </c>
      <c r="R77" s="26" t="s">
        <v>181</v>
      </c>
      <c r="S77" s="26" t="s">
        <v>181</v>
      </c>
      <c r="T77" s="26">
        <v>2</v>
      </c>
      <c r="U77" s="26" t="s">
        <v>22</v>
      </c>
      <c r="V77" s="26" t="s">
        <v>22</v>
      </c>
      <c r="W77" s="26" t="s">
        <v>22</v>
      </c>
      <c r="X77" s="26" t="s">
        <v>22</v>
      </c>
      <c r="Y77" s="112" t="s">
        <v>234</v>
      </c>
      <c r="Z77" s="112" t="str">
        <f t="shared" si="6"/>
        <v>WeaponCrowElite</v>
      </c>
      <c r="AA77" s="112" t="s">
        <v>80</v>
      </c>
      <c r="AB77" s="115" t="s">
        <v>22</v>
      </c>
      <c r="AC77" s="22"/>
    </row>
    <row r="78" spans="1:50" s="23" customFormat="1">
      <c r="A78" s="98">
        <f t="shared" si="7"/>
        <v>3306</v>
      </c>
      <c r="B78" s="18">
        <v>3</v>
      </c>
      <c r="C78" s="17">
        <v>3</v>
      </c>
      <c r="D78" s="17">
        <v>6</v>
      </c>
      <c r="E78" s="17" t="s">
        <v>19</v>
      </c>
      <c r="F78" s="40" t="s">
        <v>284</v>
      </c>
      <c r="G78" s="61" t="s">
        <v>422</v>
      </c>
      <c r="H78" s="70">
        <v>16560</v>
      </c>
      <c r="I78" s="76" t="s">
        <v>22</v>
      </c>
      <c r="J78" s="76">
        <v>9</v>
      </c>
      <c r="K78" s="76" t="s">
        <v>22</v>
      </c>
      <c r="L78" s="76" t="s">
        <v>22</v>
      </c>
      <c r="M78" s="76" t="s">
        <v>14</v>
      </c>
      <c r="N78" s="72">
        <v>3</v>
      </c>
      <c r="O78" s="72">
        <v>3</v>
      </c>
      <c r="P78" s="72">
        <v>7</v>
      </c>
      <c r="Q78" s="114" t="str">
        <f t="shared" si="8"/>
        <v>TyrantElite</v>
      </c>
      <c r="R78" s="26" t="s">
        <v>181</v>
      </c>
      <c r="S78" s="26" t="s">
        <v>181</v>
      </c>
      <c r="T78" s="26">
        <v>2</v>
      </c>
      <c r="U78" s="26" t="s">
        <v>22</v>
      </c>
      <c r="V78" s="26" t="s">
        <v>22</v>
      </c>
      <c r="W78" s="26" t="s">
        <v>22</v>
      </c>
      <c r="X78" s="26" t="s">
        <v>22</v>
      </c>
      <c r="Y78" s="112" t="s">
        <v>234</v>
      </c>
      <c r="Z78" s="112" t="str">
        <f t="shared" si="6"/>
        <v>WeaponTyrantElite</v>
      </c>
      <c r="AA78" s="112" t="s">
        <v>80</v>
      </c>
      <c r="AB78" s="115" t="s">
        <v>22</v>
      </c>
      <c r="AC78" s="22"/>
    </row>
    <row r="79" spans="1:50" s="23" customFormat="1">
      <c r="A79" s="98">
        <f t="shared" si="7"/>
        <v>3307</v>
      </c>
      <c r="B79" s="26">
        <v>3</v>
      </c>
      <c r="C79" s="26">
        <v>3</v>
      </c>
      <c r="D79" s="17">
        <v>7</v>
      </c>
      <c r="E79" s="17" t="s">
        <v>19</v>
      </c>
      <c r="F79" s="40" t="s">
        <v>216</v>
      </c>
      <c r="G79" s="61" t="s">
        <v>326</v>
      </c>
      <c r="H79" s="70">
        <v>10800</v>
      </c>
      <c r="I79" s="76" t="s">
        <v>22</v>
      </c>
      <c r="J79" s="76">
        <v>9</v>
      </c>
      <c r="K79" s="76" t="s">
        <v>22</v>
      </c>
      <c r="L79" s="76" t="s">
        <v>22</v>
      </c>
      <c r="M79" s="76" t="s">
        <v>14</v>
      </c>
      <c r="N79" s="72">
        <v>3</v>
      </c>
      <c r="O79" s="72">
        <v>3</v>
      </c>
      <c r="P79" s="72">
        <v>7</v>
      </c>
      <c r="Q79" s="114" t="str">
        <f t="shared" si="8"/>
        <v>NW07Elite</v>
      </c>
      <c r="R79" s="26" t="s">
        <v>181</v>
      </c>
      <c r="S79" s="26" t="s">
        <v>181</v>
      </c>
      <c r="T79" s="26">
        <v>2</v>
      </c>
      <c r="U79" s="26" t="s">
        <v>22</v>
      </c>
      <c r="V79" s="26" t="s">
        <v>22</v>
      </c>
      <c r="W79" s="26" t="s">
        <v>22</v>
      </c>
      <c r="X79" s="26" t="s">
        <v>22</v>
      </c>
      <c r="Y79" s="112" t="s">
        <v>230</v>
      </c>
      <c r="Z79" s="112" t="str">
        <f t="shared" si="6"/>
        <v>WeaponNW07Elite</v>
      </c>
      <c r="AA79" s="112" t="s">
        <v>80</v>
      </c>
      <c r="AB79" s="115" t="s">
        <v>22</v>
      </c>
      <c r="AC79" s="22"/>
    </row>
    <row r="80" spans="1:50" s="23" customFormat="1">
      <c r="A80" s="98">
        <f t="shared" si="7"/>
        <v>3308</v>
      </c>
      <c r="B80" s="18">
        <v>3</v>
      </c>
      <c r="C80" s="17">
        <v>3</v>
      </c>
      <c r="D80" s="17">
        <v>8</v>
      </c>
      <c r="E80" s="17" t="s">
        <v>153</v>
      </c>
      <c r="F80" s="40" t="s">
        <v>333</v>
      </c>
      <c r="G80" s="61" t="s">
        <v>423</v>
      </c>
      <c r="H80" s="70">
        <v>18720</v>
      </c>
      <c r="I80" s="78" t="s">
        <v>22</v>
      </c>
      <c r="J80" s="78">
        <v>9</v>
      </c>
      <c r="K80" s="80" t="s">
        <v>22</v>
      </c>
      <c r="L80" s="80" t="s">
        <v>22</v>
      </c>
      <c r="M80" s="78" t="s">
        <v>22</v>
      </c>
      <c r="N80" s="72">
        <v>3</v>
      </c>
      <c r="O80" s="72">
        <v>3</v>
      </c>
      <c r="P80" s="72">
        <v>7</v>
      </c>
      <c r="Q80" s="114" t="str">
        <f t="shared" si="8"/>
        <v>ColossusElite</v>
      </c>
      <c r="R80" s="17" t="s">
        <v>13</v>
      </c>
      <c r="S80" s="17" t="s">
        <v>13</v>
      </c>
      <c r="T80" s="20">
        <v>2</v>
      </c>
      <c r="U80" s="17" t="s">
        <v>22</v>
      </c>
      <c r="V80" s="17" t="s">
        <v>22</v>
      </c>
      <c r="W80" s="17" t="s">
        <v>22</v>
      </c>
      <c r="X80" s="26" t="s">
        <v>22</v>
      </c>
      <c r="Y80" s="112" t="s">
        <v>234</v>
      </c>
      <c r="Z80" s="112" t="str">
        <f t="shared" si="6"/>
        <v>WeaponColossusElite</v>
      </c>
      <c r="AA80" s="112" t="s">
        <v>110</v>
      </c>
      <c r="AB80" s="113" t="s">
        <v>22</v>
      </c>
      <c r="AC80" s="22"/>
    </row>
    <row r="81" spans="1:50" s="42" customFormat="1" ht="13.5">
      <c r="A81" s="98">
        <f t="shared" si="7"/>
        <v>3309</v>
      </c>
      <c r="B81" s="18">
        <v>3</v>
      </c>
      <c r="C81" s="17">
        <v>3</v>
      </c>
      <c r="D81" s="17">
        <v>9</v>
      </c>
      <c r="E81" s="17" t="s">
        <v>151</v>
      </c>
      <c r="F81" s="40" t="s">
        <v>336</v>
      </c>
      <c r="G81" s="61" t="s">
        <v>424</v>
      </c>
      <c r="H81" s="70">
        <v>15840</v>
      </c>
      <c r="I81" s="78" t="s">
        <v>37</v>
      </c>
      <c r="J81" s="79" t="s">
        <v>22</v>
      </c>
      <c r="K81" s="80" t="s">
        <v>22</v>
      </c>
      <c r="L81" s="80" t="s">
        <v>22</v>
      </c>
      <c r="M81" s="78" t="s">
        <v>43</v>
      </c>
      <c r="N81" s="80">
        <v>2.2000000000000002</v>
      </c>
      <c r="O81" s="80">
        <v>2.2000000000000002</v>
      </c>
      <c r="P81" s="80">
        <v>7</v>
      </c>
      <c r="Q81" s="112" t="str">
        <f t="shared" si="8"/>
        <v>BlackTemplerElite</v>
      </c>
      <c r="R81" s="17" t="s">
        <v>181</v>
      </c>
      <c r="S81" s="17" t="s">
        <v>181</v>
      </c>
      <c r="T81" s="17">
        <v>3</v>
      </c>
      <c r="U81" s="17" t="b">
        <v>1</v>
      </c>
      <c r="V81" s="17" t="s">
        <v>22</v>
      </c>
      <c r="W81" s="17" t="s">
        <v>22</v>
      </c>
      <c r="X81" s="17" t="s">
        <v>22</v>
      </c>
      <c r="Y81" s="112" t="s">
        <v>230</v>
      </c>
      <c r="Z81" s="112" t="str">
        <f t="shared" si="6"/>
        <v>WeaponBlackTemplerElite</v>
      </c>
      <c r="AA81" s="112" t="s">
        <v>110</v>
      </c>
      <c r="AB81" s="113" t="s">
        <v>22</v>
      </c>
      <c r="AC81" s="41"/>
    </row>
    <row r="82" spans="1:50" s="42" customFormat="1" ht="13.5">
      <c r="A82" s="98">
        <f t="shared" si="7"/>
        <v>3401</v>
      </c>
      <c r="B82" s="18">
        <v>3</v>
      </c>
      <c r="C82" s="17">
        <v>4</v>
      </c>
      <c r="D82" s="17">
        <v>1</v>
      </c>
      <c r="E82" s="17" t="s">
        <v>151</v>
      </c>
      <c r="F82" s="43" t="s">
        <v>150</v>
      </c>
      <c r="G82" s="61" t="s">
        <v>425</v>
      </c>
      <c r="H82" s="70">
        <v>8640</v>
      </c>
      <c r="I82" s="78" t="s">
        <v>50</v>
      </c>
      <c r="J82" s="79">
        <v>12</v>
      </c>
      <c r="K82" s="80" t="s">
        <v>22</v>
      </c>
      <c r="L82" s="80" t="s">
        <v>22</v>
      </c>
      <c r="M82" s="78" t="s">
        <v>50</v>
      </c>
      <c r="N82" s="80">
        <v>2.5</v>
      </c>
      <c r="O82" s="80">
        <v>2.5</v>
      </c>
      <c r="P82" s="80">
        <v>7</v>
      </c>
      <c r="Q82" s="112" t="str">
        <f t="shared" si="8"/>
        <v>RifleManElite</v>
      </c>
      <c r="R82" s="17" t="s">
        <v>181</v>
      </c>
      <c r="S82" s="17" t="s">
        <v>181</v>
      </c>
      <c r="T82" s="17">
        <v>3</v>
      </c>
      <c r="U82" s="17" t="s">
        <v>22</v>
      </c>
      <c r="V82" s="17" t="s">
        <v>22</v>
      </c>
      <c r="W82" s="17" t="s">
        <v>22</v>
      </c>
      <c r="X82" s="17" t="s">
        <v>22</v>
      </c>
      <c r="Y82" s="112" t="s">
        <v>230</v>
      </c>
      <c r="Z82" s="112" t="str">
        <f t="shared" si="6"/>
        <v>WeaponRifleManElite</v>
      </c>
      <c r="AA82" s="112" t="s">
        <v>80</v>
      </c>
      <c r="AB82" s="113" t="s">
        <v>22</v>
      </c>
      <c r="AC82" s="41"/>
    </row>
    <row r="83" spans="1:50" s="42" customFormat="1" ht="13.5">
      <c r="A83" s="98">
        <f t="shared" si="7"/>
        <v>3402</v>
      </c>
      <c r="B83" s="18">
        <v>3</v>
      </c>
      <c r="C83" s="17">
        <v>4</v>
      </c>
      <c r="D83" s="17">
        <v>2</v>
      </c>
      <c r="E83" s="17" t="s">
        <v>153</v>
      </c>
      <c r="F83" s="43" t="s">
        <v>152</v>
      </c>
      <c r="G83" s="61" t="s">
        <v>426</v>
      </c>
      <c r="H83" s="70">
        <v>18000</v>
      </c>
      <c r="I83" s="78" t="s">
        <v>50</v>
      </c>
      <c r="J83" s="79">
        <v>15</v>
      </c>
      <c r="K83" s="80" t="s">
        <v>22</v>
      </c>
      <c r="L83" s="80" t="s">
        <v>22</v>
      </c>
      <c r="M83" s="78" t="s">
        <v>51</v>
      </c>
      <c r="N83" s="80">
        <v>1.1000000000000001</v>
      </c>
      <c r="O83" s="80">
        <v>1.1000000000000001</v>
      </c>
      <c r="P83" s="80">
        <v>7</v>
      </c>
      <c r="Q83" s="112" t="str">
        <f t="shared" si="8"/>
        <v>GatlingManElite</v>
      </c>
      <c r="R83" s="17" t="s">
        <v>181</v>
      </c>
      <c r="S83" s="17" t="s">
        <v>181</v>
      </c>
      <c r="T83" s="17">
        <v>3</v>
      </c>
      <c r="U83" s="17" t="s">
        <v>22</v>
      </c>
      <c r="V83" s="17" t="s">
        <v>22</v>
      </c>
      <c r="W83" s="17" t="s">
        <v>22</v>
      </c>
      <c r="X83" s="17" t="s">
        <v>22</v>
      </c>
      <c r="Y83" s="112" t="s">
        <v>230</v>
      </c>
      <c r="Z83" s="112" t="str">
        <f t="shared" si="6"/>
        <v>WeaponGatlingManElite</v>
      </c>
      <c r="AA83" s="112" t="s">
        <v>80</v>
      </c>
      <c r="AB83" s="113" t="s">
        <v>22</v>
      </c>
      <c r="AC83" s="41"/>
    </row>
    <row r="84" spans="1:50" s="42" customFormat="1" ht="13.5">
      <c r="A84" s="98">
        <f t="shared" si="7"/>
        <v>3403</v>
      </c>
      <c r="B84" s="18">
        <v>3</v>
      </c>
      <c r="C84" s="17">
        <v>4</v>
      </c>
      <c r="D84" s="17">
        <v>3</v>
      </c>
      <c r="E84" s="17" t="s">
        <v>154</v>
      </c>
      <c r="F84" s="43" t="s">
        <v>155</v>
      </c>
      <c r="G84" s="61" t="s">
        <v>427</v>
      </c>
      <c r="H84" s="70">
        <v>10800</v>
      </c>
      <c r="I84" s="78" t="s">
        <v>51</v>
      </c>
      <c r="J84" s="79">
        <v>12</v>
      </c>
      <c r="K84" s="80" t="s">
        <v>22</v>
      </c>
      <c r="L84" s="80" t="s">
        <v>22</v>
      </c>
      <c r="M84" s="78" t="s">
        <v>50</v>
      </c>
      <c r="N84" s="80">
        <v>2.6</v>
      </c>
      <c r="O84" s="80">
        <v>2.6</v>
      </c>
      <c r="P84" s="80">
        <v>7</v>
      </c>
      <c r="Q84" s="112" t="str">
        <f t="shared" si="8"/>
        <v>LightsaberElite</v>
      </c>
      <c r="R84" s="17" t="s">
        <v>181</v>
      </c>
      <c r="S84" s="17" t="s">
        <v>181</v>
      </c>
      <c r="T84" s="17">
        <v>3</v>
      </c>
      <c r="U84" s="17" t="s">
        <v>22</v>
      </c>
      <c r="V84" s="17" t="s">
        <v>22</v>
      </c>
      <c r="W84" s="17" t="s">
        <v>22</v>
      </c>
      <c r="X84" s="17" t="s">
        <v>22</v>
      </c>
      <c r="Y84" s="112" t="s">
        <v>22</v>
      </c>
      <c r="Z84" s="112" t="str">
        <f t="shared" si="6"/>
        <v>WeaponLightsaberElite</v>
      </c>
      <c r="AA84" s="112" t="s">
        <v>80</v>
      </c>
      <c r="AB84" s="113" t="s">
        <v>22</v>
      </c>
      <c r="AC84" s="41"/>
    </row>
    <row r="85" spans="1:50" s="42" customFormat="1" ht="13.5">
      <c r="A85" s="98">
        <f t="shared" si="7"/>
        <v>3404</v>
      </c>
      <c r="B85" s="18">
        <v>3</v>
      </c>
      <c r="C85" s="17">
        <v>4</v>
      </c>
      <c r="D85" s="17">
        <v>4</v>
      </c>
      <c r="E85" s="17" t="s">
        <v>151</v>
      </c>
      <c r="F85" s="43" t="s">
        <v>340</v>
      </c>
      <c r="G85" s="61" t="s">
        <v>428</v>
      </c>
      <c r="H85" s="70">
        <v>14400</v>
      </c>
      <c r="I85" s="78" t="s">
        <v>50</v>
      </c>
      <c r="J85" s="79">
        <v>15</v>
      </c>
      <c r="K85" s="80" t="s">
        <v>22</v>
      </c>
      <c r="L85" s="80" t="s">
        <v>22</v>
      </c>
      <c r="M85" s="78" t="s">
        <v>51</v>
      </c>
      <c r="N85" s="80">
        <v>2.2000000000000002</v>
      </c>
      <c r="O85" s="80">
        <v>2.2000000000000002</v>
      </c>
      <c r="P85" s="80">
        <v>7</v>
      </c>
      <c r="Q85" s="112" t="str">
        <f t="shared" si="8"/>
        <v>WhiteTemplerElite</v>
      </c>
      <c r="R85" s="17" t="s">
        <v>181</v>
      </c>
      <c r="S85" s="17" t="s">
        <v>181</v>
      </c>
      <c r="T85" s="17">
        <v>3</v>
      </c>
      <c r="U85" s="17" t="b">
        <v>1</v>
      </c>
      <c r="V85" s="17" t="s">
        <v>22</v>
      </c>
      <c r="W85" s="17" t="s">
        <v>22</v>
      </c>
      <c r="X85" s="17" t="s">
        <v>22</v>
      </c>
      <c r="Y85" s="112" t="s">
        <v>230</v>
      </c>
      <c r="Z85" s="112" t="str">
        <f t="shared" si="6"/>
        <v>WeaponWhiteTemplerElite</v>
      </c>
      <c r="AA85" s="112" t="s">
        <v>368</v>
      </c>
      <c r="AB85" s="113" t="s">
        <v>22</v>
      </c>
      <c r="AC85" s="41"/>
    </row>
    <row r="86" spans="1:50">
      <c r="A86" s="98">
        <f t="shared" si="7"/>
        <v>3405</v>
      </c>
      <c r="B86" s="18">
        <v>3</v>
      </c>
      <c r="C86" s="17">
        <v>4</v>
      </c>
      <c r="D86" s="17">
        <v>5</v>
      </c>
      <c r="E86" s="17" t="s">
        <v>151</v>
      </c>
      <c r="F86" s="43" t="s">
        <v>343</v>
      </c>
      <c r="G86" s="61" t="s">
        <v>429</v>
      </c>
      <c r="H86" s="70">
        <v>12960</v>
      </c>
      <c r="I86" s="12" t="s">
        <v>22</v>
      </c>
      <c r="J86" s="12">
        <v>20</v>
      </c>
      <c r="K86" s="72" t="s">
        <v>22</v>
      </c>
      <c r="L86" s="72" t="s">
        <v>22</v>
      </c>
      <c r="M86" s="12" t="s">
        <v>14</v>
      </c>
      <c r="N86" s="12" t="s">
        <v>14</v>
      </c>
      <c r="O86" s="12" t="s">
        <v>14</v>
      </c>
      <c r="P86" s="72">
        <v>3</v>
      </c>
      <c r="Q86" s="112" t="str">
        <f t="shared" si="8"/>
        <v>ThunderbirdElite</v>
      </c>
      <c r="R86" s="17" t="s">
        <v>181</v>
      </c>
      <c r="S86" s="17" t="s">
        <v>181</v>
      </c>
      <c r="T86" s="17">
        <v>2</v>
      </c>
      <c r="U86" s="26" t="b">
        <v>1</v>
      </c>
      <c r="V86" s="17" t="s">
        <v>22</v>
      </c>
      <c r="W86" s="17" t="s">
        <v>22</v>
      </c>
      <c r="X86" s="17" t="s">
        <v>22</v>
      </c>
      <c r="Y86" s="112" t="s">
        <v>345</v>
      </c>
      <c r="Z86" s="112" t="str">
        <f t="shared" si="6"/>
        <v>WeaponThunderbirdElite</v>
      </c>
      <c r="AA86" s="112" t="s">
        <v>347</v>
      </c>
      <c r="AB86" s="113" t="s">
        <v>22</v>
      </c>
      <c r="AC86" s="6"/>
      <c r="AE86" s="1"/>
      <c r="AF86" s="1"/>
      <c r="AG86" s="1"/>
      <c r="AH86" s="1"/>
      <c r="AI86" s="1"/>
      <c r="AM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>
      <c r="A87" s="98">
        <f t="shared" si="7"/>
        <v>3406</v>
      </c>
      <c r="B87" s="18">
        <v>3</v>
      </c>
      <c r="C87" s="17">
        <v>4</v>
      </c>
      <c r="D87" s="17">
        <v>6</v>
      </c>
      <c r="E87" s="17" t="s">
        <v>151</v>
      </c>
      <c r="F87" s="43" t="s">
        <v>341</v>
      </c>
      <c r="G87" s="61" t="s">
        <v>430</v>
      </c>
      <c r="H87" s="70">
        <v>14400</v>
      </c>
      <c r="I87" s="12" t="s">
        <v>22</v>
      </c>
      <c r="J87" s="12">
        <v>20</v>
      </c>
      <c r="K87" s="72" t="s">
        <v>22</v>
      </c>
      <c r="L87" s="72" t="s">
        <v>22</v>
      </c>
      <c r="M87" s="12" t="s">
        <v>14</v>
      </c>
      <c r="N87" s="12" t="s">
        <v>14</v>
      </c>
      <c r="O87" s="12" t="s">
        <v>14</v>
      </c>
      <c r="P87" s="72">
        <v>3</v>
      </c>
      <c r="Q87" s="112" t="str">
        <f t="shared" si="8"/>
        <v>BullazeElite</v>
      </c>
      <c r="R87" s="17" t="s">
        <v>181</v>
      </c>
      <c r="S87" s="17" t="s">
        <v>181</v>
      </c>
      <c r="T87" s="17">
        <v>2</v>
      </c>
      <c r="U87" s="17" t="s">
        <v>22</v>
      </c>
      <c r="V87" s="17" t="s">
        <v>22</v>
      </c>
      <c r="W87" s="17" t="s">
        <v>22</v>
      </c>
      <c r="X87" s="17" t="s">
        <v>22</v>
      </c>
      <c r="Y87" s="112" t="s">
        <v>235</v>
      </c>
      <c r="Z87" s="112" t="str">
        <f t="shared" si="6"/>
        <v>WeaponBullazeElite</v>
      </c>
      <c r="AA87" s="112" t="s">
        <v>349</v>
      </c>
      <c r="AB87" s="113" t="s">
        <v>22</v>
      </c>
      <c r="AC87" s="6"/>
      <c r="AE87" s="1"/>
      <c r="AF87" s="1"/>
      <c r="AG87" s="1"/>
      <c r="AH87" s="1"/>
      <c r="AI87" s="1"/>
      <c r="AM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>
      <c r="A88" s="98">
        <f t="shared" si="7"/>
        <v>3407</v>
      </c>
      <c r="B88" s="18">
        <v>3</v>
      </c>
      <c r="C88" s="17">
        <v>4</v>
      </c>
      <c r="D88" s="17">
        <v>7</v>
      </c>
      <c r="E88" s="17" t="s">
        <v>151</v>
      </c>
      <c r="F88" s="43" t="s">
        <v>342</v>
      </c>
      <c r="G88" s="61" t="s">
        <v>431</v>
      </c>
      <c r="H88" s="70">
        <v>23040</v>
      </c>
      <c r="I88" s="12" t="s">
        <v>22</v>
      </c>
      <c r="J88" s="12">
        <v>20</v>
      </c>
      <c r="K88" s="72" t="s">
        <v>22</v>
      </c>
      <c r="L88" s="72" t="s">
        <v>22</v>
      </c>
      <c r="M88" s="12" t="s">
        <v>14</v>
      </c>
      <c r="N88" s="72">
        <v>4</v>
      </c>
      <c r="O88" s="72">
        <v>4</v>
      </c>
      <c r="P88" s="72">
        <v>3</v>
      </c>
      <c r="Q88" s="112" t="str">
        <f t="shared" si="8"/>
        <v>FrostGiantElite</v>
      </c>
      <c r="R88" s="17" t="s">
        <v>181</v>
      </c>
      <c r="S88" s="17" t="s">
        <v>181</v>
      </c>
      <c r="T88" s="17">
        <v>2</v>
      </c>
      <c r="U88" s="17" t="s">
        <v>22</v>
      </c>
      <c r="V88" s="17" t="s">
        <v>22</v>
      </c>
      <c r="W88" s="17" t="s">
        <v>22</v>
      </c>
      <c r="X88" s="17" t="s">
        <v>22</v>
      </c>
      <c r="Y88" s="112" t="s">
        <v>235</v>
      </c>
      <c r="Z88" s="112" t="str">
        <f t="shared" si="6"/>
        <v>WeaponFrostGiantElite</v>
      </c>
      <c r="AA88" s="112" t="s">
        <v>348</v>
      </c>
      <c r="AB88" s="113" t="s">
        <v>22</v>
      </c>
      <c r="AC88" s="6"/>
      <c r="AE88" s="1"/>
      <c r="AF88" s="1"/>
      <c r="AG88" s="1"/>
      <c r="AH88" s="1"/>
      <c r="AI88" s="1"/>
      <c r="AM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>
      <c r="A89" s="98">
        <f t="shared" si="7"/>
        <v>4101</v>
      </c>
      <c r="B89" s="18">
        <v>4</v>
      </c>
      <c r="C89" s="17">
        <v>1</v>
      </c>
      <c r="D89" s="17">
        <v>1</v>
      </c>
      <c r="E89" s="17" t="s">
        <v>23</v>
      </c>
      <c r="F89" s="44" t="s">
        <v>367</v>
      </c>
      <c r="G89" s="61" t="s">
        <v>432</v>
      </c>
      <c r="H89" s="70">
        <v>14000</v>
      </c>
      <c r="I89" s="12" t="s">
        <v>22</v>
      </c>
      <c r="J89" s="75">
        <v>30</v>
      </c>
      <c r="K89" s="72" t="s">
        <v>22</v>
      </c>
      <c r="L89" s="72" t="s">
        <v>22</v>
      </c>
      <c r="M89" s="12" t="s">
        <v>16</v>
      </c>
      <c r="N89" s="72">
        <v>2.2000000000000002</v>
      </c>
      <c r="O89" s="72">
        <v>2.2000000000000002</v>
      </c>
      <c r="P89" s="72">
        <v>7</v>
      </c>
      <c r="Q89" s="112" t="str">
        <f t="shared" si="8"/>
        <v>Mcgree</v>
      </c>
      <c r="R89" s="17" t="s">
        <v>181</v>
      </c>
      <c r="S89" s="17" t="s">
        <v>181</v>
      </c>
      <c r="T89" s="17">
        <v>4</v>
      </c>
      <c r="U89" s="17" t="s">
        <v>22</v>
      </c>
      <c r="V89" s="17" t="s">
        <v>22</v>
      </c>
      <c r="W89" s="17" t="s">
        <v>22</v>
      </c>
      <c r="X89" s="17" t="s">
        <v>22</v>
      </c>
      <c r="Y89" s="112" t="s">
        <v>22</v>
      </c>
      <c r="Z89" s="112" t="str">
        <f t="shared" si="6"/>
        <v>WeaponMcgree</v>
      </c>
      <c r="AA89" s="114" t="s">
        <v>219</v>
      </c>
      <c r="AB89" s="115" t="s">
        <v>204</v>
      </c>
      <c r="AC89" s="6"/>
      <c r="AE89" s="1"/>
      <c r="AF89" s="1"/>
      <c r="AG89" s="1"/>
      <c r="AH89" s="1"/>
      <c r="AI89" s="1"/>
      <c r="AM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>
      <c r="A90" s="98">
        <f t="shared" si="7"/>
        <v>5101</v>
      </c>
      <c r="B90" s="18">
        <v>5</v>
      </c>
      <c r="C90" s="17">
        <v>1</v>
      </c>
      <c r="D90" s="17">
        <v>1</v>
      </c>
      <c r="E90" s="17" t="s">
        <v>137</v>
      </c>
      <c r="F90" s="45" t="s">
        <v>285</v>
      </c>
      <c r="G90" s="61" t="s">
        <v>433</v>
      </c>
      <c r="H90" s="70">
        <v>42000</v>
      </c>
      <c r="I90" s="12" t="s">
        <v>22</v>
      </c>
      <c r="J90" s="75">
        <v>50</v>
      </c>
      <c r="K90" s="72" t="s">
        <v>22</v>
      </c>
      <c r="L90" s="72" t="s">
        <v>22</v>
      </c>
      <c r="M90" s="12" t="s">
        <v>16</v>
      </c>
      <c r="N90" s="72">
        <v>1.2</v>
      </c>
      <c r="O90" s="72">
        <v>1.2</v>
      </c>
      <c r="P90" s="72">
        <v>7</v>
      </c>
      <c r="Q90" s="112" t="str">
        <f t="shared" si="8"/>
        <v>Ratmotan</v>
      </c>
      <c r="R90" s="17" t="s">
        <v>181</v>
      </c>
      <c r="S90" s="17" t="s">
        <v>181</v>
      </c>
      <c r="T90" s="17">
        <v>5</v>
      </c>
      <c r="U90" s="17" t="s">
        <v>22</v>
      </c>
      <c r="V90" s="17" t="s">
        <v>22</v>
      </c>
      <c r="W90" s="17" t="s">
        <v>22</v>
      </c>
      <c r="X90" s="17" t="s">
        <v>22</v>
      </c>
      <c r="Y90" s="112" t="s">
        <v>223</v>
      </c>
      <c r="Z90" s="112" t="str">
        <f t="shared" si="6"/>
        <v>WeaponRatmotan</v>
      </c>
      <c r="AA90" s="114" t="s">
        <v>219</v>
      </c>
      <c r="AB90" s="115" t="s">
        <v>204</v>
      </c>
      <c r="AC90" s="6"/>
      <c r="AE90" s="1"/>
      <c r="AF90" s="1"/>
      <c r="AG90" s="1"/>
      <c r="AH90" s="1"/>
      <c r="AI90" s="1"/>
      <c r="AM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>
      <c r="A91" s="102">
        <f t="shared" si="7"/>
        <v>4201</v>
      </c>
      <c r="B91" s="18">
        <v>4</v>
      </c>
      <c r="C91" s="17">
        <v>2</v>
      </c>
      <c r="D91" s="17">
        <v>1</v>
      </c>
      <c r="E91" s="17" t="s">
        <v>142</v>
      </c>
      <c r="F91" s="46" t="s">
        <v>286</v>
      </c>
      <c r="G91" s="61" t="s">
        <v>434</v>
      </c>
      <c r="H91" s="70">
        <v>60000</v>
      </c>
      <c r="I91" s="12" t="s">
        <v>22</v>
      </c>
      <c r="J91" s="75">
        <v>50</v>
      </c>
      <c r="K91" s="72" t="s">
        <v>22</v>
      </c>
      <c r="L91" s="72" t="s">
        <v>22</v>
      </c>
      <c r="M91" s="12" t="s">
        <v>16</v>
      </c>
      <c r="N91" s="72">
        <v>2.2000000000000002</v>
      </c>
      <c r="O91" s="72">
        <v>2.2000000000000002</v>
      </c>
      <c r="P91" s="72">
        <v>7</v>
      </c>
      <c r="Q91" s="125" t="str">
        <f t="shared" si="8"/>
        <v>Charlotte</v>
      </c>
      <c r="R91" s="17" t="s">
        <v>181</v>
      </c>
      <c r="S91" s="17" t="s">
        <v>181</v>
      </c>
      <c r="T91" s="17">
        <v>4</v>
      </c>
      <c r="U91" s="17" t="b">
        <v>1</v>
      </c>
      <c r="V91" s="17" t="b">
        <v>1</v>
      </c>
      <c r="W91" s="17" t="s">
        <v>22</v>
      </c>
      <c r="X91" s="17" t="s">
        <v>22</v>
      </c>
      <c r="Y91" s="112" t="s">
        <v>223</v>
      </c>
      <c r="Z91" s="112" t="str">
        <f t="shared" si="6"/>
        <v>WeaponCharlotte</v>
      </c>
      <c r="AA91" s="114" t="s">
        <v>240</v>
      </c>
      <c r="AB91" s="115" t="s">
        <v>204</v>
      </c>
      <c r="AC91" s="6"/>
      <c r="AE91" s="1"/>
      <c r="AF91" s="1"/>
      <c r="AG91" s="1"/>
      <c r="AH91" s="1"/>
      <c r="AI91" s="1"/>
      <c r="AM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>
      <c r="A92" s="102">
        <f t="shared" si="7"/>
        <v>4202</v>
      </c>
      <c r="B92" s="18">
        <v>4</v>
      </c>
      <c r="C92" s="17">
        <v>2</v>
      </c>
      <c r="D92" s="17">
        <v>2</v>
      </c>
      <c r="E92" s="17" t="s">
        <v>143</v>
      </c>
      <c r="F92" s="46" t="s">
        <v>287</v>
      </c>
      <c r="G92" s="61" t="s">
        <v>435</v>
      </c>
      <c r="H92" s="70">
        <v>1080</v>
      </c>
      <c r="I92" s="12" t="s">
        <v>22</v>
      </c>
      <c r="J92" s="75">
        <v>0</v>
      </c>
      <c r="K92" s="72" t="s">
        <v>22</v>
      </c>
      <c r="L92" s="72" t="s">
        <v>22</v>
      </c>
      <c r="M92" s="12" t="s">
        <v>14</v>
      </c>
      <c r="N92" s="72">
        <v>2.2000000000000002</v>
      </c>
      <c r="O92" s="72">
        <v>2.2000000000000002</v>
      </c>
      <c r="P92" s="72">
        <v>7</v>
      </c>
      <c r="Q92" s="125" t="str">
        <f t="shared" si="8"/>
        <v>CharlotteEgg</v>
      </c>
      <c r="R92" s="17" t="s">
        <v>181</v>
      </c>
      <c r="S92" s="17" t="s">
        <v>181</v>
      </c>
      <c r="T92" s="17">
        <v>4</v>
      </c>
      <c r="U92" s="17" t="s">
        <v>86</v>
      </c>
      <c r="V92" s="17" t="s">
        <v>22</v>
      </c>
      <c r="W92" s="17" t="s">
        <v>22</v>
      </c>
      <c r="X92" s="17" t="s">
        <v>22</v>
      </c>
      <c r="Y92" s="112" t="s">
        <v>223</v>
      </c>
      <c r="Z92" s="112" t="str">
        <f t="shared" si="6"/>
        <v>WeaponCharlotteEgg</v>
      </c>
      <c r="AA92" s="112" t="s">
        <v>218</v>
      </c>
      <c r="AB92" s="113" t="s">
        <v>22</v>
      </c>
      <c r="AC92" s="6"/>
      <c r="AE92" s="1"/>
      <c r="AF92" s="1"/>
      <c r="AG92" s="1"/>
      <c r="AH92" s="1"/>
      <c r="AI92" s="1"/>
      <c r="AM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>
      <c r="A93" s="98">
        <f t="shared" si="7"/>
        <v>5201</v>
      </c>
      <c r="B93" s="18">
        <v>5</v>
      </c>
      <c r="C93" s="17">
        <v>2</v>
      </c>
      <c r="D93" s="17">
        <v>1</v>
      </c>
      <c r="E93" s="17" t="s">
        <v>24</v>
      </c>
      <c r="F93" s="47" t="s">
        <v>288</v>
      </c>
      <c r="G93" s="61" t="s">
        <v>436</v>
      </c>
      <c r="H93" s="70">
        <v>200000</v>
      </c>
      <c r="I93" s="12" t="s">
        <v>22</v>
      </c>
      <c r="J93" s="75">
        <v>100</v>
      </c>
      <c r="K93" s="72" t="s">
        <v>22</v>
      </c>
      <c r="L93" s="72" t="s">
        <v>22</v>
      </c>
      <c r="M93" s="12" t="s">
        <v>93</v>
      </c>
      <c r="N93" s="72">
        <v>2.5</v>
      </c>
      <c r="O93" s="72">
        <v>2.5</v>
      </c>
      <c r="P93" s="72">
        <v>7</v>
      </c>
      <c r="Q93" s="112" t="str">
        <f t="shared" si="8"/>
        <v>Plantos</v>
      </c>
      <c r="R93" s="17" t="s">
        <v>181</v>
      </c>
      <c r="S93" s="17" t="s">
        <v>181</v>
      </c>
      <c r="T93" s="17">
        <v>5</v>
      </c>
      <c r="U93" s="17" t="s">
        <v>22</v>
      </c>
      <c r="V93" s="17" t="s">
        <v>22</v>
      </c>
      <c r="W93" s="17" t="s">
        <v>22</v>
      </c>
      <c r="X93" s="17" t="s">
        <v>22</v>
      </c>
      <c r="Y93" s="112" t="s">
        <v>223</v>
      </c>
      <c r="Z93" s="112" t="str">
        <f t="shared" si="6"/>
        <v>WeaponPlantos</v>
      </c>
      <c r="AA93" s="114" t="s">
        <v>241</v>
      </c>
      <c r="AB93" s="115" t="s">
        <v>204</v>
      </c>
      <c r="AC93" s="6"/>
      <c r="AE93" s="1"/>
      <c r="AF93" s="1"/>
      <c r="AG93" s="1"/>
      <c r="AH93" s="1"/>
      <c r="AI93" s="1"/>
      <c r="AM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>
      <c r="A94" s="98">
        <f t="shared" ref="A94:A120" si="9">B94*1000+C94*100+D94</f>
        <v>5202</v>
      </c>
      <c r="B94" s="18">
        <v>5</v>
      </c>
      <c r="C94" s="17">
        <v>2</v>
      </c>
      <c r="D94" s="17">
        <v>2</v>
      </c>
      <c r="E94" s="17" t="s">
        <v>143</v>
      </c>
      <c r="F94" s="47" t="s">
        <v>289</v>
      </c>
      <c r="G94" s="61" t="s">
        <v>437</v>
      </c>
      <c r="H94" s="70">
        <v>12000</v>
      </c>
      <c r="I94" s="12" t="s">
        <v>22</v>
      </c>
      <c r="J94" s="75">
        <v>0</v>
      </c>
      <c r="K94" s="72" t="s">
        <v>22</v>
      </c>
      <c r="L94" s="72" t="s">
        <v>22</v>
      </c>
      <c r="M94" s="12" t="s">
        <v>94</v>
      </c>
      <c r="N94" s="72">
        <v>0</v>
      </c>
      <c r="O94" s="72">
        <v>0</v>
      </c>
      <c r="P94" s="72">
        <v>7</v>
      </c>
      <c r="Q94" s="112" t="str">
        <f t="shared" si="8"/>
        <v>PlantosPlant</v>
      </c>
      <c r="R94" s="17" t="s">
        <v>181</v>
      </c>
      <c r="S94" s="17" t="s">
        <v>181</v>
      </c>
      <c r="T94" s="17">
        <v>5</v>
      </c>
      <c r="U94" s="17" t="s">
        <v>22</v>
      </c>
      <c r="V94" s="17" t="s">
        <v>22</v>
      </c>
      <c r="W94" s="17" t="s">
        <v>22</v>
      </c>
      <c r="X94" s="17" t="s">
        <v>22</v>
      </c>
      <c r="Y94" s="112" t="s">
        <v>223</v>
      </c>
      <c r="Z94" s="112" t="str">
        <f t="shared" si="6"/>
        <v>WeaponPlantosPlant</v>
      </c>
      <c r="AA94" s="112" t="s">
        <v>218</v>
      </c>
      <c r="AB94" s="113" t="s">
        <v>22</v>
      </c>
      <c r="AC94" s="6"/>
      <c r="AE94" s="1"/>
      <c r="AF94" s="1"/>
      <c r="AG94" s="1"/>
      <c r="AH94" s="1"/>
      <c r="AI94" s="1"/>
      <c r="AM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>
      <c r="A95" s="98">
        <f t="shared" si="9"/>
        <v>5203</v>
      </c>
      <c r="B95" s="18">
        <v>5</v>
      </c>
      <c r="C95" s="17">
        <v>2</v>
      </c>
      <c r="D95" s="17">
        <v>3</v>
      </c>
      <c r="E95" s="17" t="s">
        <v>143</v>
      </c>
      <c r="F95" s="47" t="s">
        <v>290</v>
      </c>
      <c r="G95" s="61" t="s">
        <v>438</v>
      </c>
      <c r="H95" s="70">
        <v>9600</v>
      </c>
      <c r="I95" s="12" t="s">
        <v>22</v>
      </c>
      <c r="J95" s="75">
        <v>0</v>
      </c>
      <c r="K95" s="72" t="s">
        <v>22</v>
      </c>
      <c r="L95" s="72" t="s">
        <v>22</v>
      </c>
      <c r="M95" s="12" t="s">
        <v>93</v>
      </c>
      <c r="N95" s="72">
        <v>0</v>
      </c>
      <c r="O95" s="72">
        <v>0</v>
      </c>
      <c r="P95" s="72">
        <v>7</v>
      </c>
      <c r="Q95" s="112" t="str">
        <f t="shared" si="8"/>
        <v>PlantosThicketFlower</v>
      </c>
      <c r="R95" s="17" t="s">
        <v>181</v>
      </c>
      <c r="S95" s="17" t="s">
        <v>181</v>
      </c>
      <c r="T95" s="17">
        <v>5</v>
      </c>
      <c r="U95" s="17" t="b">
        <v>1</v>
      </c>
      <c r="V95" s="17" t="s">
        <v>22</v>
      </c>
      <c r="W95" s="17" t="s">
        <v>22</v>
      </c>
      <c r="X95" s="17" t="s">
        <v>22</v>
      </c>
      <c r="Y95" s="112" t="s">
        <v>223</v>
      </c>
      <c r="Z95" s="112" t="str">
        <f t="shared" si="6"/>
        <v>WeaponPlantosThicketFlower</v>
      </c>
      <c r="AA95" s="112" t="s">
        <v>242</v>
      </c>
      <c r="AB95" s="113" t="s">
        <v>22</v>
      </c>
      <c r="AC95" s="6"/>
      <c r="AE95" s="1"/>
      <c r="AF95" s="1"/>
      <c r="AG95" s="1"/>
      <c r="AH95" s="1"/>
      <c r="AI95" s="1"/>
      <c r="AM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>
      <c r="A96" s="102">
        <f t="shared" si="9"/>
        <v>4301</v>
      </c>
      <c r="B96" s="18">
        <v>4</v>
      </c>
      <c r="C96" s="17">
        <v>3</v>
      </c>
      <c r="D96" s="17">
        <v>1</v>
      </c>
      <c r="E96" s="17" t="s">
        <v>148</v>
      </c>
      <c r="F96" s="48" t="s">
        <v>291</v>
      </c>
      <c r="G96" s="61" t="s">
        <v>327</v>
      </c>
      <c r="H96" s="70">
        <v>216</v>
      </c>
      <c r="I96" s="25" t="s">
        <v>22</v>
      </c>
      <c r="J96" s="77">
        <v>120</v>
      </c>
      <c r="K96" s="72" t="s">
        <v>22</v>
      </c>
      <c r="L96" s="73" t="s">
        <v>22</v>
      </c>
      <c r="M96" s="12" t="s">
        <v>16</v>
      </c>
      <c r="N96" s="73">
        <v>1.2</v>
      </c>
      <c r="O96" s="73">
        <v>1.2</v>
      </c>
      <c r="P96" s="72">
        <v>7</v>
      </c>
      <c r="Q96" s="125" t="str">
        <f t="shared" si="8"/>
        <v>MechanicFighter</v>
      </c>
      <c r="R96" s="17" t="s">
        <v>181</v>
      </c>
      <c r="S96" s="17" t="s">
        <v>181</v>
      </c>
      <c r="T96" s="17">
        <v>4</v>
      </c>
      <c r="U96" s="17" t="s">
        <v>22</v>
      </c>
      <c r="V96" s="17" t="s">
        <v>22</v>
      </c>
      <c r="W96" s="17" t="s">
        <v>22</v>
      </c>
      <c r="X96" s="17" t="s">
        <v>22</v>
      </c>
      <c r="Y96" s="112" t="s">
        <v>223</v>
      </c>
      <c r="Z96" s="112" t="str">
        <f t="shared" si="6"/>
        <v>WeaponMechanicFighter</v>
      </c>
      <c r="AA96" s="112" t="s">
        <v>22</v>
      </c>
      <c r="AB96" s="113" t="s">
        <v>22</v>
      </c>
      <c r="AC96" s="6"/>
      <c r="AE96" s="1"/>
      <c r="AF96" s="1"/>
      <c r="AG96" s="1"/>
      <c r="AH96" s="1"/>
      <c r="AI96" s="1"/>
      <c r="AM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>
      <c r="A97" s="102">
        <f t="shared" si="9"/>
        <v>5302</v>
      </c>
      <c r="B97" s="18">
        <v>5</v>
      </c>
      <c r="C97" s="17">
        <v>3</v>
      </c>
      <c r="D97" s="17">
        <v>2</v>
      </c>
      <c r="E97" s="17" t="s">
        <v>149</v>
      </c>
      <c r="F97" s="49" t="s">
        <v>292</v>
      </c>
      <c r="G97" s="61" t="s">
        <v>439</v>
      </c>
      <c r="H97" s="70">
        <v>650000</v>
      </c>
      <c r="I97" s="78" t="s">
        <v>22</v>
      </c>
      <c r="J97" s="79">
        <v>400</v>
      </c>
      <c r="K97" s="72" t="s">
        <v>22</v>
      </c>
      <c r="L97" s="80" t="s">
        <v>22</v>
      </c>
      <c r="M97" s="78" t="s">
        <v>22</v>
      </c>
      <c r="N97" s="80">
        <v>1.2</v>
      </c>
      <c r="O97" s="80">
        <v>1.2</v>
      </c>
      <c r="P97" s="80">
        <v>0.01</v>
      </c>
      <c r="Q97" s="125" t="s">
        <v>101</v>
      </c>
      <c r="R97" s="17" t="s">
        <v>181</v>
      </c>
      <c r="S97" s="17" t="s">
        <v>181</v>
      </c>
      <c r="T97" s="17">
        <v>5</v>
      </c>
      <c r="U97" s="17" t="b">
        <v>1</v>
      </c>
      <c r="V97" s="17" t="s">
        <v>22</v>
      </c>
      <c r="W97" s="17" t="s">
        <v>22</v>
      </c>
      <c r="X97" s="17" t="s">
        <v>22</v>
      </c>
      <c r="Y97" s="112" t="s">
        <v>223</v>
      </c>
      <c r="Z97" s="112" t="s">
        <v>102</v>
      </c>
      <c r="AA97" s="114" t="s">
        <v>248</v>
      </c>
      <c r="AB97" s="113" t="s">
        <v>22</v>
      </c>
      <c r="AC97" s="6"/>
      <c r="AE97" s="1"/>
      <c r="AF97" s="1"/>
      <c r="AG97" s="1"/>
      <c r="AH97" s="1"/>
      <c r="AI97" s="1"/>
      <c r="AM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>
      <c r="A98" s="102">
        <f t="shared" si="9"/>
        <v>4401</v>
      </c>
      <c r="B98" s="18">
        <v>4</v>
      </c>
      <c r="C98" s="17">
        <v>4</v>
      </c>
      <c r="D98" s="17">
        <v>1</v>
      </c>
      <c r="E98" s="17" t="s">
        <v>23</v>
      </c>
      <c r="F98" s="50" t="s">
        <v>293</v>
      </c>
      <c r="G98" s="61" t="s">
        <v>440</v>
      </c>
      <c r="H98" s="70">
        <v>500000</v>
      </c>
      <c r="I98" s="25" t="s">
        <v>48</v>
      </c>
      <c r="J98" s="77">
        <v>600</v>
      </c>
      <c r="K98" s="72" t="s">
        <v>22</v>
      </c>
      <c r="L98" s="73" t="s">
        <v>22</v>
      </c>
      <c r="M98" s="12" t="s">
        <v>16</v>
      </c>
      <c r="N98" s="12" t="s">
        <v>14</v>
      </c>
      <c r="O98" s="12" t="s">
        <v>14</v>
      </c>
      <c r="P98" s="72">
        <v>7</v>
      </c>
      <c r="Q98" s="125" t="str">
        <f>F98</f>
        <v>Electra</v>
      </c>
      <c r="R98" s="17" t="s">
        <v>181</v>
      </c>
      <c r="S98" s="17" t="s">
        <v>181</v>
      </c>
      <c r="T98" s="17">
        <v>4</v>
      </c>
      <c r="U98" s="17" t="b">
        <v>1</v>
      </c>
      <c r="V98" s="17" t="b">
        <v>1</v>
      </c>
      <c r="W98" s="17" t="s">
        <v>22</v>
      </c>
      <c r="X98" s="17" t="s">
        <v>22</v>
      </c>
      <c r="Y98" s="112" t="s">
        <v>223</v>
      </c>
      <c r="Z98" s="112" t="str">
        <f>CONCATENATE("Weapon",F98)</f>
        <v>WeaponElectra</v>
      </c>
      <c r="AA98" s="114" t="s">
        <v>364</v>
      </c>
      <c r="AB98" s="115" t="s">
        <v>204</v>
      </c>
      <c r="AC98" s="6"/>
      <c r="AE98" s="1"/>
      <c r="AF98" s="1"/>
      <c r="AG98" s="1"/>
      <c r="AH98" s="1"/>
      <c r="AI98" s="1"/>
      <c r="AM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>
      <c r="A99" s="102">
        <f t="shared" si="9"/>
        <v>4402</v>
      </c>
      <c r="B99" s="18">
        <v>4</v>
      </c>
      <c r="C99" s="17">
        <v>4</v>
      </c>
      <c r="D99" s="17">
        <v>2</v>
      </c>
      <c r="E99" s="17" t="s">
        <v>143</v>
      </c>
      <c r="F99" s="50" t="s">
        <v>294</v>
      </c>
      <c r="G99" s="61" t="s">
        <v>156</v>
      </c>
      <c r="H99" s="70">
        <v>3600</v>
      </c>
      <c r="I99" s="25" t="s">
        <v>49</v>
      </c>
      <c r="J99" s="77" t="s">
        <v>22</v>
      </c>
      <c r="K99" s="72" t="s">
        <v>22</v>
      </c>
      <c r="L99" s="73" t="s">
        <v>22</v>
      </c>
      <c r="M99" s="12" t="s">
        <v>14</v>
      </c>
      <c r="N99" s="12" t="s">
        <v>14</v>
      </c>
      <c r="O99" s="12" t="s">
        <v>14</v>
      </c>
      <c r="P99" s="72">
        <v>7</v>
      </c>
      <c r="Q99" s="125" t="str">
        <f>F99</f>
        <v>ElectraDrone</v>
      </c>
      <c r="R99" s="17" t="s">
        <v>181</v>
      </c>
      <c r="S99" s="17" t="s">
        <v>181</v>
      </c>
      <c r="T99" s="17">
        <v>4</v>
      </c>
      <c r="U99" s="17" t="b">
        <v>1</v>
      </c>
      <c r="V99" s="17" t="s">
        <v>22</v>
      </c>
      <c r="W99" s="17" t="s">
        <v>22</v>
      </c>
      <c r="X99" s="17" t="s">
        <v>22</v>
      </c>
      <c r="Y99" s="112" t="s">
        <v>223</v>
      </c>
      <c r="Z99" s="112" t="str">
        <f>CONCATENATE("Weapon",F99)</f>
        <v>WeaponElectraDrone</v>
      </c>
      <c r="AA99" s="112" t="s">
        <v>218</v>
      </c>
      <c r="AB99" s="113" t="s">
        <v>22</v>
      </c>
      <c r="AC99" s="6"/>
      <c r="AE99" s="1"/>
      <c r="AF99" s="1"/>
      <c r="AG99" s="1"/>
      <c r="AH99" s="1"/>
      <c r="AI99" s="1"/>
      <c r="AM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>
      <c r="A100" s="102">
        <f t="shared" si="9"/>
        <v>5401</v>
      </c>
      <c r="B100" s="18">
        <v>5</v>
      </c>
      <c r="C100" s="17">
        <v>4</v>
      </c>
      <c r="D100" s="17">
        <v>1</v>
      </c>
      <c r="E100" s="17" t="s">
        <v>47</v>
      </c>
      <c r="F100" s="51" t="s">
        <v>295</v>
      </c>
      <c r="G100" s="61" t="s">
        <v>328</v>
      </c>
      <c r="H100" s="70">
        <v>680000</v>
      </c>
      <c r="I100" s="78" t="s">
        <v>22</v>
      </c>
      <c r="J100" s="77">
        <v>400</v>
      </c>
      <c r="K100" s="72" t="s">
        <v>22</v>
      </c>
      <c r="L100" s="80" t="s">
        <v>22</v>
      </c>
      <c r="M100" s="78" t="s">
        <v>22</v>
      </c>
      <c r="N100" s="80">
        <v>4</v>
      </c>
      <c r="O100" s="80" t="s">
        <v>362</v>
      </c>
      <c r="P100" s="80">
        <v>7</v>
      </c>
      <c r="Q100" s="125" t="str">
        <f>F100</f>
        <v>Panus</v>
      </c>
      <c r="R100" s="17" t="s">
        <v>181</v>
      </c>
      <c r="S100" s="17" t="s">
        <v>181</v>
      </c>
      <c r="T100" s="17">
        <v>5</v>
      </c>
      <c r="U100" s="17" t="b">
        <v>1</v>
      </c>
      <c r="V100" s="17" t="s">
        <v>22</v>
      </c>
      <c r="W100" s="17" t="s">
        <v>22</v>
      </c>
      <c r="X100" s="17" t="s">
        <v>22</v>
      </c>
      <c r="Y100" s="112" t="s">
        <v>223</v>
      </c>
      <c r="Z100" s="112" t="str">
        <f>CONCATENATE("Weapon",F100)</f>
        <v>WeaponPanus</v>
      </c>
      <c r="AA100" s="114" t="s">
        <v>364</v>
      </c>
      <c r="AB100" s="115" t="s">
        <v>204</v>
      </c>
      <c r="AC100" s="6"/>
      <c r="AE100" s="1"/>
      <c r="AF100" s="1"/>
      <c r="AG100" s="1"/>
      <c r="AH100" s="1"/>
      <c r="AI100" s="1"/>
      <c r="AM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>
      <c r="A101" s="102">
        <f t="shared" si="9"/>
        <v>5402</v>
      </c>
      <c r="B101" s="18">
        <v>5</v>
      </c>
      <c r="C101" s="17">
        <v>4</v>
      </c>
      <c r="D101" s="17">
        <v>2</v>
      </c>
      <c r="E101" s="17" t="s">
        <v>47</v>
      </c>
      <c r="F101" s="51" t="s">
        <v>296</v>
      </c>
      <c r="G101" s="61" t="s">
        <v>124</v>
      </c>
      <c r="H101" s="70">
        <v>680000</v>
      </c>
      <c r="I101" s="78" t="s">
        <v>22</v>
      </c>
      <c r="J101" s="77">
        <v>800</v>
      </c>
      <c r="K101" s="72" t="s">
        <v>22</v>
      </c>
      <c r="L101" s="80" t="s">
        <v>22</v>
      </c>
      <c r="M101" s="78" t="s">
        <v>22</v>
      </c>
      <c r="N101" s="80">
        <v>1.2</v>
      </c>
      <c r="O101" s="80">
        <v>1.2</v>
      </c>
      <c r="P101" s="80">
        <v>7</v>
      </c>
      <c r="Q101" s="125" t="str">
        <f>F101</f>
        <v>Uranos</v>
      </c>
      <c r="R101" s="17" t="s">
        <v>181</v>
      </c>
      <c r="S101" s="17" t="s">
        <v>181</v>
      </c>
      <c r="T101" s="17">
        <v>5</v>
      </c>
      <c r="U101" s="17" t="b">
        <v>1</v>
      </c>
      <c r="V101" s="17" t="s">
        <v>22</v>
      </c>
      <c r="W101" s="17" t="s">
        <v>22</v>
      </c>
      <c r="X101" s="17" t="s">
        <v>22</v>
      </c>
      <c r="Y101" s="112" t="s">
        <v>223</v>
      </c>
      <c r="Z101" s="112" t="str">
        <f>CONCATENATE("Weapon",F101)</f>
        <v>WeaponUranos</v>
      </c>
      <c r="AA101" s="114" t="s">
        <v>365</v>
      </c>
      <c r="AB101" s="115" t="s">
        <v>204</v>
      </c>
      <c r="AC101" s="6"/>
      <c r="AE101" s="1"/>
      <c r="AF101" s="1"/>
      <c r="AG101" s="1"/>
      <c r="AH101" s="1"/>
      <c r="AI101" s="1"/>
      <c r="AM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>
      <c r="A102" s="98">
        <f t="shared" si="9"/>
        <v>6000</v>
      </c>
      <c r="B102" s="18">
        <v>6</v>
      </c>
      <c r="C102" s="17">
        <v>0</v>
      </c>
      <c r="D102" s="17">
        <v>0</v>
      </c>
      <c r="E102" s="17" t="s">
        <v>158</v>
      </c>
      <c r="F102" s="17" t="s">
        <v>157</v>
      </c>
      <c r="G102" s="61" t="s">
        <v>441</v>
      </c>
      <c r="H102" s="70">
        <v>99999</v>
      </c>
      <c r="I102" s="78" t="s">
        <v>37</v>
      </c>
      <c r="J102" s="79" t="s">
        <v>22</v>
      </c>
      <c r="K102" s="72" t="s">
        <v>22</v>
      </c>
      <c r="L102" s="80" t="s">
        <v>37</v>
      </c>
      <c r="M102" s="78" t="s">
        <v>37</v>
      </c>
      <c r="N102" s="80">
        <v>4</v>
      </c>
      <c r="O102" s="80">
        <v>4</v>
      </c>
      <c r="P102" s="80" t="s">
        <v>37</v>
      </c>
      <c r="Q102" s="112" t="s">
        <v>71</v>
      </c>
      <c r="R102" s="17" t="s">
        <v>14</v>
      </c>
      <c r="S102" s="17" t="s">
        <v>14</v>
      </c>
      <c r="T102" s="17" t="s">
        <v>169</v>
      </c>
      <c r="U102" s="17" t="b">
        <v>1</v>
      </c>
      <c r="V102" s="17" t="s">
        <v>22</v>
      </c>
      <c r="W102" s="17" t="s">
        <v>22</v>
      </c>
      <c r="X102" s="17" t="s">
        <v>22</v>
      </c>
      <c r="Y102" s="112" t="s">
        <v>223</v>
      </c>
      <c r="Z102" s="112" t="s">
        <v>61</v>
      </c>
      <c r="AA102" s="112" t="s">
        <v>22</v>
      </c>
      <c r="AB102" s="113" t="s">
        <v>22</v>
      </c>
      <c r="AC102" s="6"/>
      <c r="AE102" s="1"/>
      <c r="AF102" s="1"/>
      <c r="AG102" s="1"/>
      <c r="AH102" s="1"/>
      <c r="AI102" s="1"/>
      <c r="AM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>
      <c r="A103" s="98">
        <f t="shared" si="9"/>
        <v>6001</v>
      </c>
      <c r="B103" s="18">
        <v>6</v>
      </c>
      <c r="C103" s="17">
        <v>0</v>
      </c>
      <c r="D103" s="17">
        <v>1</v>
      </c>
      <c r="E103" s="17" t="s">
        <v>158</v>
      </c>
      <c r="F103" s="17" t="s">
        <v>52</v>
      </c>
      <c r="G103" s="61" t="s">
        <v>441</v>
      </c>
      <c r="H103" s="70">
        <v>99999</v>
      </c>
      <c r="I103" s="78" t="s">
        <v>71</v>
      </c>
      <c r="J103" s="79" t="s">
        <v>22</v>
      </c>
      <c r="K103" s="80" t="s">
        <v>71</v>
      </c>
      <c r="L103" s="80" t="s">
        <v>71</v>
      </c>
      <c r="M103" s="78" t="s">
        <v>71</v>
      </c>
      <c r="N103" s="80">
        <v>4</v>
      </c>
      <c r="O103" s="80">
        <v>4</v>
      </c>
      <c r="P103" s="80" t="s">
        <v>37</v>
      </c>
      <c r="Q103" s="112" t="s">
        <v>71</v>
      </c>
      <c r="R103" s="17" t="s">
        <v>14</v>
      </c>
      <c r="S103" s="17" t="s">
        <v>14</v>
      </c>
      <c r="T103" s="17" t="s">
        <v>169</v>
      </c>
      <c r="U103" s="17" t="b">
        <v>1</v>
      </c>
      <c r="V103" s="17" t="s">
        <v>22</v>
      </c>
      <c r="W103" s="17" t="s">
        <v>22</v>
      </c>
      <c r="X103" s="17" t="s">
        <v>22</v>
      </c>
      <c r="Y103" s="112" t="s">
        <v>223</v>
      </c>
      <c r="Z103" s="112" t="s">
        <v>61</v>
      </c>
      <c r="AA103" s="112" t="s">
        <v>22</v>
      </c>
      <c r="AB103" s="113" t="s">
        <v>22</v>
      </c>
      <c r="AC103" s="6"/>
      <c r="AE103" s="1"/>
      <c r="AF103" s="1"/>
      <c r="AG103" s="1"/>
      <c r="AH103" s="1"/>
      <c r="AI103" s="1"/>
      <c r="AM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>
      <c r="A104" s="98">
        <f t="shared" si="9"/>
        <v>6002</v>
      </c>
      <c r="B104" s="18">
        <v>6</v>
      </c>
      <c r="C104" s="17">
        <v>0</v>
      </c>
      <c r="D104" s="17">
        <v>2</v>
      </c>
      <c r="E104" s="17" t="s">
        <v>158</v>
      </c>
      <c r="F104" s="17" t="s">
        <v>53</v>
      </c>
      <c r="G104" s="61" t="s">
        <v>329</v>
      </c>
      <c r="H104" s="70">
        <v>99999</v>
      </c>
      <c r="I104" s="78" t="s">
        <v>71</v>
      </c>
      <c r="J104" s="79" t="s">
        <v>22</v>
      </c>
      <c r="K104" s="80" t="s">
        <v>71</v>
      </c>
      <c r="L104" s="80" t="s">
        <v>71</v>
      </c>
      <c r="M104" s="78" t="s">
        <v>71</v>
      </c>
      <c r="N104" s="80">
        <v>4</v>
      </c>
      <c r="O104" s="80">
        <v>4</v>
      </c>
      <c r="P104" s="80" t="s">
        <v>37</v>
      </c>
      <c r="Q104" s="112" t="s">
        <v>71</v>
      </c>
      <c r="R104" s="17" t="s">
        <v>14</v>
      </c>
      <c r="S104" s="17" t="s">
        <v>14</v>
      </c>
      <c r="T104" s="17" t="s">
        <v>169</v>
      </c>
      <c r="U104" s="17" t="b">
        <v>1</v>
      </c>
      <c r="V104" s="17" t="s">
        <v>22</v>
      </c>
      <c r="W104" s="17" t="s">
        <v>22</v>
      </c>
      <c r="X104" s="17" t="s">
        <v>22</v>
      </c>
      <c r="Y104" s="112" t="s">
        <v>223</v>
      </c>
      <c r="Z104" s="112" t="s">
        <v>62</v>
      </c>
      <c r="AA104" s="112" t="s">
        <v>22</v>
      </c>
      <c r="AB104" s="113" t="s">
        <v>22</v>
      </c>
      <c r="AC104" s="6"/>
      <c r="AE104" s="1"/>
      <c r="AF104" s="1"/>
      <c r="AG104" s="1"/>
      <c r="AH104" s="1"/>
      <c r="AI104" s="1"/>
      <c r="AM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>
      <c r="A105" s="98">
        <f t="shared" si="9"/>
        <v>6003</v>
      </c>
      <c r="B105" s="18">
        <v>6</v>
      </c>
      <c r="C105" s="17">
        <v>0</v>
      </c>
      <c r="D105" s="17">
        <v>3</v>
      </c>
      <c r="E105" s="17" t="s">
        <v>159</v>
      </c>
      <c r="F105" s="17" t="s">
        <v>54</v>
      </c>
      <c r="G105" s="61" t="s">
        <v>442</v>
      </c>
      <c r="H105" s="70">
        <v>99999</v>
      </c>
      <c r="I105" s="78" t="s">
        <v>71</v>
      </c>
      <c r="J105" s="79" t="s">
        <v>22</v>
      </c>
      <c r="K105" s="80" t="s">
        <v>71</v>
      </c>
      <c r="L105" s="80" t="s">
        <v>71</v>
      </c>
      <c r="M105" s="78" t="s">
        <v>71</v>
      </c>
      <c r="N105" s="80">
        <v>4</v>
      </c>
      <c r="O105" s="80">
        <v>4</v>
      </c>
      <c r="P105" s="80" t="s">
        <v>37</v>
      </c>
      <c r="Q105" s="112" t="s">
        <v>71</v>
      </c>
      <c r="R105" s="17" t="s">
        <v>14</v>
      </c>
      <c r="S105" s="17" t="s">
        <v>14</v>
      </c>
      <c r="T105" s="17" t="s">
        <v>169</v>
      </c>
      <c r="U105" s="17" t="b">
        <v>1</v>
      </c>
      <c r="V105" s="17" t="s">
        <v>22</v>
      </c>
      <c r="W105" s="17" t="s">
        <v>22</v>
      </c>
      <c r="X105" s="17" t="s">
        <v>22</v>
      </c>
      <c r="Y105" s="112" t="s">
        <v>223</v>
      </c>
      <c r="Z105" s="112" t="s">
        <v>63</v>
      </c>
      <c r="AA105" s="112" t="s">
        <v>22</v>
      </c>
      <c r="AB105" s="113" t="s">
        <v>22</v>
      </c>
      <c r="AC105" s="6"/>
      <c r="AE105" s="1"/>
      <c r="AF105" s="1"/>
      <c r="AG105" s="1"/>
      <c r="AH105" s="1"/>
      <c r="AI105" s="1"/>
      <c r="AM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>
      <c r="A106" s="98">
        <f t="shared" si="9"/>
        <v>6004</v>
      </c>
      <c r="B106" s="18">
        <v>6</v>
      </c>
      <c r="C106" s="17">
        <v>0</v>
      </c>
      <c r="D106" s="17">
        <v>4</v>
      </c>
      <c r="E106" s="17" t="s">
        <v>158</v>
      </c>
      <c r="F106" s="17" t="s">
        <v>55</v>
      </c>
      <c r="G106" s="61" t="s">
        <v>125</v>
      </c>
      <c r="H106" s="70">
        <v>99999</v>
      </c>
      <c r="I106" s="78" t="s">
        <v>71</v>
      </c>
      <c r="J106" s="79" t="s">
        <v>22</v>
      </c>
      <c r="K106" s="80" t="s">
        <v>71</v>
      </c>
      <c r="L106" s="80" t="s">
        <v>71</v>
      </c>
      <c r="M106" s="78" t="s">
        <v>71</v>
      </c>
      <c r="N106" s="80">
        <v>4</v>
      </c>
      <c r="O106" s="80">
        <v>4</v>
      </c>
      <c r="P106" s="80" t="s">
        <v>37</v>
      </c>
      <c r="Q106" s="112" t="s">
        <v>71</v>
      </c>
      <c r="R106" s="17" t="s">
        <v>14</v>
      </c>
      <c r="S106" s="17" t="s">
        <v>14</v>
      </c>
      <c r="T106" s="17" t="s">
        <v>169</v>
      </c>
      <c r="U106" s="17" t="b">
        <v>1</v>
      </c>
      <c r="V106" s="17" t="s">
        <v>22</v>
      </c>
      <c r="W106" s="17" t="s">
        <v>22</v>
      </c>
      <c r="X106" s="17" t="s">
        <v>22</v>
      </c>
      <c r="Y106" s="112" t="s">
        <v>223</v>
      </c>
      <c r="Z106" s="112" t="s">
        <v>64</v>
      </c>
      <c r="AA106" s="112" t="s">
        <v>22</v>
      </c>
      <c r="AB106" s="113" t="s">
        <v>22</v>
      </c>
      <c r="AC106" s="6"/>
      <c r="AE106" s="1"/>
      <c r="AF106" s="1"/>
      <c r="AG106" s="1"/>
      <c r="AH106" s="1"/>
      <c r="AI106" s="1"/>
      <c r="AM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>
      <c r="A107" s="98">
        <f t="shared" si="9"/>
        <v>6005</v>
      </c>
      <c r="B107" s="18">
        <v>6</v>
      </c>
      <c r="C107" s="17">
        <v>0</v>
      </c>
      <c r="D107" s="17">
        <v>5</v>
      </c>
      <c r="E107" s="17" t="s">
        <v>158</v>
      </c>
      <c r="F107" s="17" t="s">
        <v>56</v>
      </c>
      <c r="G107" s="61" t="s">
        <v>443</v>
      </c>
      <c r="H107" s="70">
        <v>99999</v>
      </c>
      <c r="I107" s="78" t="s">
        <v>71</v>
      </c>
      <c r="J107" s="79" t="s">
        <v>22</v>
      </c>
      <c r="K107" s="80" t="s">
        <v>71</v>
      </c>
      <c r="L107" s="80" t="s">
        <v>71</v>
      </c>
      <c r="M107" s="78" t="s">
        <v>71</v>
      </c>
      <c r="N107" s="80">
        <v>4</v>
      </c>
      <c r="O107" s="80">
        <v>4</v>
      </c>
      <c r="P107" s="80" t="s">
        <v>37</v>
      </c>
      <c r="Q107" s="112" t="s">
        <v>71</v>
      </c>
      <c r="R107" s="17" t="s">
        <v>14</v>
      </c>
      <c r="S107" s="17" t="s">
        <v>14</v>
      </c>
      <c r="T107" s="17" t="s">
        <v>169</v>
      </c>
      <c r="U107" s="17" t="b">
        <v>1</v>
      </c>
      <c r="V107" s="17" t="s">
        <v>22</v>
      </c>
      <c r="W107" s="17" t="s">
        <v>22</v>
      </c>
      <c r="X107" s="17" t="s">
        <v>22</v>
      </c>
      <c r="Y107" s="112" t="s">
        <v>223</v>
      </c>
      <c r="Z107" s="112" t="s">
        <v>65</v>
      </c>
      <c r="AA107" s="112" t="s">
        <v>22</v>
      </c>
      <c r="AB107" s="113" t="s">
        <v>22</v>
      </c>
      <c r="AC107" s="6"/>
      <c r="AE107" s="1"/>
      <c r="AF107" s="1"/>
      <c r="AG107" s="1"/>
      <c r="AH107" s="1"/>
      <c r="AI107" s="1"/>
      <c r="AM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>
      <c r="A108" s="98">
        <f t="shared" si="9"/>
        <v>6006</v>
      </c>
      <c r="B108" s="18">
        <v>6</v>
      </c>
      <c r="C108" s="17">
        <v>0</v>
      </c>
      <c r="D108" s="17">
        <v>6</v>
      </c>
      <c r="E108" s="17" t="s">
        <v>159</v>
      </c>
      <c r="F108" s="17" t="s">
        <v>57</v>
      </c>
      <c r="G108" s="61" t="s">
        <v>330</v>
      </c>
      <c r="H108" s="70">
        <v>99999</v>
      </c>
      <c r="I108" s="78" t="s">
        <v>71</v>
      </c>
      <c r="J108" s="78" t="s">
        <v>22</v>
      </c>
      <c r="K108" s="80" t="s">
        <v>71</v>
      </c>
      <c r="L108" s="80" t="s">
        <v>71</v>
      </c>
      <c r="M108" s="78" t="s">
        <v>71</v>
      </c>
      <c r="N108" s="80">
        <v>4</v>
      </c>
      <c r="O108" s="80">
        <v>4</v>
      </c>
      <c r="P108" s="80" t="s">
        <v>37</v>
      </c>
      <c r="Q108" s="112" t="s">
        <v>71</v>
      </c>
      <c r="R108" s="17" t="s">
        <v>14</v>
      </c>
      <c r="S108" s="17" t="s">
        <v>14</v>
      </c>
      <c r="T108" s="17" t="s">
        <v>169</v>
      </c>
      <c r="U108" s="17" t="b">
        <v>1</v>
      </c>
      <c r="V108" s="17" t="s">
        <v>22</v>
      </c>
      <c r="W108" s="17" t="s">
        <v>22</v>
      </c>
      <c r="X108" s="17" t="s">
        <v>22</v>
      </c>
      <c r="Y108" s="112" t="s">
        <v>223</v>
      </c>
      <c r="Z108" s="112" t="s">
        <v>66</v>
      </c>
      <c r="AA108" s="112" t="s">
        <v>22</v>
      </c>
      <c r="AB108" s="113" t="s">
        <v>22</v>
      </c>
      <c r="AC108" s="6"/>
      <c r="AE108" s="1"/>
      <c r="AF108" s="1"/>
      <c r="AG108" s="1"/>
      <c r="AH108" s="1"/>
      <c r="AI108" s="1"/>
      <c r="AM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>
      <c r="A109" s="98">
        <f t="shared" si="9"/>
        <v>6007</v>
      </c>
      <c r="B109" s="18">
        <v>6</v>
      </c>
      <c r="C109" s="17">
        <v>0</v>
      </c>
      <c r="D109" s="17">
        <v>7</v>
      </c>
      <c r="E109" s="17" t="s">
        <v>158</v>
      </c>
      <c r="F109" s="17" t="s">
        <v>58</v>
      </c>
      <c r="G109" s="61" t="s">
        <v>444</v>
      </c>
      <c r="H109" s="70">
        <v>99999</v>
      </c>
      <c r="I109" s="78" t="s">
        <v>71</v>
      </c>
      <c r="J109" s="78" t="s">
        <v>22</v>
      </c>
      <c r="K109" s="80" t="s">
        <v>71</v>
      </c>
      <c r="L109" s="80" t="s">
        <v>71</v>
      </c>
      <c r="M109" s="78" t="s">
        <v>71</v>
      </c>
      <c r="N109" s="80">
        <v>4</v>
      </c>
      <c r="O109" s="80">
        <v>4</v>
      </c>
      <c r="P109" s="80" t="s">
        <v>37</v>
      </c>
      <c r="Q109" s="112" t="s">
        <v>71</v>
      </c>
      <c r="R109" s="17" t="s">
        <v>14</v>
      </c>
      <c r="S109" s="17" t="s">
        <v>14</v>
      </c>
      <c r="T109" s="17" t="s">
        <v>169</v>
      </c>
      <c r="U109" s="17" t="b">
        <v>1</v>
      </c>
      <c r="V109" s="17" t="s">
        <v>22</v>
      </c>
      <c r="W109" s="17" t="s">
        <v>22</v>
      </c>
      <c r="X109" s="17" t="s">
        <v>22</v>
      </c>
      <c r="Y109" s="112" t="s">
        <v>223</v>
      </c>
      <c r="Z109" s="112" t="s">
        <v>67</v>
      </c>
      <c r="AA109" s="112" t="s">
        <v>22</v>
      </c>
      <c r="AB109" s="113" t="s">
        <v>22</v>
      </c>
      <c r="AC109" s="6"/>
      <c r="AE109" s="1"/>
      <c r="AF109" s="1"/>
      <c r="AG109" s="1"/>
      <c r="AH109" s="1"/>
      <c r="AI109" s="1"/>
      <c r="AM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>
      <c r="A110" s="98">
        <f t="shared" si="9"/>
        <v>6008</v>
      </c>
      <c r="B110" s="18">
        <v>6</v>
      </c>
      <c r="C110" s="17">
        <v>0</v>
      </c>
      <c r="D110" s="17">
        <v>8</v>
      </c>
      <c r="E110" s="17" t="s">
        <v>158</v>
      </c>
      <c r="F110" s="17" t="s">
        <v>59</v>
      </c>
      <c r="G110" s="61" t="s">
        <v>445</v>
      </c>
      <c r="H110" s="70">
        <v>99999</v>
      </c>
      <c r="I110" s="78" t="s">
        <v>71</v>
      </c>
      <c r="J110" s="78" t="s">
        <v>22</v>
      </c>
      <c r="K110" s="80" t="s">
        <v>71</v>
      </c>
      <c r="L110" s="80" t="s">
        <v>71</v>
      </c>
      <c r="M110" s="78" t="s">
        <v>71</v>
      </c>
      <c r="N110" s="80">
        <v>4</v>
      </c>
      <c r="O110" s="80">
        <v>4</v>
      </c>
      <c r="P110" s="80" t="s">
        <v>37</v>
      </c>
      <c r="Q110" s="112" t="s">
        <v>71</v>
      </c>
      <c r="R110" s="17" t="s">
        <v>14</v>
      </c>
      <c r="S110" s="17" t="s">
        <v>14</v>
      </c>
      <c r="T110" s="17" t="s">
        <v>169</v>
      </c>
      <c r="U110" s="17" t="b">
        <v>1</v>
      </c>
      <c r="V110" s="17" t="s">
        <v>22</v>
      </c>
      <c r="W110" s="17" t="s">
        <v>22</v>
      </c>
      <c r="X110" s="17" t="s">
        <v>22</v>
      </c>
      <c r="Y110" s="112" t="s">
        <v>223</v>
      </c>
      <c r="Z110" s="112" t="s">
        <v>68</v>
      </c>
      <c r="AA110" s="112" t="s">
        <v>22</v>
      </c>
      <c r="AB110" s="113" t="s">
        <v>22</v>
      </c>
      <c r="AC110" s="6"/>
      <c r="AE110" s="1"/>
      <c r="AF110" s="1"/>
      <c r="AG110" s="1"/>
      <c r="AH110" s="1"/>
      <c r="AI110" s="1"/>
      <c r="AM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>
      <c r="A111" s="98">
        <f t="shared" si="9"/>
        <v>6009</v>
      </c>
      <c r="B111" s="18">
        <v>6</v>
      </c>
      <c r="C111" s="17">
        <v>0</v>
      </c>
      <c r="D111" s="17">
        <v>9</v>
      </c>
      <c r="E111" s="17" t="s">
        <v>158</v>
      </c>
      <c r="F111" s="17" t="s">
        <v>60</v>
      </c>
      <c r="G111" s="61" t="s">
        <v>446</v>
      </c>
      <c r="H111" s="70">
        <v>99999</v>
      </c>
      <c r="I111" s="78" t="s">
        <v>71</v>
      </c>
      <c r="J111" s="78" t="s">
        <v>22</v>
      </c>
      <c r="K111" s="80" t="s">
        <v>71</v>
      </c>
      <c r="L111" s="80" t="s">
        <v>71</v>
      </c>
      <c r="M111" s="78" t="s">
        <v>71</v>
      </c>
      <c r="N111" s="80">
        <v>4</v>
      </c>
      <c r="O111" s="80">
        <v>4</v>
      </c>
      <c r="P111" s="80" t="s">
        <v>37</v>
      </c>
      <c r="Q111" s="112" t="s">
        <v>71</v>
      </c>
      <c r="R111" s="17" t="s">
        <v>14</v>
      </c>
      <c r="S111" s="17" t="s">
        <v>14</v>
      </c>
      <c r="T111" s="17" t="s">
        <v>169</v>
      </c>
      <c r="U111" s="17" t="b">
        <v>1</v>
      </c>
      <c r="V111" s="17" t="s">
        <v>22</v>
      </c>
      <c r="W111" s="17" t="s">
        <v>22</v>
      </c>
      <c r="X111" s="17" t="s">
        <v>22</v>
      </c>
      <c r="Y111" s="112" t="s">
        <v>223</v>
      </c>
      <c r="Z111" s="112" t="s">
        <v>69</v>
      </c>
      <c r="AA111" s="112" t="s">
        <v>22</v>
      </c>
      <c r="AB111" s="113" t="s">
        <v>22</v>
      </c>
      <c r="AC111" s="6"/>
      <c r="AE111" s="1"/>
      <c r="AF111" s="1"/>
      <c r="AG111" s="1"/>
      <c r="AH111" s="1"/>
      <c r="AI111" s="1"/>
      <c r="AM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>
      <c r="A112" s="98">
        <f t="shared" si="9"/>
        <v>6010</v>
      </c>
      <c r="B112" s="18">
        <v>6</v>
      </c>
      <c r="C112" s="17">
        <v>0</v>
      </c>
      <c r="D112" s="17">
        <v>10</v>
      </c>
      <c r="E112" s="17" t="s">
        <v>158</v>
      </c>
      <c r="F112" s="17" t="s">
        <v>160</v>
      </c>
      <c r="G112" s="61" t="s">
        <v>447</v>
      </c>
      <c r="H112" s="70">
        <v>99999</v>
      </c>
      <c r="I112" s="78" t="s">
        <v>71</v>
      </c>
      <c r="J112" s="78" t="s">
        <v>22</v>
      </c>
      <c r="K112" s="80" t="s">
        <v>71</v>
      </c>
      <c r="L112" s="80" t="s">
        <v>71</v>
      </c>
      <c r="M112" s="78" t="s">
        <v>71</v>
      </c>
      <c r="N112" s="80">
        <v>4</v>
      </c>
      <c r="O112" s="80">
        <v>4</v>
      </c>
      <c r="P112" s="80" t="s">
        <v>37</v>
      </c>
      <c r="Q112" s="112" t="s">
        <v>71</v>
      </c>
      <c r="R112" s="17" t="s">
        <v>14</v>
      </c>
      <c r="S112" s="17" t="s">
        <v>14</v>
      </c>
      <c r="T112" s="17" t="s">
        <v>169</v>
      </c>
      <c r="U112" s="17" t="b">
        <v>1</v>
      </c>
      <c r="V112" s="17" t="s">
        <v>22</v>
      </c>
      <c r="W112" s="17" t="s">
        <v>22</v>
      </c>
      <c r="X112" s="17" t="s">
        <v>22</v>
      </c>
      <c r="Y112" s="112" t="s">
        <v>223</v>
      </c>
      <c r="Z112" s="112" t="s">
        <v>70</v>
      </c>
      <c r="AA112" s="112" t="s">
        <v>22</v>
      </c>
      <c r="AB112" s="113" t="s">
        <v>22</v>
      </c>
      <c r="AC112" s="6"/>
      <c r="AE112" s="1"/>
      <c r="AF112" s="1"/>
      <c r="AG112" s="1"/>
      <c r="AH112" s="1"/>
      <c r="AI112" s="1"/>
      <c r="AM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>
      <c r="A113" s="98">
        <f t="shared" si="9"/>
        <v>7101</v>
      </c>
      <c r="B113" s="18">
        <v>7</v>
      </c>
      <c r="C113" s="17">
        <v>1</v>
      </c>
      <c r="D113" s="17">
        <v>1</v>
      </c>
      <c r="E113" s="17" t="s">
        <v>162</v>
      </c>
      <c r="F113" s="17" t="s">
        <v>175</v>
      </c>
      <c r="G113" s="61" t="s">
        <v>161</v>
      </c>
      <c r="H113" s="70">
        <v>99999</v>
      </c>
      <c r="I113" s="12" t="s">
        <v>98</v>
      </c>
      <c r="J113" s="12" t="s">
        <v>37</v>
      </c>
      <c r="K113" s="72" t="s">
        <v>98</v>
      </c>
      <c r="L113" s="72" t="s">
        <v>98</v>
      </c>
      <c r="M113" s="12" t="s">
        <v>99</v>
      </c>
      <c r="N113" s="72">
        <v>2</v>
      </c>
      <c r="O113" s="72">
        <v>2</v>
      </c>
      <c r="P113" s="72">
        <v>15</v>
      </c>
      <c r="Q113" s="112" t="s">
        <v>37</v>
      </c>
      <c r="R113" s="17" t="s">
        <v>181</v>
      </c>
      <c r="S113" s="17" t="s">
        <v>181</v>
      </c>
      <c r="T113" s="17" t="s">
        <v>169</v>
      </c>
      <c r="U113" s="17" t="b">
        <v>1</v>
      </c>
      <c r="V113" s="17" t="s">
        <v>98</v>
      </c>
      <c r="W113" s="17" t="s">
        <v>22</v>
      </c>
      <c r="X113" s="17" t="s">
        <v>98</v>
      </c>
      <c r="Y113" s="112" t="s">
        <v>37</v>
      </c>
      <c r="Z113" s="112" t="str">
        <f t="shared" ref="Z113:Z118" si="10">CONCATENATE("Weapon",F113)</f>
        <v>WeaponThunderStorm</v>
      </c>
      <c r="AA113" s="112" t="s">
        <v>98</v>
      </c>
      <c r="AB113" s="113" t="s">
        <v>22</v>
      </c>
      <c r="AC113" s="6"/>
      <c r="AE113" s="1"/>
      <c r="AF113" s="1"/>
      <c r="AG113" s="1"/>
      <c r="AH113" s="1"/>
      <c r="AI113" s="1"/>
      <c r="AM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>
      <c r="A114" s="98">
        <f t="shared" si="9"/>
        <v>9001</v>
      </c>
      <c r="B114" s="18">
        <v>9</v>
      </c>
      <c r="C114" s="17">
        <v>0</v>
      </c>
      <c r="D114" s="17">
        <v>1</v>
      </c>
      <c r="E114" s="17" t="s">
        <v>173</v>
      </c>
      <c r="F114" s="17" t="s">
        <v>174</v>
      </c>
      <c r="G114" s="61" t="s">
        <v>448</v>
      </c>
      <c r="H114" s="70">
        <v>3500</v>
      </c>
      <c r="I114" s="78" t="s">
        <v>71</v>
      </c>
      <c r="J114" s="78" t="s">
        <v>71</v>
      </c>
      <c r="K114" s="80" t="s">
        <v>71</v>
      </c>
      <c r="L114" s="80" t="s">
        <v>71</v>
      </c>
      <c r="M114" s="80" t="s">
        <v>71</v>
      </c>
      <c r="N114" s="73">
        <v>5</v>
      </c>
      <c r="O114" s="73">
        <v>5</v>
      </c>
      <c r="P114" s="72">
        <v>15</v>
      </c>
      <c r="Q114" s="112" t="s">
        <v>71</v>
      </c>
      <c r="R114" s="17" t="s">
        <v>182</v>
      </c>
      <c r="S114" s="17" t="s">
        <v>182</v>
      </c>
      <c r="T114" s="17" t="s">
        <v>14</v>
      </c>
      <c r="U114" s="17" t="s">
        <v>22</v>
      </c>
      <c r="V114" s="17" t="s">
        <v>22</v>
      </c>
      <c r="W114" s="17" t="s">
        <v>22</v>
      </c>
      <c r="X114" s="17" t="s">
        <v>22</v>
      </c>
      <c r="Y114" s="112" t="s">
        <v>223</v>
      </c>
      <c r="Z114" s="112" t="str">
        <f t="shared" si="10"/>
        <v>WeaponMeleeNinja</v>
      </c>
      <c r="AA114" s="112" t="s">
        <v>194</v>
      </c>
      <c r="AB114" s="113" t="s">
        <v>22</v>
      </c>
      <c r="AC114" s="6"/>
      <c r="AE114" s="1"/>
      <c r="AF114" s="1"/>
      <c r="AG114" s="1"/>
      <c r="AH114" s="1"/>
      <c r="AI114" s="1"/>
      <c r="AM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>
      <c r="A115" s="98">
        <f t="shared" si="9"/>
        <v>9002</v>
      </c>
      <c r="B115" s="18">
        <v>9</v>
      </c>
      <c r="C115" s="17">
        <v>0</v>
      </c>
      <c r="D115" s="17">
        <v>2</v>
      </c>
      <c r="E115" s="17" t="s">
        <v>173</v>
      </c>
      <c r="F115" s="52" t="s">
        <v>186</v>
      </c>
      <c r="G115" s="61" t="s">
        <v>449</v>
      </c>
      <c r="H115" s="70">
        <v>3000</v>
      </c>
      <c r="I115" s="78" t="s">
        <v>71</v>
      </c>
      <c r="J115" s="78" t="s">
        <v>71</v>
      </c>
      <c r="K115" s="80" t="s">
        <v>71</v>
      </c>
      <c r="L115" s="80" t="s">
        <v>71</v>
      </c>
      <c r="M115" s="80" t="s">
        <v>71</v>
      </c>
      <c r="N115" s="73">
        <v>3.2</v>
      </c>
      <c r="O115" s="73">
        <v>3.2</v>
      </c>
      <c r="P115" s="72">
        <v>15</v>
      </c>
      <c r="Q115" s="112" t="s">
        <v>71</v>
      </c>
      <c r="R115" s="17" t="s">
        <v>182</v>
      </c>
      <c r="S115" s="17" t="s">
        <v>182</v>
      </c>
      <c r="T115" s="17" t="s">
        <v>14</v>
      </c>
      <c r="U115" s="17" t="s">
        <v>22</v>
      </c>
      <c r="V115" s="17" t="s">
        <v>22</v>
      </c>
      <c r="W115" s="17" t="s">
        <v>22</v>
      </c>
      <c r="X115" s="17" t="s">
        <v>22</v>
      </c>
      <c r="Y115" s="112" t="s">
        <v>223</v>
      </c>
      <c r="Z115" s="112" t="str">
        <f t="shared" si="10"/>
        <v>WeaponRangeNinja</v>
      </c>
      <c r="AA115" s="112" t="s">
        <v>194</v>
      </c>
      <c r="AB115" s="113" t="s">
        <v>22</v>
      </c>
      <c r="AC115" s="53"/>
      <c r="AD115" s="54"/>
      <c r="AE115" s="54"/>
      <c r="AF115" s="54"/>
      <c r="AG115" s="1"/>
      <c r="AH115" s="1"/>
      <c r="AI115" s="1"/>
      <c r="AM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>
      <c r="A116" s="98">
        <f t="shared" si="9"/>
        <v>9003</v>
      </c>
      <c r="B116" s="18">
        <v>9</v>
      </c>
      <c r="C116" s="17">
        <v>0</v>
      </c>
      <c r="D116" s="17">
        <v>3</v>
      </c>
      <c r="E116" s="17" t="s">
        <v>173</v>
      </c>
      <c r="F116" s="52" t="s">
        <v>189</v>
      </c>
      <c r="G116" s="61" t="s">
        <v>450</v>
      </c>
      <c r="H116" s="70">
        <v>8000</v>
      </c>
      <c r="I116" s="78" t="s">
        <v>71</v>
      </c>
      <c r="J116" s="78" t="s">
        <v>71</v>
      </c>
      <c r="K116" s="80" t="s">
        <v>71</v>
      </c>
      <c r="L116" s="80" t="s">
        <v>71</v>
      </c>
      <c r="M116" s="80" t="s">
        <v>71</v>
      </c>
      <c r="N116" s="73">
        <v>4</v>
      </c>
      <c r="O116" s="73">
        <v>4</v>
      </c>
      <c r="P116" s="72">
        <v>15</v>
      </c>
      <c r="Q116" s="112" t="s">
        <v>71</v>
      </c>
      <c r="R116" s="17" t="s">
        <v>180</v>
      </c>
      <c r="S116" s="17" t="s">
        <v>180</v>
      </c>
      <c r="T116" s="17" t="s">
        <v>14</v>
      </c>
      <c r="U116" s="17" t="s">
        <v>22</v>
      </c>
      <c r="V116" s="17" t="s">
        <v>22</v>
      </c>
      <c r="W116" s="17" t="s">
        <v>22</v>
      </c>
      <c r="X116" s="17" t="s">
        <v>22</v>
      </c>
      <c r="Y116" s="112" t="s">
        <v>223</v>
      </c>
      <c r="Z116" s="112" t="str">
        <f t="shared" si="10"/>
        <v>WeaponDashNinja</v>
      </c>
      <c r="AA116" s="112" t="s">
        <v>196</v>
      </c>
      <c r="AB116" s="113" t="s">
        <v>22</v>
      </c>
      <c r="AC116" s="53"/>
      <c r="AD116" s="54"/>
      <c r="AE116" s="54"/>
      <c r="AF116" s="54"/>
      <c r="AG116" s="1"/>
      <c r="AH116" s="1"/>
      <c r="AI116" s="1"/>
      <c r="AM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>
      <c r="A117" s="98">
        <f t="shared" si="9"/>
        <v>9004</v>
      </c>
      <c r="B117" s="18">
        <v>9</v>
      </c>
      <c r="C117" s="17">
        <v>0</v>
      </c>
      <c r="D117" s="17">
        <v>4</v>
      </c>
      <c r="E117" s="17" t="s">
        <v>173</v>
      </c>
      <c r="F117" s="52" t="s">
        <v>193</v>
      </c>
      <c r="G117" s="61" t="s">
        <v>451</v>
      </c>
      <c r="H117" s="70">
        <v>99999</v>
      </c>
      <c r="I117" s="78" t="s">
        <v>37</v>
      </c>
      <c r="J117" s="78" t="s">
        <v>37</v>
      </c>
      <c r="K117" s="80" t="s">
        <v>37</v>
      </c>
      <c r="L117" s="80" t="s">
        <v>37</v>
      </c>
      <c r="M117" s="78" t="s">
        <v>37</v>
      </c>
      <c r="N117" s="73">
        <v>4</v>
      </c>
      <c r="O117" s="73">
        <v>4</v>
      </c>
      <c r="P117" s="72">
        <v>15</v>
      </c>
      <c r="Q117" s="126" t="s">
        <v>37</v>
      </c>
      <c r="R117" s="17" t="s">
        <v>180</v>
      </c>
      <c r="S117" s="17" t="s">
        <v>180</v>
      </c>
      <c r="T117" s="17" t="s">
        <v>14</v>
      </c>
      <c r="U117" s="17" t="s">
        <v>22</v>
      </c>
      <c r="V117" s="17" t="s">
        <v>22</v>
      </c>
      <c r="W117" s="17" t="s">
        <v>22</v>
      </c>
      <c r="X117" s="17" t="s">
        <v>22</v>
      </c>
      <c r="Y117" s="112" t="s">
        <v>223</v>
      </c>
      <c r="Z117" s="112" t="str">
        <f t="shared" si="10"/>
        <v>WeaponZira</v>
      </c>
      <c r="AA117" s="112" t="s">
        <v>246</v>
      </c>
      <c r="AB117" s="113" t="s">
        <v>22</v>
      </c>
      <c r="AC117" s="53"/>
      <c r="AD117" s="54"/>
      <c r="AE117" s="54"/>
      <c r="AF117" s="54"/>
      <c r="AG117" s="1"/>
      <c r="AH117" s="1"/>
      <c r="AI117" s="1"/>
      <c r="AM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>
      <c r="A118" s="98">
        <f t="shared" si="9"/>
        <v>9005</v>
      </c>
      <c r="B118" s="18">
        <v>9</v>
      </c>
      <c r="C118" s="17">
        <v>0</v>
      </c>
      <c r="D118" s="17">
        <v>5</v>
      </c>
      <c r="E118" s="17" t="s">
        <v>173</v>
      </c>
      <c r="F118" s="52" t="s">
        <v>195</v>
      </c>
      <c r="G118" s="61" t="s">
        <v>331</v>
      </c>
      <c r="H118" s="70">
        <v>99999</v>
      </c>
      <c r="I118" s="78" t="s">
        <v>37</v>
      </c>
      <c r="J118" s="78" t="s">
        <v>37</v>
      </c>
      <c r="K118" s="80" t="s">
        <v>37</v>
      </c>
      <c r="L118" s="80" t="s">
        <v>37</v>
      </c>
      <c r="M118" s="78" t="s">
        <v>37</v>
      </c>
      <c r="N118" s="73">
        <v>4</v>
      </c>
      <c r="O118" s="73">
        <v>4</v>
      </c>
      <c r="P118" s="72">
        <v>15</v>
      </c>
      <c r="Q118" s="126" t="s">
        <v>37</v>
      </c>
      <c r="R118" s="17" t="s">
        <v>180</v>
      </c>
      <c r="S118" s="17" t="s">
        <v>180</v>
      </c>
      <c r="T118" s="17" t="s">
        <v>14</v>
      </c>
      <c r="U118" s="17" t="s">
        <v>22</v>
      </c>
      <c r="V118" s="17" t="s">
        <v>22</v>
      </c>
      <c r="W118" s="17" t="s">
        <v>22</v>
      </c>
      <c r="X118" s="17" t="s">
        <v>22</v>
      </c>
      <c r="Y118" s="112" t="s">
        <v>223</v>
      </c>
      <c r="Z118" s="112" t="str">
        <f t="shared" si="10"/>
        <v>WeaponZira2</v>
      </c>
      <c r="AA118" s="112" t="s">
        <v>247</v>
      </c>
      <c r="AB118" s="113" t="s">
        <v>22</v>
      </c>
      <c r="AC118" s="53"/>
      <c r="AD118" s="54"/>
      <c r="AE118" s="54"/>
      <c r="AF118" s="54"/>
      <c r="AG118" s="1"/>
      <c r="AH118" s="1"/>
      <c r="AI118" s="1"/>
      <c r="AM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>
      <c r="A119" s="103">
        <f t="shared" si="9"/>
        <v>10001</v>
      </c>
      <c r="B119" s="104">
        <v>10</v>
      </c>
      <c r="C119" s="105">
        <v>0</v>
      </c>
      <c r="D119" s="105">
        <v>1</v>
      </c>
      <c r="E119" s="105" t="s">
        <v>190</v>
      </c>
      <c r="F119" s="105" t="s">
        <v>192</v>
      </c>
      <c r="G119" s="106" t="s">
        <v>188</v>
      </c>
      <c r="H119" s="107">
        <v>99999</v>
      </c>
      <c r="I119" s="108" t="s">
        <v>197</v>
      </c>
      <c r="J119" s="108" t="s">
        <v>22</v>
      </c>
      <c r="K119" s="109">
        <v>0.5</v>
      </c>
      <c r="L119" s="109">
        <v>0.03</v>
      </c>
      <c r="M119" s="108">
        <v>1</v>
      </c>
      <c r="N119" s="109">
        <v>5.9</v>
      </c>
      <c r="O119" s="109">
        <v>5.9</v>
      </c>
      <c r="P119" s="109">
        <v>3</v>
      </c>
      <c r="Q119" s="127" t="s">
        <v>22</v>
      </c>
      <c r="R119" s="105" t="s">
        <v>180</v>
      </c>
      <c r="S119" s="105" t="s">
        <v>180</v>
      </c>
      <c r="T119" s="17" t="s">
        <v>14</v>
      </c>
      <c r="U119" s="110" t="s">
        <v>22</v>
      </c>
      <c r="V119" s="105" t="s">
        <v>22</v>
      </c>
      <c r="W119" s="105" t="s">
        <v>22</v>
      </c>
      <c r="X119" s="105" t="s">
        <v>22</v>
      </c>
      <c r="Y119" s="117" t="s">
        <v>223</v>
      </c>
      <c r="Z119" s="117" t="s">
        <v>191</v>
      </c>
      <c r="AA119" s="117" t="s">
        <v>366</v>
      </c>
      <c r="AB119" s="118" t="s">
        <v>22</v>
      </c>
      <c r="AC119" s="6"/>
      <c r="AE119" s="1"/>
      <c r="AF119" s="1"/>
      <c r="AG119" s="1"/>
      <c r="AH119" s="1"/>
      <c r="AI119" s="1"/>
      <c r="AM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>
      <c r="A120" s="103">
        <f t="shared" si="9"/>
        <v>11001</v>
      </c>
      <c r="B120" s="104">
        <v>11</v>
      </c>
      <c r="C120" s="105">
        <v>0</v>
      </c>
      <c r="D120" s="105">
        <v>1</v>
      </c>
      <c r="E120" s="105" t="s">
        <v>455</v>
      </c>
      <c r="F120" s="128" t="s">
        <v>458</v>
      </c>
      <c r="G120" s="140" t="s">
        <v>459</v>
      </c>
      <c r="H120" s="70">
        <v>99999</v>
      </c>
      <c r="I120" s="78" t="s">
        <v>37</v>
      </c>
      <c r="J120" s="78" t="s">
        <v>37</v>
      </c>
      <c r="K120" s="80" t="s">
        <v>37</v>
      </c>
      <c r="L120" s="80" t="s">
        <v>37</v>
      </c>
      <c r="M120" s="78" t="s">
        <v>37</v>
      </c>
      <c r="N120" s="78" t="s">
        <v>37</v>
      </c>
      <c r="O120" s="78" t="s">
        <v>37</v>
      </c>
      <c r="P120" s="78" t="s">
        <v>37</v>
      </c>
      <c r="Q120" s="126" t="s">
        <v>37</v>
      </c>
      <c r="R120" s="17" t="s">
        <v>456</v>
      </c>
      <c r="S120" s="17" t="s">
        <v>456</v>
      </c>
      <c r="T120" s="17" t="s">
        <v>14</v>
      </c>
      <c r="U120" s="17" t="b">
        <v>1</v>
      </c>
      <c r="V120" s="17" t="s">
        <v>22</v>
      </c>
      <c r="W120" s="17" t="s">
        <v>22</v>
      </c>
      <c r="X120" s="17" t="s">
        <v>22</v>
      </c>
      <c r="Y120" s="112" t="s">
        <v>14</v>
      </c>
      <c r="Z120" s="112" t="str">
        <f t="shared" ref="Z120" si="11">CONCATENATE("Weapon",F120)</f>
        <v>WeaponHostilePort</v>
      </c>
      <c r="AA120" s="112" t="s">
        <v>457</v>
      </c>
      <c r="AB120" s="113" t="s">
        <v>22</v>
      </c>
    </row>
  </sheetData>
  <phoneticPr fontId="4" type="noConversion"/>
  <conditionalFormatting sqref="A121:A1048576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{08E4FC22-49D5-46FC-B926-89E5A572F92C}</x14:id>
        </ext>
      </extLst>
    </cfRule>
  </conditionalFormatting>
  <conditionalFormatting sqref="A39">
    <cfRule type="duplicateValues" dxfId="38" priority="15"/>
  </conditionalFormatting>
  <conditionalFormatting sqref="A81">
    <cfRule type="duplicateValues" dxfId="37" priority="14"/>
  </conditionalFormatting>
  <conditionalFormatting sqref="A86:A88">
    <cfRule type="duplicateValues" dxfId="36" priority="8"/>
  </conditionalFormatting>
  <conditionalFormatting sqref="A52:A54">
    <cfRule type="duplicateValues" dxfId="35" priority="6"/>
  </conditionalFormatting>
  <conditionalFormatting sqref="A89:A119 A82:A85 A4:A38 A40:A51 A55:A80">
    <cfRule type="duplicateValues" dxfId="34" priority="56"/>
  </conditionalFormatting>
  <conditionalFormatting sqref="A120">
    <cfRule type="duplicateValues" dxfId="33" priority="1"/>
  </conditionalFormatting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8E4FC22-49D5-46FC-B926-89E5A572F9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A121:A1048576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workbookViewId="0">
      <selection activeCell="L80" sqref="L80"/>
    </sheetView>
  </sheetViews>
  <sheetFormatPr defaultRowHeight="16.5"/>
  <cols>
    <col min="13" max="13" width="12" customWidth="1"/>
  </cols>
  <sheetData>
    <row r="1" spans="1:14">
      <c r="A1" s="29" t="s">
        <v>299</v>
      </c>
      <c r="B1" s="12">
        <v>3600</v>
      </c>
      <c r="C1">
        <f>B1+(B1*0.3)</f>
        <v>4680</v>
      </c>
      <c r="F1" s="56">
        <v>4680</v>
      </c>
      <c r="G1" s="58">
        <f>F1*1.2</f>
        <v>5616</v>
      </c>
      <c r="H1" s="56">
        <v>1400</v>
      </c>
      <c r="I1" s="59">
        <f>H1*1.2</f>
        <v>1680</v>
      </c>
      <c r="L1" s="56">
        <v>500</v>
      </c>
      <c r="M1" s="60">
        <f>L1*0.7</f>
        <v>350</v>
      </c>
      <c r="N1">
        <v>350</v>
      </c>
    </row>
    <row r="2" spans="1:14">
      <c r="A2" s="29" t="s">
        <v>300</v>
      </c>
      <c r="B2" s="12">
        <v>1500</v>
      </c>
      <c r="C2">
        <f t="shared" ref="C2:C13" si="0">B2+(B2*0.3)</f>
        <v>1950</v>
      </c>
      <c r="F2" s="56">
        <v>1950</v>
      </c>
      <c r="G2" s="58">
        <f t="shared" ref="G2:G65" si="1">F2*1.2</f>
        <v>2340</v>
      </c>
      <c r="H2" s="56">
        <v>550</v>
      </c>
      <c r="I2" s="59">
        <f t="shared" ref="I2:I5" si="2">H2*1.2</f>
        <v>660</v>
      </c>
      <c r="L2" s="56">
        <v>380</v>
      </c>
      <c r="M2" s="60">
        <f t="shared" ref="M2:M65" si="3">L2*0.6</f>
        <v>228</v>
      </c>
      <c r="N2">
        <v>228</v>
      </c>
    </row>
    <row r="3" spans="1:14">
      <c r="A3" s="29" t="s">
        <v>122</v>
      </c>
      <c r="B3" s="12">
        <v>3000</v>
      </c>
      <c r="C3">
        <f t="shared" si="0"/>
        <v>3900</v>
      </c>
      <c r="F3" s="56">
        <v>520</v>
      </c>
      <c r="G3" s="58">
        <f t="shared" si="1"/>
        <v>624</v>
      </c>
      <c r="H3" s="56">
        <v>450</v>
      </c>
      <c r="I3" s="59">
        <f t="shared" si="2"/>
        <v>540</v>
      </c>
      <c r="L3" s="56">
        <v>840</v>
      </c>
      <c r="M3" s="60">
        <f t="shared" si="3"/>
        <v>504</v>
      </c>
      <c r="N3">
        <v>504</v>
      </c>
    </row>
    <row r="4" spans="1:14">
      <c r="A4" s="29" t="s">
        <v>301</v>
      </c>
      <c r="B4" s="12">
        <v>8000</v>
      </c>
      <c r="C4">
        <f t="shared" si="0"/>
        <v>10400</v>
      </c>
      <c r="F4" s="56">
        <v>585</v>
      </c>
      <c r="G4" s="58">
        <f t="shared" si="1"/>
        <v>702</v>
      </c>
      <c r="H4" s="56">
        <v>450</v>
      </c>
      <c r="I4" s="59">
        <f t="shared" si="2"/>
        <v>540</v>
      </c>
      <c r="L4" s="56">
        <v>1680</v>
      </c>
      <c r="M4" s="60">
        <f t="shared" si="3"/>
        <v>1008</v>
      </c>
      <c r="N4">
        <v>1008</v>
      </c>
    </row>
    <row r="5" spans="1:14">
      <c r="A5" s="29" t="s">
        <v>302</v>
      </c>
      <c r="B5" s="12">
        <v>2200</v>
      </c>
      <c r="C5">
        <f t="shared" si="0"/>
        <v>2860</v>
      </c>
      <c r="F5" s="56">
        <v>2080</v>
      </c>
      <c r="G5" s="58">
        <f t="shared" si="1"/>
        <v>2496</v>
      </c>
      <c r="H5" s="56">
        <v>1100</v>
      </c>
      <c r="I5" s="59">
        <f t="shared" si="2"/>
        <v>1320</v>
      </c>
      <c r="L5" s="56">
        <v>660</v>
      </c>
      <c r="M5" s="60">
        <f t="shared" si="3"/>
        <v>396</v>
      </c>
      <c r="N5">
        <v>396</v>
      </c>
    </row>
    <row r="6" spans="1:14">
      <c r="A6" s="29" t="s">
        <v>303</v>
      </c>
      <c r="B6" s="12">
        <v>3000</v>
      </c>
      <c r="C6">
        <f t="shared" si="0"/>
        <v>3900</v>
      </c>
      <c r="F6" s="56">
        <v>11050</v>
      </c>
      <c r="G6" s="58">
        <f t="shared" si="1"/>
        <v>13260</v>
      </c>
      <c r="L6" s="56">
        <v>480</v>
      </c>
      <c r="M6" s="60">
        <f t="shared" si="3"/>
        <v>288</v>
      </c>
      <c r="N6">
        <v>288</v>
      </c>
    </row>
    <row r="7" spans="1:14">
      <c r="A7" s="29" t="s">
        <v>304</v>
      </c>
      <c r="B7" s="12">
        <v>700</v>
      </c>
      <c r="C7">
        <f t="shared" si="0"/>
        <v>910</v>
      </c>
      <c r="F7" s="56">
        <v>11700</v>
      </c>
      <c r="G7" s="58">
        <f t="shared" si="1"/>
        <v>14040</v>
      </c>
      <c r="L7" s="56">
        <v>540</v>
      </c>
      <c r="M7" s="60">
        <f t="shared" si="3"/>
        <v>324</v>
      </c>
      <c r="N7">
        <v>324</v>
      </c>
    </row>
    <row r="8" spans="1:14">
      <c r="A8" s="29" t="s">
        <v>138</v>
      </c>
      <c r="B8" s="30">
        <v>9750</v>
      </c>
      <c r="C8">
        <f t="shared" si="0"/>
        <v>12675</v>
      </c>
      <c r="F8" s="56">
        <v>3900</v>
      </c>
      <c r="G8" s="58">
        <f t="shared" si="1"/>
        <v>4680</v>
      </c>
      <c r="L8" s="56">
        <v>540</v>
      </c>
      <c r="M8" s="60">
        <f t="shared" si="3"/>
        <v>324</v>
      </c>
      <c r="N8">
        <v>324</v>
      </c>
    </row>
    <row r="9" spans="1:14">
      <c r="A9" s="29" t="s">
        <v>305</v>
      </c>
      <c r="B9" s="30">
        <v>9300</v>
      </c>
      <c r="C9">
        <f t="shared" si="0"/>
        <v>12090</v>
      </c>
      <c r="F9" s="56">
        <v>10400</v>
      </c>
      <c r="G9" s="58">
        <f t="shared" si="1"/>
        <v>12480</v>
      </c>
      <c r="L9" s="56">
        <v>1320</v>
      </c>
      <c r="M9" s="60">
        <f t="shared" si="3"/>
        <v>792</v>
      </c>
      <c r="N9">
        <v>792</v>
      </c>
    </row>
    <row r="10" spans="1:14">
      <c r="A10" s="29" t="s">
        <v>306</v>
      </c>
      <c r="B10" s="30">
        <v>9750</v>
      </c>
      <c r="C10">
        <f t="shared" si="0"/>
        <v>12675</v>
      </c>
      <c r="F10" s="56">
        <v>2860</v>
      </c>
      <c r="G10" s="58">
        <f t="shared" si="1"/>
        <v>3432</v>
      </c>
      <c r="L10" s="56">
        <v>5616</v>
      </c>
      <c r="M10" s="60">
        <f t="shared" si="3"/>
        <v>3369.6</v>
      </c>
      <c r="N10">
        <v>3369</v>
      </c>
    </row>
    <row r="11" spans="1:14">
      <c r="A11" s="29" t="s">
        <v>130</v>
      </c>
      <c r="B11" s="30">
        <v>13200</v>
      </c>
      <c r="C11">
        <f t="shared" si="0"/>
        <v>17160</v>
      </c>
      <c r="F11" s="56">
        <v>3900</v>
      </c>
      <c r="G11" s="58">
        <f t="shared" si="1"/>
        <v>4680</v>
      </c>
      <c r="L11" s="56">
        <v>2340</v>
      </c>
      <c r="M11" s="60">
        <f t="shared" si="3"/>
        <v>1404</v>
      </c>
      <c r="N11">
        <v>1404</v>
      </c>
    </row>
    <row r="12" spans="1:14">
      <c r="A12" s="29" t="s">
        <v>307</v>
      </c>
      <c r="B12" s="30">
        <v>11250</v>
      </c>
      <c r="C12">
        <f t="shared" si="0"/>
        <v>14625</v>
      </c>
      <c r="F12" s="56">
        <v>910</v>
      </c>
      <c r="G12" s="58">
        <f t="shared" si="1"/>
        <v>1092</v>
      </c>
      <c r="L12" s="56">
        <v>624</v>
      </c>
      <c r="M12" s="60">
        <f t="shared" si="3"/>
        <v>374.4</v>
      </c>
      <c r="N12">
        <v>374</v>
      </c>
    </row>
    <row r="13" spans="1:14">
      <c r="A13" s="29" t="s">
        <v>167</v>
      </c>
      <c r="B13" s="30">
        <v>22500</v>
      </c>
      <c r="C13">
        <f t="shared" si="0"/>
        <v>29250</v>
      </c>
      <c r="F13" s="56">
        <v>4160</v>
      </c>
      <c r="G13" s="58">
        <f t="shared" si="1"/>
        <v>4992</v>
      </c>
      <c r="L13" s="56">
        <v>702</v>
      </c>
      <c r="M13" s="60">
        <f t="shared" si="3"/>
        <v>421.2</v>
      </c>
      <c r="N13">
        <v>421</v>
      </c>
    </row>
    <row r="14" spans="1:14">
      <c r="A14" s="29" t="s">
        <v>308</v>
      </c>
      <c r="B14" s="30">
        <v>11700</v>
      </c>
      <c r="C14">
        <f>B14+(B14*0.5)</f>
        <v>17550</v>
      </c>
      <c r="F14" s="57">
        <v>8000</v>
      </c>
      <c r="G14" s="58">
        <f t="shared" si="1"/>
        <v>9600</v>
      </c>
      <c r="L14" s="56">
        <v>2496</v>
      </c>
      <c r="M14" s="60">
        <f t="shared" si="3"/>
        <v>1497.6</v>
      </c>
      <c r="N14">
        <v>1497</v>
      </c>
    </row>
    <row r="15" spans="1:14">
      <c r="A15" s="29" t="s">
        <v>309</v>
      </c>
      <c r="B15" s="30">
        <v>27000</v>
      </c>
      <c r="C15">
        <f t="shared" ref="C15:C22" si="4">B15+(B15*0.5)</f>
        <v>40500</v>
      </c>
      <c r="F15" s="57">
        <v>8500</v>
      </c>
      <c r="G15" s="58">
        <f t="shared" si="1"/>
        <v>10200</v>
      </c>
      <c r="L15" s="56">
        <v>13260</v>
      </c>
      <c r="M15" s="60">
        <f t="shared" si="3"/>
        <v>7956</v>
      </c>
      <c r="N15">
        <v>7956</v>
      </c>
    </row>
    <row r="16" spans="1:14">
      <c r="A16" s="29" t="s">
        <v>310</v>
      </c>
      <c r="B16" s="30">
        <v>18000</v>
      </c>
      <c r="C16">
        <f t="shared" si="4"/>
        <v>27000</v>
      </c>
      <c r="F16" s="57">
        <v>9000</v>
      </c>
      <c r="G16" s="58">
        <f t="shared" si="1"/>
        <v>10800</v>
      </c>
      <c r="L16" s="56">
        <v>12000</v>
      </c>
      <c r="M16" s="60">
        <f t="shared" si="3"/>
        <v>7200</v>
      </c>
      <c r="N16">
        <v>7200</v>
      </c>
    </row>
    <row r="17" spans="1:14">
      <c r="A17" s="29" t="s">
        <v>311</v>
      </c>
      <c r="B17" s="25">
        <v>12000</v>
      </c>
      <c r="C17">
        <f t="shared" si="4"/>
        <v>18000</v>
      </c>
      <c r="F17" s="57">
        <v>8500</v>
      </c>
      <c r="G17" s="58">
        <f t="shared" si="1"/>
        <v>10200</v>
      </c>
      <c r="L17" s="56">
        <v>4680</v>
      </c>
      <c r="M17" s="60">
        <f t="shared" si="3"/>
        <v>2808</v>
      </c>
      <c r="N17">
        <v>2808</v>
      </c>
    </row>
    <row r="18" spans="1:14">
      <c r="A18" s="29" t="s">
        <v>212</v>
      </c>
      <c r="B18" s="30">
        <v>28000</v>
      </c>
      <c r="C18">
        <f t="shared" si="4"/>
        <v>42000</v>
      </c>
      <c r="F18" s="57">
        <v>13000</v>
      </c>
      <c r="G18" s="58">
        <f t="shared" si="1"/>
        <v>15600</v>
      </c>
      <c r="L18" s="56">
        <v>11000</v>
      </c>
      <c r="M18" s="60">
        <f t="shared" si="3"/>
        <v>6600</v>
      </c>
      <c r="N18">
        <v>6600</v>
      </c>
    </row>
    <row r="19" spans="1:14">
      <c r="A19" s="29" t="s">
        <v>215</v>
      </c>
      <c r="B19" s="30">
        <v>16000</v>
      </c>
      <c r="C19">
        <f t="shared" si="4"/>
        <v>24000</v>
      </c>
      <c r="F19" s="57">
        <v>9500</v>
      </c>
      <c r="G19" s="58">
        <f t="shared" si="1"/>
        <v>11400</v>
      </c>
      <c r="L19" s="56">
        <v>3432</v>
      </c>
      <c r="M19" s="60">
        <f t="shared" si="3"/>
        <v>2059.1999999999998</v>
      </c>
      <c r="N19">
        <v>2059</v>
      </c>
    </row>
    <row r="20" spans="1:14">
      <c r="A20" s="29" t="s">
        <v>312</v>
      </c>
      <c r="B20" s="12">
        <v>22000</v>
      </c>
      <c r="C20">
        <f t="shared" si="4"/>
        <v>33000</v>
      </c>
      <c r="F20" s="57">
        <v>23000</v>
      </c>
      <c r="G20" s="58">
        <f t="shared" si="1"/>
        <v>27600</v>
      </c>
      <c r="L20" s="56">
        <v>4680</v>
      </c>
      <c r="M20" s="60">
        <f t="shared" si="3"/>
        <v>2808</v>
      </c>
      <c r="N20">
        <v>2808</v>
      </c>
    </row>
    <row r="21" spans="1:14">
      <c r="A21" s="29" t="s">
        <v>272</v>
      </c>
      <c r="B21" s="31">
        <v>24000</v>
      </c>
      <c r="C21">
        <f t="shared" si="4"/>
        <v>36000</v>
      </c>
      <c r="F21" s="57">
        <v>15000</v>
      </c>
      <c r="G21" s="58">
        <f t="shared" si="1"/>
        <v>18000</v>
      </c>
      <c r="L21" s="56">
        <v>1092</v>
      </c>
      <c r="M21" s="60">
        <f t="shared" si="3"/>
        <v>655.19999999999993</v>
      </c>
      <c r="N21">
        <v>655</v>
      </c>
    </row>
    <row r="22" spans="1:14">
      <c r="A22" s="29" t="s">
        <v>313</v>
      </c>
      <c r="B22" s="31">
        <v>34000</v>
      </c>
      <c r="C22">
        <f t="shared" si="4"/>
        <v>51000</v>
      </c>
      <c r="F22" s="57">
        <v>26000</v>
      </c>
      <c r="G22" s="58">
        <f t="shared" si="1"/>
        <v>31200</v>
      </c>
      <c r="L22" s="56">
        <v>4992</v>
      </c>
      <c r="M22" s="60">
        <f t="shared" si="3"/>
        <v>2995.2</v>
      </c>
      <c r="N22">
        <v>2995</v>
      </c>
    </row>
    <row r="23" spans="1:14">
      <c r="A23" s="29" t="s">
        <v>337</v>
      </c>
      <c r="B23" s="31">
        <v>37000</v>
      </c>
      <c r="C23">
        <f>B23+(B23*0.5)</f>
        <v>55500</v>
      </c>
      <c r="F23" s="56">
        <v>20000</v>
      </c>
      <c r="G23" s="58">
        <f t="shared" si="1"/>
        <v>24000</v>
      </c>
      <c r="L23" s="57">
        <v>9600</v>
      </c>
      <c r="M23" s="60">
        <f t="shared" si="3"/>
        <v>5760</v>
      </c>
      <c r="N23">
        <v>5760</v>
      </c>
    </row>
    <row r="24" spans="1:14">
      <c r="A24" s="29" t="s">
        <v>314</v>
      </c>
      <c r="B24" s="25">
        <v>12000</v>
      </c>
      <c r="C24">
        <f t="shared" ref="C24:C31" si="5">B24+(B24*0.5)</f>
        <v>18000</v>
      </c>
      <c r="F24" s="56">
        <v>12000</v>
      </c>
      <c r="G24" s="58">
        <f t="shared" si="1"/>
        <v>14400</v>
      </c>
      <c r="L24" s="57">
        <v>10200</v>
      </c>
      <c r="M24" s="60">
        <f t="shared" si="3"/>
        <v>6120</v>
      </c>
      <c r="N24">
        <v>6120</v>
      </c>
    </row>
    <row r="25" spans="1:14">
      <c r="A25" s="29" t="s">
        <v>315</v>
      </c>
      <c r="B25" s="30">
        <v>28000</v>
      </c>
      <c r="C25">
        <f t="shared" si="5"/>
        <v>42000</v>
      </c>
      <c r="F25" s="56">
        <v>25000</v>
      </c>
      <c r="G25" s="58">
        <f t="shared" si="1"/>
        <v>30000</v>
      </c>
      <c r="L25" s="57">
        <v>10800</v>
      </c>
      <c r="M25" s="60">
        <f t="shared" si="3"/>
        <v>6480</v>
      </c>
      <c r="N25">
        <v>6480</v>
      </c>
    </row>
    <row r="26" spans="1:14">
      <c r="A26" s="29" t="s">
        <v>123</v>
      </c>
      <c r="B26" s="12">
        <v>100</v>
      </c>
      <c r="C26">
        <f t="shared" si="5"/>
        <v>150</v>
      </c>
      <c r="F26" s="56">
        <v>1200</v>
      </c>
      <c r="G26" s="58">
        <f t="shared" si="1"/>
        <v>1440</v>
      </c>
      <c r="L26" s="57">
        <v>10200</v>
      </c>
      <c r="M26" s="60">
        <f t="shared" si="3"/>
        <v>6120</v>
      </c>
      <c r="N26">
        <v>6120</v>
      </c>
    </row>
    <row r="27" spans="1:14">
      <c r="A27" s="29" t="s">
        <v>316</v>
      </c>
      <c r="B27" s="12">
        <v>16000</v>
      </c>
      <c r="C27">
        <f t="shared" si="5"/>
        <v>24000</v>
      </c>
      <c r="F27" s="56">
        <v>15000</v>
      </c>
      <c r="G27" s="58">
        <f t="shared" si="1"/>
        <v>18000</v>
      </c>
      <c r="L27" s="57">
        <v>15600</v>
      </c>
      <c r="M27" s="60">
        <f t="shared" si="3"/>
        <v>9360</v>
      </c>
      <c r="N27">
        <v>9360</v>
      </c>
    </row>
    <row r="28" spans="1:14">
      <c r="A28" s="29" t="s">
        <v>338</v>
      </c>
      <c r="B28" s="12">
        <v>22000</v>
      </c>
      <c r="C28">
        <f t="shared" si="5"/>
        <v>33000</v>
      </c>
      <c r="F28" s="56">
        <v>20000</v>
      </c>
      <c r="G28" s="58">
        <f t="shared" si="1"/>
        <v>24000</v>
      </c>
      <c r="L28" s="57">
        <v>11400</v>
      </c>
      <c r="M28" s="60">
        <f t="shared" si="3"/>
        <v>6840</v>
      </c>
      <c r="N28">
        <v>6840</v>
      </c>
    </row>
    <row r="29" spans="1:14">
      <c r="A29" s="29" t="s">
        <v>317</v>
      </c>
      <c r="B29" s="31">
        <v>24000</v>
      </c>
      <c r="C29">
        <f t="shared" si="5"/>
        <v>36000</v>
      </c>
      <c r="F29" s="57">
        <v>18000</v>
      </c>
      <c r="G29" s="58">
        <f t="shared" si="1"/>
        <v>21600</v>
      </c>
      <c r="L29" s="57">
        <v>27600</v>
      </c>
      <c r="M29" s="60">
        <f t="shared" si="3"/>
        <v>16560</v>
      </c>
      <c r="N29">
        <v>16560</v>
      </c>
    </row>
    <row r="30" spans="1:14">
      <c r="A30" s="29" t="s">
        <v>318</v>
      </c>
      <c r="B30" s="31">
        <v>34000</v>
      </c>
      <c r="C30">
        <f t="shared" si="5"/>
        <v>51000</v>
      </c>
      <c r="F30" s="57">
        <v>20000</v>
      </c>
      <c r="G30" s="58">
        <f t="shared" si="1"/>
        <v>24000</v>
      </c>
      <c r="L30" s="57">
        <v>18000</v>
      </c>
      <c r="M30" s="60">
        <f t="shared" si="3"/>
        <v>10800</v>
      </c>
      <c r="N30">
        <v>10800</v>
      </c>
    </row>
    <row r="31" spans="1:14">
      <c r="A31" s="29" t="s">
        <v>249</v>
      </c>
      <c r="B31" s="31">
        <v>37000</v>
      </c>
      <c r="C31">
        <f t="shared" si="5"/>
        <v>55500</v>
      </c>
      <c r="F31" s="57">
        <v>32000</v>
      </c>
      <c r="G31" s="58">
        <f t="shared" si="1"/>
        <v>38400</v>
      </c>
      <c r="L31" s="57">
        <v>31200</v>
      </c>
      <c r="M31" s="60">
        <f t="shared" si="3"/>
        <v>18720</v>
      </c>
      <c r="N31">
        <v>18720</v>
      </c>
    </row>
    <row r="32" spans="1:14">
      <c r="B32" s="25"/>
      <c r="F32" s="56">
        <v>450</v>
      </c>
      <c r="G32" s="58">
        <f t="shared" si="1"/>
        <v>540</v>
      </c>
      <c r="L32" s="56">
        <v>24000</v>
      </c>
      <c r="M32" s="60">
        <f t="shared" si="3"/>
        <v>14400</v>
      </c>
      <c r="N32">
        <v>14400</v>
      </c>
    </row>
    <row r="33" spans="2:14">
      <c r="B33" s="12"/>
      <c r="F33" s="56">
        <v>600</v>
      </c>
      <c r="G33" s="58">
        <f t="shared" si="1"/>
        <v>720</v>
      </c>
      <c r="L33" s="56">
        <v>14400</v>
      </c>
      <c r="M33" s="60">
        <f t="shared" si="3"/>
        <v>8640</v>
      </c>
      <c r="N33">
        <v>8640</v>
      </c>
    </row>
    <row r="34" spans="2:14">
      <c r="B34" s="30"/>
      <c r="F34" s="56">
        <v>2500</v>
      </c>
      <c r="G34" s="58">
        <f t="shared" si="1"/>
        <v>3000</v>
      </c>
      <c r="L34" s="56">
        <v>30000</v>
      </c>
      <c r="M34" s="60">
        <f t="shared" si="3"/>
        <v>18000</v>
      </c>
      <c r="N34">
        <v>18000</v>
      </c>
    </row>
    <row r="35" spans="2:14">
      <c r="B35" s="25"/>
      <c r="F35" s="56">
        <v>99999</v>
      </c>
      <c r="G35" s="58">
        <f t="shared" si="1"/>
        <v>119998.79999999999</v>
      </c>
      <c r="L35" s="56">
        <v>1440</v>
      </c>
      <c r="M35" s="60">
        <f t="shared" si="3"/>
        <v>864</v>
      </c>
      <c r="N35">
        <v>864</v>
      </c>
    </row>
    <row r="36" spans="2:14">
      <c r="B36" s="25"/>
      <c r="F36" s="56">
        <v>99999</v>
      </c>
      <c r="G36" s="58">
        <f t="shared" si="1"/>
        <v>119998.79999999999</v>
      </c>
      <c r="L36" s="56">
        <v>18000</v>
      </c>
      <c r="M36" s="60">
        <f t="shared" si="3"/>
        <v>10800</v>
      </c>
      <c r="N36">
        <v>10800</v>
      </c>
    </row>
    <row r="37" spans="2:14">
      <c r="B37" s="25"/>
      <c r="F37" s="56">
        <v>99999</v>
      </c>
      <c r="G37" s="58">
        <f t="shared" si="1"/>
        <v>119998.79999999999</v>
      </c>
      <c r="L37" s="56">
        <v>24000</v>
      </c>
      <c r="M37" s="60">
        <f t="shared" si="3"/>
        <v>14400</v>
      </c>
      <c r="N37">
        <v>14400</v>
      </c>
    </row>
    <row r="38" spans="2:14">
      <c r="B38" s="25"/>
      <c r="F38" s="56">
        <v>99999</v>
      </c>
      <c r="G38" s="58">
        <f t="shared" si="1"/>
        <v>119998.79999999999</v>
      </c>
      <c r="L38" s="57">
        <v>21600</v>
      </c>
      <c r="M38" s="60">
        <f t="shared" si="3"/>
        <v>12960</v>
      </c>
      <c r="N38">
        <v>12960</v>
      </c>
    </row>
    <row r="39" spans="2:14">
      <c r="B39" s="25"/>
      <c r="F39" s="56">
        <v>450</v>
      </c>
      <c r="G39" s="58">
        <f t="shared" si="1"/>
        <v>540</v>
      </c>
      <c r="L39" s="57">
        <v>24000</v>
      </c>
      <c r="M39" s="60">
        <f t="shared" si="3"/>
        <v>14400</v>
      </c>
      <c r="N39">
        <v>14400</v>
      </c>
    </row>
    <row r="40" spans="2:14">
      <c r="B40" s="27"/>
      <c r="F40" s="56">
        <v>350</v>
      </c>
      <c r="G40" s="58">
        <f t="shared" si="1"/>
        <v>420</v>
      </c>
      <c r="L40" s="57">
        <v>38400</v>
      </c>
      <c r="M40" s="60">
        <f t="shared" si="3"/>
        <v>23040</v>
      </c>
      <c r="N40">
        <v>23040</v>
      </c>
    </row>
    <row r="41" spans="2:14">
      <c r="B41" s="27"/>
      <c r="F41" s="56">
        <v>700</v>
      </c>
      <c r="G41" s="58">
        <f t="shared" si="1"/>
        <v>840</v>
      </c>
      <c r="L41" s="56">
        <v>540</v>
      </c>
      <c r="M41" s="60">
        <f t="shared" si="3"/>
        <v>324</v>
      </c>
      <c r="N41">
        <v>324</v>
      </c>
    </row>
    <row r="42" spans="2:14">
      <c r="B42" s="27"/>
      <c r="F42" s="56">
        <v>1400</v>
      </c>
      <c r="G42" s="58">
        <f t="shared" si="1"/>
        <v>1680</v>
      </c>
      <c r="L42" s="56">
        <v>720</v>
      </c>
      <c r="M42" s="60">
        <f t="shared" si="3"/>
        <v>432</v>
      </c>
      <c r="N42">
        <v>432</v>
      </c>
    </row>
    <row r="43" spans="2:14">
      <c r="B43" s="25"/>
      <c r="F43" s="56">
        <v>550</v>
      </c>
      <c r="G43" s="58">
        <f t="shared" si="1"/>
        <v>660</v>
      </c>
      <c r="L43" s="56">
        <v>3000</v>
      </c>
      <c r="M43" s="60">
        <f t="shared" si="3"/>
        <v>1800</v>
      </c>
      <c r="N43">
        <v>1800</v>
      </c>
    </row>
    <row r="44" spans="2:14">
      <c r="B44" s="27"/>
      <c r="F44" s="56">
        <v>450</v>
      </c>
      <c r="G44" s="58">
        <f t="shared" si="1"/>
        <v>540</v>
      </c>
      <c r="L44" s="56">
        <v>119998</v>
      </c>
      <c r="M44" s="60">
        <f t="shared" si="3"/>
        <v>71998.8</v>
      </c>
      <c r="N44">
        <v>71998</v>
      </c>
    </row>
    <row r="45" spans="2:14">
      <c r="B45" s="27"/>
      <c r="F45" s="56">
        <v>450</v>
      </c>
      <c r="G45" s="58">
        <f t="shared" si="1"/>
        <v>540</v>
      </c>
      <c r="L45" s="56">
        <v>119998</v>
      </c>
      <c r="M45" s="60">
        <f t="shared" si="3"/>
        <v>71998.8</v>
      </c>
      <c r="N45">
        <v>71998</v>
      </c>
    </row>
    <row r="46" spans="2:14">
      <c r="B46" s="27"/>
      <c r="F46" s="56">
        <v>450</v>
      </c>
      <c r="G46" s="58">
        <f t="shared" si="1"/>
        <v>540</v>
      </c>
      <c r="L46" s="56">
        <v>119998</v>
      </c>
      <c r="M46" s="60">
        <f t="shared" si="3"/>
        <v>71998.8</v>
      </c>
      <c r="N46">
        <v>71998</v>
      </c>
    </row>
    <row r="47" spans="2:14">
      <c r="B47" s="12"/>
      <c r="F47" s="56">
        <v>450</v>
      </c>
      <c r="G47" s="58">
        <f t="shared" si="1"/>
        <v>540</v>
      </c>
      <c r="L47" s="56">
        <v>119998</v>
      </c>
      <c r="M47" s="60">
        <f t="shared" si="3"/>
        <v>71998.8</v>
      </c>
      <c r="N47">
        <v>71998</v>
      </c>
    </row>
    <row r="48" spans="2:14">
      <c r="B48" s="12"/>
      <c r="F48" s="56">
        <v>450</v>
      </c>
      <c r="G48" s="58">
        <f t="shared" si="1"/>
        <v>540</v>
      </c>
      <c r="L48" s="56">
        <v>500</v>
      </c>
      <c r="M48" s="60">
        <f t="shared" si="3"/>
        <v>300</v>
      </c>
      <c r="N48">
        <v>300</v>
      </c>
    </row>
    <row r="49" spans="2:14">
      <c r="B49" s="12"/>
      <c r="F49" s="56">
        <v>450</v>
      </c>
      <c r="G49" s="58">
        <f t="shared" si="1"/>
        <v>540</v>
      </c>
      <c r="L49" s="56">
        <v>380</v>
      </c>
      <c r="M49" s="60">
        <f t="shared" si="3"/>
        <v>228</v>
      </c>
      <c r="N49">
        <v>228</v>
      </c>
    </row>
    <row r="50" spans="2:14">
      <c r="B50" s="12"/>
      <c r="F50" s="56">
        <v>4680</v>
      </c>
      <c r="G50" s="58">
        <f t="shared" si="1"/>
        <v>5616</v>
      </c>
      <c r="L50" s="56">
        <v>840</v>
      </c>
      <c r="M50" s="60">
        <f t="shared" si="3"/>
        <v>504</v>
      </c>
      <c r="N50">
        <v>504</v>
      </c>
    </row>
    <row r="51" spans="2:14">
      <c r="B51" s="12"/>
      <c r="F51" s="56">
        <v>1950</v>
      </c>
      <c r="G51" s="58">
        <f t="shared" si="1"/>
        <v>2340</v>
      </c>
      <c r="L51" s="56">
        <v>1680</v>
      </c>
      <c r="M51" s="60">
        <f t="shared" si="3"/>
        <v>1008</v>
      </c>
      <c r="N51">
        <v>1008</v>
      </c>
    </row>
    <row r="52" spans="2:14">
      <c r="B52" s="12"/>
      <c r="F52" s="56">
        <v>3900</v>
      </c>
      <c r="G52" s="58">
        <f t="shared" si="1"/>
        <v>4680</v>
      </c>
      <c r="L52" s="56">
        <v>660</v>
      </c>
      <c r="M52" s="60">
        <f t="shared" si="3"/>
        <v>396</v>
      </c>
      <c r="N52">
        <v>396</v>
      </c>
    </row>
    <row r="53" spans="2:14">
      <c r="B53" s="12"/>
      <c r="F53" s="56">
        <v>10400</v>
      </c>
      <c r="G53" s="58">
        <f t="shared" si="1"/>
        <v>12480</v>
      </c>
      <c r="L53" s="56">
        <v>480</v>
      </c>
      <c r="M53" s="60">
        <f t="shared" si="3"/>
        <v>288</v>
      </c>
      <c r="N53">
        <v>288</v>
      </c>
    </row>
    <row r="54" spans="2:14">
      <c r="B54" s="30"/>
      <c r="F54" s="56">
        <v>2860</v>
      </c>
      <c r="G54" s="58">
        <f t="shared" si="1"/>
        <v>3432</v>
      </c>
      <c r="L54" s="56">
        <v>540</v>
      </c>
      <c r="M54" s="60">
        <f t="shared" si="3"/>
        <v>324</v>
      </c>
      <c r="N54">
        <v>324</v>
      </c>
    </row>
    <row r="55" spans="2:14">
      <c r="B55" s="30"/>
      <c r="F55" s="56">
        <v>3900</v>
      </c>
      <c r="G55" s="58">
        <f t="shared" si="1"/>
        <v>4680</v>
      </c>
      <c r="L55" s="56">
        <v>540</v>
      </c>
      <c r="M55" s="60">
        <f t="shared" si="3"/>
        <v>324</v>
      </c>
      <c r="N55">
        <v>324</v>
      </c>
    </row>
    <row r="56" spans="2:14">
      <c r="B56" s="30"/>
      <c r="F56" s="56">
        <v>910</v>
      </c>
      <c r="G56" s="58">
        <f t="shared" si="1"/>
        <v>1092</v>
      </c>
      <c r="L56" s="56">
        <v>540</v>
      </c>
      <c r="M56" s="60">
        <f t="shared" si="3"/>
        <v>324</v>
      </c>
      <c r="N56">
        <v>324</v>
      </c>
    </row>
    <row r="57" spans="2:14">
      <c r="B57" s="30"/>
      <c r="F57" s="57">
        <v>8000</v>
      </c>
      <c r="G57" s="58">
        <f t="shared" si="1"/>
        <v>9600</v>
      </c>
      <c r="L57" s="56">
        <v>540</v>
      </c>
      <c r="M57" s="60">
        <f t="shared" si="3"/>
        <v>324</v>
      </c>
      <c r="N57">
        <v>324</v>
      </c>
    </row>
    <row r="58" spans="2:14">
      <c r="B58" s="30"/>
      <c r="F58" s="57">
        <v>8500</v>
      </c>
      <c r="G58" s="58">
        <f t="shared" si="1"/>
        <v>10200</v>
      </c>
      <c r="L58" s="56">
        <v>540</v>
      </c>
      <c r="M58" s="60">
        <f t="shared" si="3"/>
        <v>324</v>
      </c>
      <c r="N58">
        <v>324</v>
      </c>
    </row>
    <row r="59" spans="2:14">
      <c r="B59" s="30"/>
      <c r="F59" s="57">
        <v>8500</v>
      </c>
      <c r="G59" s="58">
        <f t="shared" si="1"/>
        <v>10200</v>
      </c>
      <c r="L59" s="56">
        <v>5616</v>
      </c>
      <c r="M59" s="60">
        <f t="shared" si="3"/>
        <v>3369.6</v>
      </c>
      <c r="N59">
        <v>3369</v>
      </c>
    </row>
    <row r="60" spans="2:14">
      <c r="B60" s="30"/>
      <c r="F60" s="57">
        <v>13000</v>
      </c>
      <c r="G60" s="58">
        <f t="shared" si="1"/>
        <v>15600</v>
      </c>
      <c r="L60" s="56">
        <v>2340</v>
      </c>
      <c r="M60" s="60">
        <f t="shared" si="3"/>
        <v>1404</v>
      </c>
      <c r="N60">
        <v>1404</v>
      </c>
    </row>
    <row r="61" spans="2:14">
      <c r="B61" s="30"/>
      <c r="F61" s="57">
        <v>9500</v>
      </c>
      <c r="G61" s="58">
        <f t="shared" si="1"/>
        <v>11400</v>
      </c>
      <c r="L61" s="56">
        <v>4680</v>
      </c>
      <c r="M61" s="60">
        <f t="shared" si="3"/>
        <v>2808</v>
      </c>
      <c r="N61">
        <v>2808</v>
      </c>
    </row>
    <row r="62" spans="2:14">
      <c r="B62" s="30"/>
      <c r="F62" s="57">
        <v>23000</v>
      </c>
      <c r="G62" s="58">
        <f t="shared" si="1"/>
        <v>27600</v>
      </c>
      <c r="L62" s="56">
        <v>11000</v>
      </c>
      <c r="M62" s="60">
        <f t="shared" si="3"/>
        <v>6600</v>
      </c>
      <c r="N62">
        <v>6600</v>
      </c>
    </row>
    <row r="63" spans="2:14">
      <c r="B63" s="25"/>
      <c r="F63" s="57">
        <v>15000</v>
      </c>
      <c r="G63" s="58">
        <f t="shared" si="1"/>
        <v>18000</v>
      </c>
      <c r="L63" s="56">
        <v>3432</v>
      </c>
      <c r="M63" s="60">
        <f t="shared" si="3"/>
        <v>2059.1999999999998</v>
      </c>
      <c r="N63">
        <v>2059</v>
      </c>
    </row>
    <row r="64" spans="2:14">
      <c r="B64" s="30"/>
      <c r="F64" s="57">
        <v>26000</v>
      </c>
      <c r="G64" s="58">
        <f t="shared" si="1"/>
        <v>31200</v>
      </c>
      <c r="L64" s="56">
        <v>4680</v>
      </c>
      <c r="M64" s="60">
        <f t="shared" si="3"/>
        <v>2808</v>
      </c>
      <c r="N64">
        <v>2808</v>
      </c>
    </row>
    <row r="65" spans="2:14">
      <c r="B65" s="30"/>
      <c r="F65" s="56">
        <v>22000</v>
      </c>
      <c r="G65" s="58">
        <f t="shared" si="1"/>
        <v>26400</v>
      </c>
      <c r="L65" s="56">
        <v>1092</v>
      </c>
      <c r="M65" s="60">
        <f t="shared" si="3"/>
        <v>655.19999999999993</v>
      </c>
      <c r="N65">
        <v>655</v>
      </c>
    </row>
    <row r="66" spans="2:14">
      <c r="B66" s="12"/>
      <c r="F66" s="56">
        <v>12000</v>
      </c>
      <c r="G66" s="58">
        <f t="shared" ref="G66:G85" si="6">F66*1.2</f>
        <v>14400</v>
      </c>
      <c r="L66" s="57">
        <v>9600</v>
      </c>
      <c r="M66" s="60">
        <f t="shared" ref="M66:M81" si="7">L66*0.6</f>
        <v>5760</v>
      </c>
      <c r="N66">
        <v>5760</v>
      </c>
    </row>
    <row r="67" spans="2:14">
      <c r="B67" s="31"/>
      <c r="F67" s="56">
        <v>25000</v>
      </c>
      <c r="G67" s="58">
        <f t="shared" si="6"/>
        <v>30000</v>
      </c>
      <c r="L67" s="57">
        <v>10200</v>
      </c>
      <c r="M67" s="60">
        <f t="shared" si="7"/>
        <v>6120</v>
      </c>
      <c r="N67">
        <v>6120</v>
      </c>
    </row>
    <row r="68" spans="2:14">
      <c r="B68" s="31"/>
      <c r="F68" s="56">
        <v>15000</v>
      </c>
      <c r="G68" s="58">
        <f t="shared" si="6"/>
        <v>18000</v>
      </c>
      <c r="L68" s="57">
        <v>10200</v>
      </c>
      <c r="M68" s="60">
        <f t="shared" si="7"/>
        <v>6120</v>
      </c>
      <c r="N68">
        <v>6120</v>
      </c>
    </row>
    <row r="69" spans="2:14">
      <c r="B69" s="31"/>
      <c r="F69" s="56">
        <v>20000</v>
      </c>
      <c r="G69" s="58">
        <f t="shared" si="6"/>
        <v>24000</v>
      </c>
      <c r="L69" s="57">
        <v>15600</v>
      </c>
      <c r="M69" s="60">
        <f t="shared" si="7"/>
        <v>9360</v>
      </c>
      <c r="N69">
        <v>9360</v>
      </c>
    </row>
    <row r="70" spans="2:14">
      <c r="F70" s="57">
        <v>18000</v>
      </c>
      <c r="G70" s="58">
        <f t="shared" si="6"/>
        <v>21600</v>
      </c>
      <c r="L70" s="57">
        <v>11400</v>
      </c>
      <c r="M70" s="60">
        <f t="shared" si="7"/>
        <v>6840</v>
      </c>
      <c r="N70">
        <v>6840</v>
      </c>
    </row>
    <row r="71" spans="2:14">
      <c r="F71" s="57">
        <v>20000</v>
      </c>
      <c r="G71" s="58">
        <f t="shared" si="6"/>
        <v>24000</v>
      </c>
      <c r="L71" s="57">
        <v>27600</v>
      </c>
      <c r="M71" s="60">
        <f t="shared" si="7"/>
        <v>16560</v>
      </c>
      <c r="N71">
        <v>16560</v>
      </c>
    </row>
    <row r="72" spans="2:14">
      <c r="F72" s="57">
        <v>32000</v>
      </c>
      <c r="G72" s="58">
        <f t="shared" si="6"/>
        <v>38400</v>
      </c>
      <c r="L72" s="57">
        <v>18000</v>
      </c>
      <c r="M72" s="60">
        <f t="shared" si="7"/>
        <v>10800</v>
      </c>
      <c r="N72">
        <v>10800</v>
      </c>
    </row>
    <row r="73" spans="2:14">
      <c r="F73" s="56">
        <v>15000</v>
      </c>
      <c r="G73" s="58">
        <f t="shared" si="6"/>
        <v>18000</v>
      </c>
      <c r="L73" s="57">
        <v>31200</v>
      </c>
      <c r="M73" s="60">
        <f t="shared" si="7"/>
        <v>18720</v>
      </c>
      <c r="N73">
        <v>18720</v>
      </c>
    </row>
    <row r="74" spans="2:14">
      <c r="F74" s="56">
        <v>38000</v>
      </c>
      <c r="G74" s="58">
        <f t="shared" si="6"/>
        <v>45600</v>
      </c>
      <c r="L74" s="56">
        <v>26400</v>
      </c>
      <c r="M74" s="60">
        <f t="shared" si="7"/>
        <v>15840</v>
      </c>
      <c r="N74">
        <v>15840</v>
      </c>
    </row>
    <row r="75" spans="2:14">
      <c r="F75" s="56">
        <v>55000</v>
      </c>
      <c r="G75" s="58">
        <f t="shared" si="6"/>
        <v>66000</v>
      </c>
      <c r="L75" s="56">
        <v>14400</v>
      </c>
      <c r="M75" s="60">
        <f t="shared" si="7"/>
        <v>8640</v>
      </c>
      <c r="N75">
        <v>8640</v>
      </c>
    </row>
    <row r="76" spans="2:14">
      <c r="F76" s="56">
        <v>900</v>
      </c>
      <c r="G76" s="58">
        <f t="shared" si="6"/>
        <v>1080</v>
      </c>
      <c r="L76" s="56">
        <v>30000</v>
      </c>
      <c r="M76" s="60">
        <f t="shared" si="7"/>
        <v>18000</v>
      </c>
      <c r="N76">
        <v>18000</v>
      </c>
    </row>
    <row r="77" spans="2:14">
      <c r="F77" s="56">
        <v>220000</v>
      </c>
      <c r="G77" s="58">
        <f t="shared" si="6"/>
        <v>264000</v>
      </c>
      <c r="L77" s="56">
        <v>18000</v>
      </c>
      <c r="M77" s="60">
        <f t="shared" si="7"/>
        <v>10800</v>
      </c>
      <c r="N77">
        <v>10800</v>
      </c>
    </row>
    <row r="78" spans="2:14">
      <c r="F78" s="56">
        <v>10000</v>
      </c>
      <c r="G78" s="58">
        <f t="shared" si="6"/>
        <v>12000</v>
      </c>
      <c r="L78" s="56">
        <v>24000</v>
      </c>
      <c r="M78" s="60">
        <f t="shared" si="7"/>
        <v>14400</v>
      </c>
      <c r="N78">
        <v>14400</v>
      </c>
    </row>
    <row r="79" spans="2:14">
      <c r="F79" s="56">
        <v>8000</v>
      </c>
      <c r="G79" s="58">
        <f t="shared" si="6"/>
        <v>9600</v>
      </c>
      <c r="L79" s="57">
        <v>21600</v>
      </c>
      <c r="M79" s="60">
        <f t="shared" si="7"/>
        <v>12960</v>
      </c>
      <c r="N79">
        <v>12960</v>
      </c>
    </row>
    <row r="80" spans="2:14">
      <c r="F80" s="56">
        <v>180</v>
      </c>
      <c r="G80" s="58">
        <f t="shared" si="6"/>
        <v>216</v>
      </c>
      <c r="L80" s="57">
        <v>24000</v>
      </c>
      <c r="M80" s="60">
        <f t="shared" si="7"/>
        <v>14400</v>
      </c>
      <c r="N80">
        <v>14400</v>
      </c>
    </row>
    <row r="81" spans="6:14">
      <c r="F81" s="56">
        <v>700000</v>
      </c>
      <c r="G81" s="58">
        <f t="shared" si="6"/>
        <v>840000</v>
      </c>
      <c r="L81" s="57">
        <v>38400</v>
      </c>
      <c r="M81" s="60">
        <f t="shared" si="7"/>
        <v>23040</v>
      </c>
      <c r="N81">
        <v>23040</v>
      </c>
    </row>
    <row r="82" spans="6:14">
      <c r="F82" s="56">
        <v>500000</v>
      </c>
      <c r="G82" s="58">
        <f t="shared" si="6"/>
        <v>600000</v>
      </c>
    </row>
    <row r="83" spans="6:14">
      <c r="F83" s="56">
        <v>3000</v>
      </c>
      <c r="G83" s="58">
        <f t="shared" si="6"/>
        <v>3600</v>
      </c>
    </row>
    <row r="84" spans="6:14">
      <c r="F84" s="56">
        <v>750000</v>
      </c>
      <c r="G84" s="58">
        <f t="shared" si="6"/>
        <v>900000</v>
      </c>
    </row>
    <row r="85" spans="6:14">
      <c r="F85" s="56">
        <v>800000</v>
      </c>
      <c r="G85" s="58">
        <f t="shared" si="6"/>
        <v>960000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</vt:lpstr>
      <vt:lpstr>#Sheet1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admin</cp:lastModifiedBy>
  <dcterms:created xsi:type="dcterms:W3CDTF">2020-04-15T09:51:10Z</dcterms:created>
  <dcterms:modified xsi:type="dcterms:W3CDTF">2022-03-10T12:02:59Z</dcterms:modified>
</cp:coreProperties>
</file>