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0" yWindow="0" windowWidth="28800" windowHeight="12285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  <c r="K39" i="1"/>
  <c r="J39" i="1"/>
  <c r="L46" i="1" l="1"/>
  <c r="K46" i="1"/>
  <c r="J46" i="1"/>
  <c r="J30" i="1" l="1"/>
  <c r="K30" i="1"/>
  <c r="L30" i="1"/>
  <c r="L12" i="1" l="1"/>
  <c r="K12" i="1"/>
  <c r="J12" i="1"/>
  <c r="L11" i="1"/>
  <c r="K11" i="1"/>
  <c r="J11" i="1"/>
  <c r="L16" i="1" l="1"/>
  <c r="K16" i="1"/>
  <c r="J16" i="1"/>
  <c r="L37" i="1" l="1"/>
  <c r="K37" i="1"/>
  <c r="J37" i="1"/>
  <c r="L57" i="1" l="1"/>
  <c r="K57" i="1"/>
  <c r="J57" i="1"/>
  <c r="L15" i="1" l="1"/>
  <c r="K15" i="1"/>
  <c r="J15" i="1"/>
  <c r="K38" i="1" l="1"/>
  <c r="J19" i="1" l="1"/>
  <c r="L31" i="1" l="1"/>
  <c r="K31" i="1"/>
  <c r="J31" i="1"/>
  <c r="L92" i="1" l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L18" i="1"/>
  <c r="K18" i="1"/>
  <c r="J18" i="1"/>
  <c r="L17" i="1"/>
  <c r="K17" i="1"/>
  <c r="J17" i="1"/>
  <c r="L38" i="1"/>
  <c r="J38" i="1"/>
  <c r="L13" i="1"/>
  <c r="K13" i="1"/>
  <c r="J13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40" i="1" l="1"/>
  <c r="K40" i="1"/>
  <c r="J40" i="1"/>
</calcChain>
</file>

<file path=xl/sharedStrings.xml><?xml version="1.0" encoding="utf-8"?>
<sst xmlns="http://schemas.openxmlformats.org/spreadsheetml/2006/main" count="860" uniqueCount="277">
  <si>
    <t>Name</t>
    <phoneticPr fontId="3" type="noConversion"/>
  </si>
  <si>
    <t>enum</t>
  </si>
  <si>
    <t>string</t>
    <phoneticPr fontId="1" type="noConversion"/>
  </si>
  <si>
    <t>Alpha</t>
    <phoneticPr fontId="1" type="noConversion"/>
  </si>
  <si>
    <t>float</t>
    <phoneticPr fontId="1" type="noConversion"/>
  </si>
  <si>
    <t>Type</t>
    <phoneticPr fontId="1" type="noConversion"/>
  </si>
  <si>
    <t>enum</t>
    <phoneticPr fontId="1" type="noConversion"/>
  </si>
  <si>
    <t>Blend</t>
    <phoneticPr fontId="1" type="noConversion"/>
  </si>
  <si>
    <t>Interval</t>
    <phoneticPr fontId="1" type="noConversion"/>
  </si>
  <si>
    <t>RestTime</t>
    <phoneticPr fontId="1" type="noConversion"/>
  </si>
  <si>
    <t>격노</t>
    <phoneticPr fontId="1" type="noConversion"/>
  </si>
  <si>
    <t>Emission</t>
    <phoneticPr fontId="1" type="noConversion"/>
  </si>
  <si>
    <t>Priority</t>
    <phoneticPr fontId="1" type="noConversion"/>
  </si>
  <si>
    <t>int</t>
    <phoneticPr fontId="1" type="noConversion"/>
  </si>
  <si>
    <t>float</t>
    <phoneticPr fontId="1" type="noConversion"/>
  </si>
  <si>
    <t>Duration</t>
    <phoneticPr fontId="1" type="noConversion"/>
  </si>
  <si>
    <t>-</t>
  </si>
  <si>
    <t>Text</t>
    <phoneticPr fontId="1" type="noConversion"/>
  </si>
  <si>
    <t>FEC70B</t>
    <phoneticPr fontId="1" type="noConversion"/>
  </si>
  <si>
    <t>화염코어</t>
    <phoneticPr fontId="1" type="noConversion"/>
  </si>
  <si>
    <t>부식코어</t>
    <phoneticPr fontId="1" type="noConversion"/>
  </si>
  <si>
    <t>냉기코어</t>
    <phoneticPr fontId="1" type="noConversion"/>
  </si>
  <si>
    <t>속도코어</t>
    <phoneticPr fontId="1" type="noConversion"/>
  </si>
  <si>
    <t>78E6FF</t>
  </si>
  <si>
    <t>오한</t>
    <phoneticPr fontId="1" type="noConversion"/>
  </si>
  <si>
    <t>F86804</t>
    <phoneticPr fontId="1" type="noConversion"/>
  </si>
  <si>
    <t>Emission</t>
    <phoneticPr fontId="1" type="noConversion"/>
  </si>
  <si>
    <t>Emission</t>
    <phoneticPr fontId="1" type="noConversion"/>
  </si>
  <si>
    <t>Text</t>
    <phoneticPr fontId="1" type="noConversion"/>
  </si>
  <si>
    <t>Text</t>
    <phoneticPr fontId="1" type="noConversion"/>
  </si>
  <si>
    <t>스폰</t>
    <phoneticPr fontId="1" type="noConversion"/>
  </si>
  <si>
    <t>공중점프</t>
    <phoneticPr fontId="1" type="noConversion"/>
  </si>
  <si>
    <t>대시</t>
    <phoneticPr fontId="1" type="noConversion"/>
  </si>
  <si>
    <t>무기반환</t>
    <phoneticPr fontId="1" type="noConversion"/>
  </si>
  <si>
    <t>보조무기</t>
    <phoneticPr fontId="1" type="noConversion"/>
  </si>
  <si>
    <t>내려찍기</t>
    <phoneticPr fontId="1" type="noConversion"/>
  </si>
  <si>
    <t>패링</t>
    <phoneticPr fontId="1" type="noConversion"/>
  </si>
  <si>
    <t>피해</t>
    <phoneticPr fontId="1" type="noConversion"/>
  </si>
  <si>
    <t>자살타이머</t>
    <phoneticPr fontId="1" type="noConversion"/>
  </si>
  <si>
    <t>화상</t>
    <phoneticPr fontId="1" type="noConversion"/>
  </si>
  <si>
    <t>빙결</t>
    <phoneticPr fontId="1" type="noConversion"/>
  </si>
  <si>
    <t>충전</t>
    <phoneticPr fontId="1" type="noConversion"/>
  </si>
  <si>
    <t>전기코어</t>
    <phoneticPr fontId="1" type="noConversion"/>
  </si>
  <si>
    <t>감전</t>
    <phoneticPr fontId="1" type="noConversion"/>
  </si>
  <si>
    <t>BlendSpawn</t>
  </si>
  <si>
    <t>BlendAirJump</t>
  </si>
  <si>
    <t>BlendDash</t>
  </si>
  <si>
    <t>BlendChangedAttack</t>
  </si>
  <si>
    <t>BlendPowerAttack</t>
  </si>
  <si>
    <t>BlendCharge</t>
  </si>
  <si>
    <t>BlendCharged</t>
  </si>
  <si>
    <t>BlendChargeAttack</t>
  </si>
  <si>
    <t>BlendSkillAttack</t>
  </si>
  <si>
    <t>BlendReceive</t>
  </si>
  <si>
    <t>BlendSubWeapon</t>
  </si>
  <si>
    <t>BlendDiveAttack</t>
  </si>
  <si>
    <t>BlendParrying</t>
  </si>
  <si>
    <t>RendererDie</t>
  </si>
  <si>
    <t>BlendAttackReady</t>
  </si>
  <si>
    <t>EmissionFrozen</t>
  </si>
  <si>
    <t>EmissionCorrosion</t>
  </si>
  <si>
    <t>EmissionAddiction</t>
  </si>
  <si>
    <t>TextRage</t>
  </si>
  <si>
    <t>TextConcentrate</t>
  </si>
  <si>
    <t>TextIgnition</t>
  </si>
  <si>
    <t>TextCorrosion</t>
  </si>
  <si>
    <t>TextFrozen</t>
  </si>
  <si>
    <t>TextWind</t>
  </si>
  <si>
    <t>BlendSuicideTimer</t>
    <phoneticPr fontId="1" type="noConversion"/>
  </si>
  <si>
    <t>BlendElectricShock</t>
    <phoneticPr fontId="1" type="noConversion"/>
  </si>
  <si>
    <t>BlendChill</t>
    <phoneticPr fontId="1" type="noConversion"/>
  </si>
  <si>
    <t>BlendFrozen</t>
    <phoneticPr fontId="1" type="noConversion"/>
  </si>
  <si>
    <t>EmissionChainsaw</t>
    <phoneticPr fontId="1" type="noConversion"/>
  </si>
  <si>
    <t>EmissionAxe</t>
    <phoneticPr fontId="1" type="noConversion"/>
  </si>
  <si>
    <t>FED001</t>
    <phoneticPr fontId="1" type="noConversion"/>
  </si>
  <si>
    <t>EmissionElectric</t>
    <phoneticPr fontId="1" type="noConversion"/>
  </si>
  <si>
    <t>EmissionIgnition</t>
    <phoneticPr fontId="1" type="noConversion"/>
  </si>
  <si>
    <t>TextNormal</t>
    <phoneticPr fontId="1" type="noConversion"/>
  </si>
  <si>
    <t>TextRare</t>
    <phoneticPr fontId="1" type="noConversion"/>
  </si>
  <si>
    <t>TextEpic</t>
    <phoneticPr fontId="1" type="noConversion"/>
  </si>
  <si>
    <t>TextLegendary</t>
    <phoneticPr fontId="1" type="noConversion"/>
  </si>
  <si>
    <t>TextHero</t>
    <phoneticPr fontId="1" type="noConversion"/>
  </si>
  <si>
    <t>TextRisk</t>
    <phoneticPr fontId="1" type="noConversion"/>
  </si>
  <si>
    <t>6D849B</t>
    <phoneticPr fontId="1" type="noConversion"/>
  </si>
  <si>
    <t>3275B1</t>
    <phoneticPr fontId="1" type="noConversion"/>
  </si>
  <si>
    <t>C827A9</t>
    <phoneticPr fontId="1" type="noConversion"/>
  </si>
  <si>
    <t>BA0707</t>
    <phoneticPr fontId="1" type="noConversion"/>
  </si>
  <si>
    <t>86F900</t>
    <phoneticPr fontId="1" type="noConversion"/>
  </si>
  <si>
    <t>TextElectric</t>
    <phoneticPr fontId="1" type="noConversion"/>
  </si>
  <si>
    <t>Hex</t>
    <phoneticPr fontId="1" type="noConversion"/>
  </si>
  <si>
    <t>공격준비</t>
    <phoneticPr fontId="1" type="noConversion"/>
  </si>
  <si>
    <t>78E6FF</t>
    <phoneticPr fontId="1" type="noConversion"/>
  </si>
  <si>
    <t>005D72</t>
  </si>
  <si>
    <t>9F310C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</si>
  <si>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</si>
  <si>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</si>
  <si>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</si>
  <si>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Times</t>
    <phoneticPr fontId="1" type="noConversion"/>
  </si>
  <si>
    <t>enum</t>
    <phoneticPr fontId="1" type="noConversion"/>
  </si>
  <si>
    <t>Duration</t>
  </si>
  <si>
    <t>Permanental</t>
  </si>
  <si>
    <t>Repetitive</t>
  </si>
  <si>
    <t>FF00C3</t>
    <phoneticPr fontId="1" type="noConversion"/>
  </si>
  <si>
    <t>EmissionGun</t>
    <phoneticPr fontId="1" type="noConversion"/>
  </si>
  <si>
    <t>RendererDamage</t>
  </si>
  <si>
    <t>피해</t>
  </si>
  <si>
    <t>Renderer</t>
  </si>
  <si>
    <t>사망</t>
  </si>
  <si>
    <t>RendererPanusDash</t>
  </si>
  <si>
    <t>파누스대시잡기</t>
  </si>
  <si>
    <t>BlendDamage</t>
    <phoneticPr fontId="1" type="noConversion"/>
  </si>
  <si>
    <t>플레이어 피해</t>
  </si>
  <si>
    <t>RendererPlayerDamage</t>
    <phoneticPr fontId="1" type="noConversion"/>
  </si>
  <si>
    <t>Repetitive</t>
    <phoneticPr fontId="1" type="noConversion"/>
  </si>
  <si>
    <t>TextChainsaw</t>
    <phoneticPr fontId="1" type="noConversion"/>
  </si>
  <si>
    <t>TextAxe</t>
    <phoneticPr fontId="1" type="noConversion"/>
  </si>
  <si>
    <t>TextGun</t>
    <phoneticPr fontId="1" type="noConversion"/>
  </si>
  <si>
    <t>전기톱</t>
    <phoneticPr fontId="1" type="noConversion"/>
  </si>
  <si>
    <t>도끼</t>
    <phoneticPr fontId="1" type="noConversion"/>
  </si>
  <si>
    <t>총</t>
    <phoneticPr fontId="1" type="noConversion"/>
  </si>
  <si>
    <t>Intensity</t>
    <phoneticPr fontId="1" type="noConversion"/>
  </si>
  <si>
    <t>FFFFFF</t>
  </si>
  <si>
    <t>000000</t>
  </si>
  <si>
    <t>FF0000</t>
  </si>
  <si>
    <t>00FF00</t>
  </si>
  <si>
    <t>#Red</t>
    <phoneticPr fontId="1" type="noConversion"/>
  </si>
  <si>
    <t>#Green</t>
    <phoneticPr fontId="1" type="noConversion"/>
  </si>
  <si>
    <t>#Blue</t>
    <phoneticPr fontId="1" type="noConversion"/>
  </si>
  <si>
    <t>기본</t>
    <phoneticPr fontId="1" type="noConversion"/>
  </si>
  <si>
    <t>EmissionClear</t>
    <phoneticPr fontId="1" type="noConversion"/>
  </si>
  <si>
    <t>Emission</t>
    <phoneticPr fontId="1" type="noConversion"/>
  </si>
  <si>
    <t>블레이드</t>
    <phoneticPr fontId="1" type="noConversion"/>
  </si>
  <si>
    <t>TextBlade</t>
    <phoneticPr fontId="1" type="noConversion"/>
  </si>
  <si>
    <t>EmissionBlade</t>
    <phoneticPr fontId="1" type="noConversion"/>
  </si>
  <si>
    <t>캐릭터패시브-공격</t>
    <phoneticPr fontId="1" type="noConversion"/>
  </si>
  <si>
    <t>캐릭터패시브-방어</t>
    <phoneticPr fontId="1" type="noConversion"/>
  </si>
  <si>
    <t>캐릭터패시브-기술</t>
    <phoneticPr fontId="1" type="noConversion"/>
  </si>
  <si>
    <t>캐릭터패시브-보조</t>
    <phoneticPr fontId="1" type="noConversion"/>
  </si>
  <si>
    <t>TextPassiveTypeAttack</t>
    <phoneticPr fontId="1" type="noConversion"/>
  </si>
  <si>
    <t>TextPassiveTypeDefense</t>
    <phoneticPr fontId="1" type="noConversion"/>
  </si>
  <si>
    <t>TextPassiveTypeTech</t>
    <phoneticPr fontId="1" type="noConversion"/>
  </si>
  <si>
    <t>TextPassiveTypeAssist</t>
    <phoneticPr fontId="1" type="noConversion"/>
  </si>
  <si>
    <t>B60E15</t>
  </si>
  <si>
    <t>029AF2</t>
  </si>
  <si>
    <t>C61DF0</t>
  </si>
  <si>
    <t>FC6205</t>
  </si>
  <si>
    <t>Permanental</t>
    <phoneticPr fontId="1" type="noConversion"/>
  </si>
  <si>
    <t>78E6FF</t>
    <phoneticPr fontId="1" type="noConversion"/>
  </si>
  <si>
    <t>FE431D</t>
    <phoneticPr fontId="1" type="noConversion"/>
  </si>
  <si>
    <t>8A2500</t>
    <phoneticPr fontId="1" type="noConversion"/>
  </si>
  <si>
    <t>9D8A03</t>
    <phoneticPr fontId="1" type="noConversion"/>
  </si>
  <si>
    <t>FF0000</t>
    <phoneticPr fontId="1" type="noConversion"/>
  </si>
  <si>
    <t>F8EE17</t>
    <phoneticPr fontId="1" type="noConversion"/>
  </si>
  <si>
    <t>F6411C</t>
    <phoneticPr fontId="1" type="noConversion"/>
  </si>
  <si>
    <t>FFFFFF</t>
    <phoneticPr fontId="1" type="noConversion"/>
  </si>
  <si>
    <t>78E6FF</t>
    <phoneticPr fontId="1" type="noConversion"/>
  </si>
  <si>
    <t>차지 최대</t>
    <phoneticPr fontId="1" type="noConversion"/>
  </si>
  <si>
    <t>차지 최소</t>
    <phoneticPr fontId="1" type="noConversion"/>
  </si>
  <si>
    <t>차지 공격</t>
    <phoneticPr fontId="1" type="noConversion"/>
  </si>
  <si>
    <t>스킬 공격</t>
    <phoneticPr fontId="1" type="noConversion"/>
  </si>
  <si>
    <t>BlendBurn</t>
  </si>
  <si>
    <t>TextActive</t>
    <phoneticPr fontId="1" type="noConversion"/>
  </si>
  <si>
    <t>F1C40F</t>
    <phoneticPr fontId="1" type="noConversion"/>
  </si>
  <si>
    <t>RendererUnDying</t>
    <phoneticPr fontId="1" type="noConversion"/>
  </si>
  <si>
    <t>불사</t>
    <phoneticPr fontId="1" type="noConversion"/>
  </si>
  <si>
    <t>PortraitKill</t>
  </si>
  <si>
    <t>FE161D</t>
  </si>
  <si>
    <t>PortraitDarcy</t>
  </si>
  <si>
    <t>EB00F9</t>
  </si>
  <si>
    <t>PortraitJenny</t>
  </si>
  <si>
    <t>FEE300</t>
  </si>
  <si>
    <t>99E550</t>
  </si>
  <si>
    <t>PortraitDrone</t>
  </si>
  <si>
    <t>00B8FE</t>
  </si>
  <si>
    <t>PortraitArmstrong</t>
  </si>
  <si>
    <t>DD0F85</t>
  </si>
  <si>
    <t>PortraitDoctor</t>
  </si>
  <si>
    <t>403A50</t>
  </si>
  <si>
    <t>PortraitHank</t>
  </si>
  <si>
    <t>00BFFE</t>
  </si>
  <si>
    <t>PortraitHaley</t>
  </si>
  <si>
    <t>PortraitHonk</t>
  </si>
  <si>
    <t>FEB81B</t>
  </si>
  <si>
    <t>PortraitSophia</t>
  </si>
  <si>
    <t>FEFEFE</t>
  </si>
  <si>
    <t>PortraitJack</t>
  </si>
  <si>
    <t>PortraitRio</t>
  </si>
  <si>
    <t>2FD9FE</t>
  </si>
  <si>
    <t>PortraitAngela</t>
  </si>
  <si>
    <t>00EAFE</t>
  </si>
  <si>
    <t>PortraitDjango</t>
  </si>
  <si>
    <t>94005A</t>
  </si>
  <si>
    <t>PortraitEO</t>
  </si>
  <si>
    <t>00FE81</t>
  </si>
  <si>
    <t>PortraitUncleMax</t>
  </si>
  <si>
    <t>A0FAFA</t>
  </si>
  <si>
    <t>FF0000</t>
    <phoneticPr fontId="1" type="noConversion"/>
  </si>
  <si>
    <t>DF280D</t>
    <phoneticPr fontId="1" type="noConversion"/>
  </si>
  <si>
    <t>FDC026</t>
    <phoneticPr fontId="1" type="noConversion"/>
  </si>
  <si>
    <t>FC00C0</t>
    <phoneticPr fontId="1" type="noConversion"/>
  </si>
  <si>
    <t>00FE65</t>
  </si>
  <si>
    <t>TextKatana</t>
    <phoneticPr fontId="1" type="noConversion"/>
  </si>
  <si>
    <t>카타나</t>
    <phoneticPr fontId="1" type="noConversion"/>
  </si>
  <si>
    <t>EmissionKatana</t>
    <phoneticPr fontId="1" type="noConversion"/>
  </si>
  <si>
    <t>005078</t>
  </si>
  <si>
    <t>RendererElectricShock</t>
    <phoneticPr fontId="1" type="noConversion"/>
  </si>
  <si>
    <t>바뀐 공격</t>
    <phoneticPr fontId="1" type="noConversion"/>
  </si>
  <si>
    <t>강한 공격</t>
    <phoneticPr fontId="1" type="noConversion"/>
  </si>
  <si>
    <t>RendererFrozen</t>
  </si>
  <si>
    <t>빙결</t>
  </si>
  <si>
    <t>일섬</t>
    <phoneticPr fontId="1" type="noConversion"/>
  </si>
  <si>
    <t>-</t>
    <phoneticPr fontId="1" type="noConversion"/>
  </si>
  <si>
    <t>RendererChill</t>
    <phoneticPr fontId="1" type="noConversion"/>
  </si>
  <si>
    <t>RendererFlash</t>
    <phoneticPr fontId="1" type="noConversion"/>
  </si>
  <si>
    <t>사슬낫</t>
    <phoneticPr fontId="1" type="noConversion"/>
  </si>
  <si>
    <t>FE7103</t>
  </si>
  <si>
    <t>TextChainSickle</t>
    <phoneticPr fontId="1" type="noConversion"/>
  </si>
  <si>
    <t>-</t>
    <phoneticPr fontId="1" type="noConversion"/>
  </si>
  <si>
    <t>-</t>
    <phoneticPr fontId="1" type="noConversion"/>
  </si>
  <si>
    <t>플레이어 빙결</t>
    <phoneticPr fontId="1" type="noConversion"/>
  </si>
  <si>
    <t>BlendFrozenToPlayer</t>
    <phoneticPr fontId="1" type="noConversion"/>
  </si>
  <si>
    <t>#Name</t>
    <phoneticPr fontId="1" type="noConversion"/>
  </si>
  <si>
    <t>엘리트 스킬 : 불사의 분노</t>
    <phoneticPr fontId="1" type="noConversion"/>
  </si>
  <si>
    <t>BlendRapidSlash</t>
    <phoneticPr fontId="1" type="noConversion"/>
  </si>
  <si>
    <t>등급 : 액티브</t>
    <phoneticPr fontId="1" type="noConversion"/>
  </si>
  <si>
    <t>등급 : 위험</t>
    <phoneticPr fontId="1" type="noConversion"/>
  </si>
  <si>
    <t>등급 : 영웅</t>
    <phoneticPr fontId="1" type="noConversion"/>
  </si>
  <si>
    <t>등급 : 전설</t>
    <phoneticPr fontId="1" type="noConversion"/>
  </si>
  <si>
    <t>등급 : 에픽</t>
    <phoneticPr fontId="1" type="noConversion"/>
  </si>
  <si>
    <t>등급 : 희귀</t>
    <phoneticPr fontId="1" type="noConversion"/>
  </si>
  <si>
    <t>등급 : 일반</t>
    <phoneticPr fontId="1" type="noConversion"/>
  </si>
  <si>
    <t>초상화 : 킬</t>
    <phoneticPr fontId="1" type="noConversion"/>
  </si>
  <si>
    <t>초상화 : 달시</t>
    <phoneticPr fontId="1" type="noConversion"/>
  </si>
  <si>
    <t>초상화 : 제니</t>
    <phoneticPr fontId="1" type="noConversion"/>
  </si>
  <si>
    <t>초상화 : 비트</t>
    <phoneticPr fontId="3" type="noConversion"/>
  </si>
  <si>
    <t>초상화 : 제트</t>
    <phoneticPr fontId="1" type="noConversion"/>
  </si>
  <si>
    <t>초상화 : 암스트롱</t>
    <phoneticPr fontId="1" type="noConversion"/>
  </si>
  <si>
    <t>초상화 : 닥터 윌리스</t>
    <phoneticPr fontId="1" type="noConversion"/>
  </si>
  <si>
    <t>초상화 : 행크</t>
    <phoneticPr fontId="1" type="noConversion"/>
  </si>
  <si>
    <t>초상화 : 헤일리</t>
    <phoneticPr fontId="1" type="noConversion"/>
  </si>
  <si>
    <t>초상화 : 홍크</t>
    <phoneticPr fontId="1" type="noConversion"/>
  </si>
  <si>
    <t>초상화 : 잭</t>
    <phoneticPr fontId="1" type="noConversion"/>
  </si>
  <si>
    <t>초상화 : 소피아</t>
    <phoneticPr fontId="1" type="noConversion"/>
  </si>
  <si>
    <t>초상화 : 리오</t>
    <phoneticPr fontId="1" type="noConversion"/>
  </si>
  <si>
    <t>초상화 : 안젤라</t>
    <phoneticPr fontId="3" type="noConversion"/>
  </si>
  <si>
    <t>초상화 : 쟝</t>
    <phoneticPr fontId="3" type="noConversion"/>
  </si>
  <si>
    <t>초상화 : 이오</t>
    <phoneticPr fontId="3" type="noConversion"/>
  </si>
  <si>
    <t>초상화 : 맥스</t>
    <phoneticPr fontId="3" type="noConversion"/>
  </si>
  <si>
    <t>Renderer</t>
    <phoneticPr fontId="1" type="noConversion"/>
  </si>
  <si>
    <t>RendererUndyingRage</t>
    <phoneticPr fontId="1" type="noConversion"/>
  </si>
  <si>
    <t>RendererBurn</t>
    <phoneticPr fontId="1" type="noConversion"/>
  </si>
  <si>
    <t>#Desc</t>
    <phoneticPr fontId="1" type="noConversion"/>
  </si>
  <si>
    <t>지속시간은 버프에서 가져온다</t>
    <phoneticPr fontId="3" type="noConversion"/>
  </si>
  <si>
    <t>-</t>
    <phoneticPr fontId="3" type="noConversion"/>
  </si>
  <si>
    <t>-</t>
    <phoneticPr fontId="3" type="noConversion"/>
  </si>
  <si>
    <t>0C9F0C</t>
  </si>
  <si>
    <t>C827A9</t>
  </si>
  <si>
    <t>RendererPlayerPoison</t>
    <phoneticPr fontId="3" type="noConversion"/>
  </si>
  <si>
    <t>플레이어가 사용하는 중독</t>
    <phoneticPr fontId="1" type="noConversion"/>
  </si>
  <si>
    <t>몬스터가 사용하는 중독</t>
    <phoneticPr fontId="1" type="noConversion"/>
  </si>
  <si>
    <t>RendererMonsterPoison</t>
    <phoneticPr fontId="3" type="noConversion"/>
  </si>
  <si>
    <t>EmissionChainSickle</t>
  </si>
  <si>
    <t>제니 사슬낫</t>
    <phoneticPr fontId="1" type="noConversion"/>
  </si>
  <si>
    <t>달시 카타나</t>
    <phoneticPr fontId="1" type="noConversion"/>
  </si>
  <si>
    <t>킬 블레이드</t>
    <phoneticPr fontId="1" type="noConversion"/>
  </si>
  <si>
    <t>킬 총</t>
    <phoneticPr fontId="1" type="noConversion"/>
  </si>
  <si>
    <t>킬 도끼</t>
    <phoneticPr fontId="1" type="noConversion"/>
  </si>
  <si>
    <t>킬 전기톱</t>
    <phoneticPr fontId="1" type="noConversion"/>
  </si>
  <si>
    <t>코어 전류</t>
    <phoneticPr fontId="1" type="noConversion"/>
  </si>
  <si>
    <t>코어 점화</t>
    <phoneticPr fontId="1" type="noConversion"/>
  </si>
  <si>
    <t>코어 빙결</t>
    <phoneticPr fontId="1" type="noConversion"/>
  </si>
  <si>
    <t>중독</t>
    <phoneticPr fontId="1" type="noConversion"/>
  </si>
  <si>
    <t>부식</t>
    <phoneticPr fontId="1" type="noConversion"/>
  </si>
  <si>
    <t>사슬낫 : 히드라 5 무적</t>
    <phoneticPr fontId="1" type="noConversion"/>
  </si>
  <si>
    <t>카타나 : 연격 무적</t>
    <phoneticPr fontId="1" type="noConversion"/>
  </si>
  <si>
    <t>BlendHydra</t>
    <phoneticPr fontId="3" type="noConversion"/>
  </si>
  <si>
    <t>PortraitZett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</si>
</sst>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_);[Red]\(0\)"/>
    <numFmt numFmtId="178" formatCode="0.0_);[Red]\(0.0\)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rgb="FF00B0F0"/>
      <name val="맑은 고딕"/>
      <family val="3"/>
      <charset val="129"/>
    </font>
    <font>
      <sz val="10"/>
      <color rgb="FF00B05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B050"/>
      <name val="맑은 고딕"/>
      <family val="3"/>
      <charset val="129"/>
    </font>
    <font>
      <sz val="11"/>
      <color rgb="FF00B05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</font>
    <font>
      <sz val="11"/>
      <color rgb="FF00B0F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00B0F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D849B"/>
        <bgColor indexed="64"/>
      </patternFill>
    </fill>
    <fill>
      <patternFill patternType="solid">
        <fgColor rgb="FF3275B1"/>
        <bgColor indexed="64"/>
      </patternFill>
    </fill>
    <fill>
      <patternFill patternType="solid">
        <fgColor rgb="FFC827A9"/>
        <bgColor indexed="64"/>
      </patternFill>
    </fill>
    <fill>
      <patternFill patternType="solid">
        <fgColor rgb="FFF86804"/>
        <bgColor indexed="64"/>
      </patternFill>
    </fill>
    <fill>
      <patternFill patternType="solid">
        <fgColor rgb="FFBA0707"/>
        <bgColor indexed="64"/>
      </patternFill>
    </fill>
    <fill>
      <patternFill patternType="solid">
        <fgColor rgb="FF86F9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7" fontId="22" fillId="0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7" fontId="20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2" fillId="13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23" fillId="14" borderId="2" xfId="0" applyFont="1" applyFill="1" applyBorder="1" applyAlignment="1">
      <alignment horizontal="left" vertical="center"/>
    </xf>
    <xf numFmtId="0" fontId="24" fillId="14" borderId="2" xfId="0" applyFont="1" applyFill="1" applyBorder="1" applyAlignment="1">
      <alignment horizontal="left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76" fontId="8" fillId="14" borderId="2" xfId="0" applyNumberFormat="1" applyFont="1" applyFill="1" applyBorder="1" applyAlignment="1">
      <alignment horizontal="center" vertical="center"/>
    </xf>
    <xf numFmtId="0" fontId="23" fillId="14" borderId="2" xfId="0" applyFont="1" applyFill="1" applyBorder="1" applyAlignment="1">
      <alignment horizontal="center" vertical="center"/>
    </xf>
  </cellXfs>
  <cellStyles count="1">
    <cellStyle name="표준" xfId="0" builtinId="0"/>
  </cellStyles>
  <dxfs count="22">
    <dxf>
      <font>
        <b val="0"/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none"/>
      </font>
      <numFmt numFmtId="176" formatCode="0.00_);[Red]\(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none"/>
      </font>
      <numFmt numFmtId="176" formatCode="0.00_);[Red]\(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맑은 고딕"/>
        <scheme val="none"/>
      </font>
      <numFmt numFmtId="177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맑은 고딕"/>
        <scheme val="none"/>
      </font>
      <numFmt numFmtId="177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맑은 고딕"/>
        <scheme val="none"/>
      </font>
      <numFmt numFmtId="177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numFmt numFmtId="176" formatCode="0.00_);[Red]\(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numFmt numFmtId="176" formatCode="0.00_);[Red]\(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numFmt numFmtId="177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top style="thin">
          <color rgb="FFBFBFBF"/>
        </top>
      </border>
    </dxf>
    <dxf>
      <font>
        <b val="0"/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E8D1FF"/>
      <color rgb="FFCC99FF"/>
      <color rgb="FF767100"/>
      <color rgb="FFFF5050"/>
      <color rgb="FFF6411C"/>
      <color rgb="FF86F900"/>
      <color rgb="FFBA0707"/>
      <color rgb="FFF86804"/>
      <color rgb="FFC827A9"/>
      <color rgb="FF327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_3" displayName="표1_3" ref="A1:O92" headerRowDxfId="21" dataDxfId="19" totalsRowDxfId="17" headerRowBorderDxfId="20" tableBorderDxfId="18" totalsRowBorderDxfId="16">
  <tableColumns count="15">
    <tableColumn id="3" name="Name" dataDxfId="15"/>
    <tableColumn id="9" name="#Name" dataDxfId="14"/>
    <tableColumn id="6" name="Type" dataDxfId="13"/>
    <tableColumn id="7" name="Times" dataDxfId="12"/>
    <tableColumn id="13" name="Priority" dataDxfId="11"/>
    <tableColumn id="10" name="Duration" dataDxfId="10"/>
    <tableColumn id="16" name="Interval" dataDxfId="9"/>
    <tableColumn id="17" name="RestTime" dataDxfId="8"/>
    <tableColumn id="5" name="Hex" dataDxfId="7"/>
    <tableColumn id="12" name="#Red" dataDxfId="6"/>
    <tableColumn id="14" name="#Green" dataDxfId="5"/>
    <tableColumn id="15" name="#Blue" dataDxfId="4"/>
    <tableColumn id="2" name="Alpha" dataDxfId="3"/>
    <tableColumn id="1" name="Intensity" dataDxfId="2"/>
    <tableColumn id="4" name="#Desc" dataDxfId="1" totalsRowDxfId="0"/>
  </tableColumns>
  <tableStyleInfo showFirstColumn="0" showLastColumn="0" showRowStripes="0" showColumnStripes="1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22" zoomScaleNormal="100" workbookViewId="0">
      <selection activeCell="O28" sqref="O28"/>
    </sheetView>
  </sheetViews>
  <sheetFormatPr defaultColWidth="20" defaultRowHeight="16.5" x14ac:dyDescent="0.3"/>
  <cols>
    <col min="1" max="1" width="20.25" style="2" bestFit="1" customWidth="1"/>
    <col min="2" max="2" width="18.375" style="2" bestFit="1" customWidth="1"/>
    <col min="3" max="3" width="8.375" style="2" bestFit="1" customWidth="1"/>
    <col min="4" max="4" width="10.875" style="2" bestFit="1" customWidth="1"/>
    <col min="5" max="5" width="7.25" style="2" bestFit="1" customWidth="1"/>
    <col min="6" max="6" width="7.75" style="2" bestFit="1" customWidth="1"/>
    <col min="7" max="7" width="7" style="2" bestFit="1" customWidth="1"/>
    <col min="8" max="8" width="8.25" style="2" bestFit="1" customWidth="1"/>
    <col min="9" max="9" width="7.875" style="4" bestFit="1" customWidth="1"/>
    <col min="10" max="10" width="5.25" style="5" bestFit="1" customWidth="1"/>
    <col min="11" max="11" width="6.75" style="6" bestFit="1" customWidth="1"/>
    <col min="12" max="12" width="5.5" style="7" bestFit="1" customWidth="1"/>
    <col min="13" max="13" width="5.625" style="8" bestFit="1" customWidth="1"/>
    <col min="14" max="14" width="7.75" style="8" bestFit="1" customWidth="1"/>
    <col min="15" max="15" width="21.5" style="2" bestFit="1" customWidth="1"/>
    <col min="16" max="16384" width="20" style="2"/>
  </cols>
  <sheetData>
    <row r="1" spans="1:15" s="15" customFormat="1" x14ac:dyDescent="0.3">
      <c r="A1" s="9" t="s">
        <v>0</v>
      </c>
      <c r="B1" s="10" t="s">
        <v>221</v>
      </c>
      <c r="C1" s="9" t="s">
        <v>5</v>
      </c>
      <c r="D1" s="9" t="s">
        <v>97</v>
      </c>
      <c r="E1" s="9" t="s">
        <v>12</v>
      </c>
      <c r="F1" s="12" t="s">
        <v>15</v>
      </c>
      <c r="G1" s="12" t="s">
        <v>8</v>
      </c>
      <c r="H1" s="12" t="s">
        <v>9</v>
      </c>
      <c r="I1" s="11" t="s">
        <v>89</v>
      </c>
      <c r="J1" s="10" t="s">
        <v>125</v>
      </c>
      <c r="K1" s="10" t="s">
        <v>126</v>
      </c>
      <c r="L1" s="10" t="s">
        <v>127</v>
      </c>
      <c r="M1" s="12" t="s">
        <v>3</v>
      </c>
      <c r="N1" s="12" t="s">
        <v>120</v>
      </c>
      <c r="O1" s="10" t="s">
        <v>251</v>
      </c>
    </row>
    <row r="2" spans="1:15" s="1" customFormat="1" ht="12" x14ac:dyDescent="0.3">
      <c r="A2" s="16" t="s">
        <v>1</v>
      </c>
      <c r="B2" s="16" t="s">
        <v>218</v>
      </c>
      <c r="C2" s="16" t="s">
        <v>6</v>
      </c>
      <c r="D2" s="16" t="s">
        <v>98</v>
      </c>
      <c r="E2" s="16" t="s">
        <v>13</v>
      </c>
      <c r="F2" s="16" t="s">
        <v>4</v>
      </c>
      <c r="G2" s="16" t="s">
        <v>4</v>
      </c>
      <c r="H2" s="16" t="s">
        <v>4</v>
      </c>
      <c r="I2" s="16" t="s">
        <v>2</v>
      </c>
      <c r="J2" s="16" t="s">
        <v>94</v>
      </c>
      <c r="K2" s="16" t="s">
        <v>95</v>
      </c>
      <c r="L2" s="16" t="s">
        <v>96</v>
      </c>
      <c r="M2" s="16" t="s">
        <v>14</v>
      </c>
      <c r="N2" s="16" t="s">
        <v>4</v>
      </c>
      <c r="O2" s="16" t="s">
        <v>253</v>
      </c>
    </row>
    <row r="3" spans="1:15" s="1" customFormat="1" ht="12" x14ac:dyDescent="0.3">
      <c r="A3" s="17" t="s">
        <v>217</v>
      </c>
      <c r="B3" s="17" t="s">
        <v>217</v>
      </c>
      <c r="C3" s="17" t="s">
        <v>217</v>
      </c>
      <c r="D3" s="17" t="s">
        <v>217</v>
      </c>
      <c r="E3" s="17" t="s">
        <v>217</v>
      </c>
      <c r="F3" s="17" t="s">
        <v>217</v>
      </c>
      <c r="G3" s="17" t="s">
        <v>217</v>
      </c>
      <c r="H3" s="17" t="s">
        <v>217</v>
      </c>
      <c r="I3" s="17" t="s">
        <v>89</v>
      </c>
      <c r="J3" s="17" t="s">
        <v>217</v>
      </c>
      <c r="K3" s="17" t="s">
        <v>217</v>
      </c>
      <c r="L3" s="17" t="s">
        <v>217</v>
      </c>
      <c r="M3" s="17" t="s">
        <v>217</v>
      </c>
      <c r="N3" s="17" t="s">
        <v>217</v>
      </c>
      <c r="O3" s="17" t="s">
        <v>254</v>
      </c>
    </row>
    <row r="4" spans="1:15" s="1" customFormat="1" ht="13.5" x14ac:dyDescent="0.3">
      <c r="A4" s="40" t="s">
        <v>112</v>
      </c>
      <c r="B4" s="43" t="s">
        <v>111</v>
      </c>
      <c r="C4" s="18" t="s">
        <v>106</v>
      </c>
      <c r="D4" s="18" t="s">
        <v>113</v>
      </c>
      <c r="E4" s="18">
        <v>1</v>
      </c>
      <c r="F4" s="14">
        <v>-1</v>
      </c>
      <c r="G4" s="19">
        <v>0.05</v>
      </c>
      <c r="H4" s="19">
        <v>0.05</v>
      </c>
      <c r="I4" s="20" t="s">
        <v>121</v>
      </c>
      <c r="J4" s="21">
        <f t="shared" ref="J4:J36" si="0">HEX2DEC(LEFT(I4,2))</f>
        <v>255</v>
      </c>
      <c r="K4" s="22">
        <f t="shared" ref="K4:K38" si="1">HEX2DEC(MID(I4,3,2))</f>
        <v>255</v>
      </c>
      <c r="L4" s="23">
        <f t="shared" ref="L4:L36" si="2">HEX2DEC(RIGHT(I4,2))</f>
        <v>255</v>
      </c>
      <c r="M4" s="24">
        <v>0.5</v>
      </c>
      <c r="N4" s="19" t="s">
        <v>16</v>
      </c>
      <c r="O4" s="48" t="s">
        <v>252</v>
      </c>
    </row>
    <row r="5" spans="1:15" x14ac:dyDescent="0.3">
      <c r="A5" s="40" t="s">
        <v>104</v>
      </c>
      <c r="B5" s="43" t="s">
        <v>105</v>
      </c>
      <c r="C5" s="18" t="s">
        <v>106</v>
      </c>
      <c r="D5" s="18" t="s">
        <v>99</v>
      </c>
      <c r="E5" s="18">
        <v>1</v>
      </c>
      <c r="F5" s="25">
        <v>0.15</v>
      </c>
      <c r="G5" s="19" t="s">
        <v>16</v>
      </c>
      <c r="H5" s="19" t="s">
        <v>16</v>
      </c>
      <c r="I5" s="20" t="s">
        <v>122</v>
      </c>
      <c r="J5" s="21">
        <f t="shared" si="0"/>
        <v>0</v>
      </c>
      <c r="K5" s="22">
        <f t="shared" si="1"/>
        <v>0</v>
      </c>
      <c r="L5" s="23">
        <f t="shared" si="2"/>
        <v>0</v>
      </c>
      <c r="M5" s="24">
        <v>0.4</v>
      </c>
      <c r="N5" s="19" t="s">
        <v>16</v>
      </c>
      <c r="O5" s="47" t="s">
        <v>16</v>
      </c>
    </row>
    <row r="6" spans="1:15" x14ac:dyDescent="0.3">
      <c r="A6" s="40" t="s">
        <v>57</v>
      </c>
      <c r="B6" s="43" t="s">
        <v>107</v>
      </c>
      <c r="C6" s="18" t="s">
        <v>106</v>
      </c>
      <c r="D6" s="18" t="s">
        <v>99</v>
      </c>
      <c r="E6" s="18">
        <v>999</v>
      </c>
      <c r="F6" s="26">
        <v>2</v>
      </c>
      <c r="G6" s="27">
        <v>0.5</v>
      </c>
      <c r="H6" s="27">
        <v>0.5</v>
      </c>
      <c r="I6" s="20" t="s">
        <v>122</v>
      </c>
      <c r="J6" s="21">
        <f t="shared" si="0"/>
        <v>0</v>
      </c>
      <c r="K6" s="22">
        <f t="shared" si="1"/>
        <v>0</v>
      </c>
      <c r="L6" s="23">
        <f t="shared" si="2"/>
        <v>0</v>
      </c>
      <c r="M6" s="26">
        <v>1</v>
      </c>
      <c r="N6" s="19" t="s">
        <v>16</v>
      </c>
      <c r="O6" s="47" t="s">
        <v>16</v>
      </c>
    </row>
    <row r="7" spans="1:15" x14ac:dyDescent="0.3">
      <c r="A7" s="40" t="s">
        <v>108</v>
      </c>
      <c r="B7" s="43" t="s">
        <v>109</v>
      </c>
      <c r="C7" s="18" t="s">
        <v>106</v>
      </c>
      <c r="D7" s="18" t="s">
        <v>99</v>
      </c>
      <c r="E7" s="18">
        <v>6</v>
      </c>
      <c r="F7" s="24">
        <v>1.3</v>
      </c>
      <c r="G7" s="19" t="s">
        <v>16</v>
      </c>
      <c r="H7" s="19" t="s">
        <v>16</v>
      </c>
      <c r="I7" s="20" t="s">
        <v>122</v>
      </c>
      <c r="J7" s="21">
        <f t="shared" si="0"/>
        <v>0</v>
      </c>
      <c r="K7" s="22">
        <f t="shared" si="1"/>
        <v>0</v>
      </c>
      <c r="L7" s="23">
        <f t="shared" si="2"/>
        <v>0</v>
      </c>
      <c r="M7" s="26" t="s">
        <v>211</v>
      </c>
      <c r="N7" s="19" t="s">
        <v>16</v>
      </c>
      <c r="O7" s="47" t="s">
        <v>16</v>
      </c>
    </row>
    <row r="8" spans="1:15" x14ac:dyDescent="0.3">
      <c r="A8" s="40" t="s">
        <v>163</v>
      </c>
      <c r="B8" s="43" t="s">
        <v>164</v>
      </c>
      <c r="C8" s="18" t="s">
        <v>106</v>
      </c>
      <c r="D8" s="18" t="s">
        <v>99</v>
      </c>
      <c r="E8" s="18">
        <v>999</v>
      </c>
      <c r="F8" s="26">
        <v>6</v>
      </c>
      <c r="G8" s="19" t="s">
        <v>16</v>
      </c>
      <c r="H8" s="19" t="s">
        <v>16</v>
      </c>
      <c r="I8" s="20" t="s">
        <v>196</v>
      </c>
      <c r="J8" s="21">
        <f t="shared" si="0"/>
        <v>255</v>
      </c>
      <c r="K8" s="22">
        <f t="shared" si="1"/>
        <v>0</v>
      </c>
      <c r="L8" s="23">
        <f t="shared" si="2"/>
        <v>0</v>
      </c>
      <c r="M8" s="26">
        <v>1</v>
      </c>
      <c r="N8" s="19" t="s">
        <v>16</v>
      </c>
      <c r="O8" s="47" t="s">
        <v>16</v>
      </c>
    </row>
    <row r="9" spans="1:15" x14ac:dyDescent="0.3">
      <c r="A9" s="40" t="s">
        <v>205</v>
      </c>
      <c r="B9" s="43" t="s">
        <v>43</v>
      </c>
      <c r="C9" s="18" t="s">
        <v>106</v>
      </c>
      <c r="D9" s="28" t="s">
        <v>101</v>
      </c>
      <c r="E9" s="18">
        <v>4</v>
      </c>
      <c r="F9" s="26">
        <v>-1</v>
      </c>
      <c r="G9" s="19">
        <v>0.05</v>
      </c>
      <c r="H9" s="19">
        <v>0.05</v>
      </c>
      <c r="I9" s="20">
        <v>767100</v>
      </c>
      <c r="J9" s="21">
        <f t="shared" si="0"/>
        <v>118</v>
      </c>
      <c r="K9" s="22">
        <f t="shared" si="1"/>
        <v>113</v>
      </c>
      <c r="L9" s="23">
        <f t="shared" si="2"/>
        <v>0</v>
      </c>
      <c r="M9" s="26">
        <v>1</v>
      </c>
      <c r="N9" s="19" t="s">
        <v>16</v>
      </c>
      <c r="O9" s="48" t="s">
        <v>252</v>
      </c>
    </row>
    <row r="10" spans="1:15" x14ac:dyDescent="0.3">
      <c r="A10" s="40" t="s">
        <v>250</v>
      </c>
      <c r="B10" s="43" t="s">
        <v>39</v>
      </c>
      <c r="C10" s="18" t="s">
        <v>106</v>
      </c>
      <c r="D10" s="28" t="s">
        <v>101</v>
      </c>
      <c r="E10" s="18">
        <v>2</v>
      </c>
      <c r="F10" s="26">
        <v>-1</v>
      </c>
      <c r="G10" s="27">
        <v>0.1</v>
      </c>
      <c r="H10" s="27">
        <v>0.1</v>
      </c>
      <c r="I10" s="20" t="s">
        <v>93</v>
      </c>
      <c r="J10" s="21">
        <f t="shared" si="0"/>
        <v>159</v>
      </c>
      <c r="K10" s="22">
        <f t="shared" si="1"/>
        <v>49</v>
      </c>
      <c r="L10" s="23">
        <f t="shared" si="2"/>
        <v>12</v>
      </c>
      <c r="M10" s="26">
        <v>1</v>
      </c>
      <c r="N10" s="19" t="s">
        <v>16</v>
      </c>
      <c r="O10" s="48" t="s">
        <v>252</v>
      </c>
    </row>
    <row r="11" spans="1:15" x14ac:dyDescent="0.3">
      <c r="A11" s="40" t="s">
        <v>260</v>
      </c>
      <c r="B11" s="43" t="s">
        <v>259</v>
      </c>
      <c r="C11" s="18" t="s">
        <v>106</v>
      </c>
      <c r="D11" s="28" t="s">
        <v>101</v>
      </c>
      <c r="E11" s="18">
        <v>2</v>
      </c>
      <c r="F11" s="26">
        <v>-1</v>
      </c>
      <c r="G11" s="27">
        <v>0.1</v>
      </c>
      <c r="H11" s="27">
        <v>0.1</v>
      </c>
      <c r="I11" s="20" t="s">
        <v>255</v>
      </c>
      <c r="J11" s="21">
        <f t="shared" ref="J11" si="3">HEX2DEC(LEFT(I11,2))</f>
        <v>12</v>
      </c>
      <c r="K11" s="22">
        <f t="shared" ref="K11" si="4">HEX2DEC(MID(I11,3,2))</f>
        <v>159</v>
      </c>
      <c r="L11" s="23">
        <f t="shared" ref="L11" si="5">HEX2DEC(RIGHT(I11,2))</f>
        <v>12</v>
      </c>
      <c r="M11" s="26">
        <v>1</v>
      </c>
      <c r="N11" s="19" t="s">
        <v>16</v>
      </c>
      <c r="O11" s="48" t="s">
        <v>252</v>
      </c>
    </row>
    <row r="12" spans="1:15" x14ac:dyDescent="0.3">
      <c r="A12" s="40" t="s">
        <v>257</v>
      </c>
      <c r="B12" s="43" t="s">
        <v>258</v>
      </c>
      <c r="C12" s="18" t="s">
        <v>106</v>
      </c>
      <c r="D12" s="28" t="s">
        <v>101</v>
      </c>
      <c r="E12" s="18">
        <v>2</v>
      </c>
      <c r="F12" s="26">
        <v>-1</v>
      </c>
      <c r="G12" s="27">
        <v>0.1</v>
      </c>
      <c r="H12" s="27">
        <v>0.1</v>
      </c>
      <c r="I12" s="20" t="s">
        <v>256</v>
      </c>
      <c r="J12" s="21">
        <f t="shared" ref="J12" si="6">HEX2DEC(LEFT(I12,2))</f>
        <v>200</v>
      </c>
      <c r="K12" s="22">
        <f t="shared" ref="K12" si="7">HEX2DEC(MID(I12,3,2))</f>
        <v>39</v>
      </c>
      <c r="L12" s="23">
        <f t="shared" ref="L12" si="8">HEX2DEC(RIGHT(I12,2))</f>
        <v>169</v>
      </c>
      <c r="M12" s="26">
        <v>1</v>
      </c>
      <c r="N12" s="19" t="s">
        <v>16</v>
      </c>
      <c r="O12" s="48" t="s">
        <v>252</v>
      </c>
    </row>
    <row r="13" spans="1:15" x14ac:dyDescent="0.3">
      <c r="A13" s="40" t="s">
        <v>212</v>
      </c>
      <c r="B13" s="43" t="s">
        <v>24</v>
      </c>
      <c r="C13" s="18" t="s">
        <v>106</v>
      </c>
      <c r="D13" s="28" t="s">
        <v>99</v>
      </c>
      <c r="E13" s="18">
        <v>3</v>
      </c>
      <c r="F13" s="26">
        <v>-1</v>
      </c>
      <c r="G13" s="19" t="s">
        <v>16</v>
      </c>
      <c r="H13" s="19" t="s">
        <v>16</v>
      </c>
      <c r="I13" s="20" t="s">
        <v>92</v>
      </c>
      <c r="J13" s="21">
        <f t="shared" si="0"/>
        <v>0</v>
      </c>
      <c r="K13" s="22">
        <f t="shared" si="1"/>
        <v>93</v>
      </c>
      <c r="L13" s="23">
        <f t="shared" si="2"/>
        <v>114</v>
      </c>
      <c r="M13" s="26">
        <v>1</v>
      </c>
      <c r="N13" s="19" t="s">
        <v>16</v>
      </c>
      <c r="O13" s="48" t="s">
        <v>252</v>
      </c>
    </row>
    <row r="14" spans="1:15" x14ac:dyDescent="0.3">
      <c r="A14" s="40" t="s">
        <v>208</v>
      </c>
      <c r="B14" s="43" t="s">
        <v>209</v>
      </c>
      <c r="C14" s="18" t="s">
        <v>106</v>
      </c>
      <c r="D14" s="28" t="s">
        <v>99</v>
      </c>
      <c r="E14" s="18">
        <v>5</v>
      </c>
      <c r="F14" s="26">
        <v>-1</v>
      </c>
      <c r="G14" s="19" t="s">
        <v>16</v>
      </c>
      <c r="H14" s="19" t="s">
        <v>16</v>
      </c>
      <c r="I14" s="20" t="s">
        <v>23</v>
      </c>
      <c r="J14" s="29">
        <v>120</v>
      </c>
      <c r="K14" s="30">
        <v>230</v>
      </c>
      <c r="L14" s="31">
        <v>255</v>
      </c>
      <c r="M14" s="26">
        <v>1</v>
      </c>
      <c r="N14" s="19" t="s">
        <v>16</v>
      </c>
      <c r="O14" s="48" t="s">
        <v>252</v>
      </c>
    </row>
    <row r="15" spans="1:15" x14ac:dyDescent="0.3">
      <c r="A15" s="40" t="s">
        <v>213</v>
      </c>
      <c r="B15" s="43" t="s">
        <v>210</v>
      </c>
      <c r="C15" s="18" t="s">
        <v>106</v>
      </c>
      <c r="D15" s="28" t="s">
        <v>99</v>
      </c>
      <c r="E15" s="18">
        <v>6</v>
      </c>
      <c r="F15" s="26">
        <v>1</v>
      </c>
      <c r="G15" s="19" t="s">
        <v>16</v>
      </c>
      <c r="H15" s="19" t="s">
        <v>16</v>
      </c>
      <c r="I15" s="20" t="s">
        <v>123</v>
      </c>
      <c r="J15" s="21">
        <f t="shared" ref="J15" si="9">HEX2DEC(LEFT(I15,2))</f>
        <v>255</v>
      </c>
      <c r="K15" s="22">
        <f t="shared" ref="K15" si="10">HEX2DEC(MID(I15,3,2))</f>
        <v>0</v>
      </c>
      <c r="L15" s="23">
        <f t="shared" ref="L15" si="11">HEX2DEC(RIGHT(I15,2))</f>
        <v>0</v>
      </c>
      <c r="M15" s="26">
        <v>1</v>
      </c>
      <c r="N15" s="19" t="s">
        <v>16</v>
      </c>
      <c r="O15" s="47" t="s">
        <v>16</v>
      </c>
    </row>
    <row r="16" spans="1:15" x14ac:dyDescent="0.3">
      <c r="A16" s="40" t="s">
        <v>249</v>
      </c>
      <c r="B16" s="43" t="s">
        <v>222</v>
      </c>
      <c r="C16" s="18" t="s">
        <v>248</v>
      </c>
      <c r="D16" s="18" t="s">
        <v>99</v>
      </c>
      <c r="E16" s="18">
        <v>5</v>
      </c>
      <c r="F16" s="26">
        <v>5</v>
      </c>
      <c r="G16" s="42" t="s">
        <v>217</v>
      </c>
      <c r="H16" s="42" t="s">
        <v>217</v>
      </c>
      <c r="I16" s="32" t="s">
        <v>123</v>
      </c>
      <c r="J16" s="21">
        <f t="shared" ref="J16" si="12">HEX2DEC(LEFT(I16,2))</f>
        <v>255</v>
      </c>
      <c r="K16" s="22">
        <f>HEX2DEC(MID(I16,3,2))</f>
        <v>0</v>
      </c>
      <c r="L16" s="23">
        <f t="shared" ref="L16" si="13">HEX2DEC(RIGHT(I16,2))</f>
        <v>0</v>
      </c>
      <c r="M16" s="26">
        <v>1</v>
      </c>
      <c r="N16" s="19" t="s">
        <v>16</v>
      </c>
      <c r="O16" s="47" t="s">
        <v>16</v>
      </c>
    </row>
    <row r="17" spans="1:15" x14ac:dyDescent="0.3">
      <c r="A17" s="40" t="s">
        <v>44</v>
      </c>
      <c r="B17" s="43" t="s">
        <v>30</v>
      </c>
      <c r="C17" s="18" t="s">
        <v>7</v>
      </c>
      <c r="D17" s="18" t="s">
        <v>99</v>
      </c>
      <c r="E17" s="18">
        <v>999</v>
      </c>
      <c r="F17" s="25">
        <v>0.05</v>
      </c>
      <c r="G17" s="19" t="s">
        <v>16</v>
      </c>
      <c r="H17" s="19" t="s">
        <v>16</v>
      </c>
      <c r="I17" s="45">
        <v>646464</v>
      </c>
      <c r="J17" s="21">
        <f t="shared" si="0"/>
        <v>100</v>
      </c>
      <c r="K17" s="22">
        <f t="shared" si="1"/>
        <v>100</v>
      </c>
      <c r="L17" s="23">
        <f t="shared" si="2"/>
        <v>100</v>
      </c>
      <c r="M17" s="26" t="s">
        <v>16</v>
      </c>
      <c r="N17" s="19">
        <v>0.6</v>
      </c>
      <c r="O17" s="47" t="s">
        <v>16</v>
      </c>
    </row>
    <row r="18" spans="1:15" s="3" customFormat="1" x14ac:dyDescent="0.3">
      <c r="A18" s="40" t="s">
        <v>45</v>
      </c>
      <c r="B18" s="43" t="s">
        <v>31</v>
      </c>
      <c r="C18" s="18" t="s">
        <v>7</v>
      </c>
      <c r="D18" s="18" t="s">
        <v>99</v>
      </c>
      <c r="E18" s="18">
        <v>1</v>
      </c>
      <c r="F18" s="25">
        <v>0.05</v>
      </c>
      <c r="G18" s="19" t="s">
        <v>16</v>
      </c>
      <c r="H18" s="19" t="s">
        <v>16</v>
      </c>
      <c r="I18" s="45">
        <v>646464</v>
      </c>
      <c r="J18" s="21">
        <f t="shared" si="0"/>
        <v>100</v>
      </c>
      <c r="K18" s="22">
        <f t="shared" si="1"/>
        <v>100</v>
      </c>
      <c r="L18" s="23">
        <f t="shared" si="2"/>
        <v>100</v>
      </c>
      <c r="M18" s="26" t="s">
        <v>16</v>
      </c>
      <c r="N18" s="19">
        <v>0.6</v>
      </c>
      <c r="O18" s="47" t="s">
        <v>16</v>
      </c>
    </row>
    <row r="19" spans="1:15" s="3" customFormat="1" x14ac:dyDescent="0.3">
      <c r="A19" s="40" t="s">
        <v>46</v>
      </c>
      <c r="B19" s="43" t="s">
        <v>32</v>
      </c>
      <c r="C19" s="18" t="s">
        <v>7</v>
      </c>
      <c r="D19" s="18" t="s">
        <v>99</v>
      </c>
      <c r="E19" s="18">
        <v>1</v>
      </c>
      <c r="F19" s="25">
        <v>0.05</v>
      </c>
      <c r="G19" s="19" t="s">
        <v>16</v>
      </c>
      <c r="H19" s="19" t="s">
        <v>16</v>
      </c>
      <c r="I19" s="45">
        <v>646464</v>
      </c>
      <c r="J19" s="21">
        <f t="shared" si="0"/>
        <v>100</v>
      </c>
      <c r="K19" s="22">
        <f t="shared" si="1"/>
        <v>100</v>
      </c>
      <c r="L19" s="23">
        <f t="shared" si="2"/>
        <v>100</v>
      </c>
      <c r="M19" s="26" t="s">
        <v>16</v>
      </c>
      <c r="N19" s="19">
        <v>0.6</v>
      </c>
      <c r="O19" s="47" t="s">
        <v>16</v>
      </c>
    </row>
    <row r="20" spans="1:15" s="3" customFormat="1" x14ac:dyDescent="0.3">
      <c r="A20" s="40" t="s">
        <v>47</v>
      </c>
      <c r="B20" s="43" t="s">
        <v>206</v>
      </c>
      <c r="C20" s="18" t="s">
        <v>7</v>
      </c>
      <c r="D20" s="18" t="s">
        <v>99</v>
      </c>
      <c r="E20" s="18">
        <v>1</v>
      </c>
      <c r="F20" s="25">
        <v>0.05</v>
      </c>
      <c r="G20" s="19" t="s">
        <v>16</v>
      </c>
      <c r="H20" s="19" t="s">
        <v>16</v>
      </c>
      <c r="I20" s="45">
        <v>646464</v>
      </c>
      <c r="J20" s="21">
        <f t="shared" si="0"/>
        <v>100</v>
      </c>
      <c r="K20" s="22">
        <f t="shared" si="1"/>
        <v>100</v>
      </c>
      <c r="L20" s="23">
        <f t="shared" si="2"/>
        <v>100</v>
      </c>
      <c r="M20" s="26" t="s">
        <v>16</v>
      </c>
      <c r="N20" s="19">
        <v>0.6</v>
      </c>
      <c r="O20" s="47" t="s">
        <v>16</v>
      </c>
    </row>
    <row r="21" spans="1:15" s="3" customFormat="1" x14ac:dyDescent="0.3">
      <c r="A21" s="40" t="s">
        <v>48</v>
      </c>
      <c r="B21" s="43" t="s">
        <v>207</v>
      </c>
      <c r="C21" s="18" t="s">
        <v>7</v>
      </c>
      <c r="D21" s="18" t="s">
        <v>99</v>
      </c>
      <c r="E21" s="18">
        <v>1</v>
      </c>
      <c r="F21" s="25">
        <v>0.05</v>
      </c>
      <c r="G21" s="19" t="s">
        <v>16</v>
      </c>
      <c r="H21" s="19" t="s">
        <v>16</v>
      </c>
      <c r="I21" s="45">
        <v>646464</v>
      </c>
      <c r="J21" s="21">
        <f t="shared" si="0"/>
        <v>100</v>
      </c>
      <c r="K21" s="22">
        <f t="shared" si="1"/>
        <v>100</v>
      </c>
      <c r="L21" s="23">
        <f t="shared" si="2"/>
        <v>100</v>
      </c>
      <c r="M21" s="26" t="s">
        <v>16</v>
      </c>
      <c r="N21" s="19">
        <v>0.6</v>
      </c>
      <c r="O21" s="47" t="s">
        <v>16</v>
      </c>
    </row>
    <row r="22" spans="1:15" s="3" customFormat="1" x14ac:dyDescent="0.3">
      <c r="A22" s="40" t="s">
        <v>49</v>
      </c>
      <c r="B22" s="43" t="s">
        <v>157</v>
      </c>
      <c r="C22" s="18" t="s">
        <v>7</v>
      </c>
      <c r="D22" s="18" t="s">
        <v>99</v>
      </c>
      <c r="E22" s="18">
        <v>1</v>
      </c>
      <c r="F22" s="25">
        <v>0.05</v>
      </c>
      <c r="G22" s="19" t="s">
        <v>16</v>
      </c>
      <c r="H22" s="19" t="s">
        <v>16</v>
      </c>
      <c r="I22" s="45">
        <v>646464</v>
      </c>
      <c r="J22" s="21">
        <f t="shared" si="0"/>
        <v>100</v>
      </c>
      <c r="K22" s="22">
        <f t="shared" si="1"/>
        <v>100</v>
      </c>
      <c r="L22" s="23">
        <f t="shared" si="2"/>
        <v>100</v>
      </c>
      <c r="M22" s="26" t="s">
        <v>16</v>
      </c>
      <c r="N22" s="19">
        <v>0.6</v>
      </c>
      <c r="O22" s="47" t="s">
        <v>16</v>
      </c>
    </row>
    <row r="23" spans="1:15" s="3" customFormat="1" x14ac:dyDescent="0.3">
      <c r="A23" s="40" t="s">
        <v>50</v>
      </c>
      <c r="B23" s="43" t="s">
        <v>156</v>
      </c>
      <c r="C23" s="18" t="s">
        <v>7</v>
      </c>
      <c r="D23" s="18" t="s">
        <v>99</v>
      </c>
      <c r="E23" s="18">
        <v>1</v>
      </c>
      <c r="F23" s="25">
        <v>0.05</v>
      </c>
      <c r="G23" s="19" t="s">
        <v>16</v>
      </c>
      <c r="H23" s="19" t="s">
        <v>16</v>
      </c>
      <c r="I23" s="45">
        <v>646464</v>
      </c>
      <c r="J23" s="21">
        <f t="shared" si="0"/>
        <v>100</v>
      </c>
      <c r="K23" s="22">
        <f t="shared" si="1"/>
        <v>100</v>
      </c>
      <c r="L23" s="23">
        <f t="shared" si="2"/>
        <v>100</v>
      </c>
      <c r="M23" s="26" t="s">
        <v>16</v>
      </c>
      <c r="N23" s="19">
        <v>0.6</v>
      </c>
      <c r="O23" s="47" t="s">
        <v>16</v>
      </c>
    </row>
    <row r="24" spans="1:15" s="3" customFormat="1" x14ac:dyDescent="0.3">
      <c r="A24" s="40" t="s">
        <v>51</v>
      </c>
      <c r="B24" s="43" t="s">
        <v>158</v>
      </c>
      <c r="C24" s="18" t="s">
        <v>7</v>
      </c>
      <c r="D24" s="18" t="s">
        <v>99</v>
      </c>
      <c r="E24" s="18">
        <v>1</v>
      </c>
      <c r="F24" s="24">
        <v>0.3</v>
      </c>
      <c r="G24" s="19" t="s">
        <v>16</v>
      </c>
      <c r="H24" s="19" t="s">
        <v>16</v>
      </c>
      <c r="I24" s="45">
        <v>646464</v>
      </c>
      <c r="J24" s="21">
        <f t="shared" si="0"/>
        <v>100</v>
      </c>
      <c r="K24" s="22">
        <f t="shared" si="1"/>
        <v>100</v>
      </c>
      <c r="L24" s="23">
        <f t="shared" si="2"/>
        <v>100</v>
      </c>
      <c r="M24" s="26" t="s">
        <v>16</v>
      </c>
      <c r="N24" s="19">
        <v>0.6</v>
      </c>
      <c r="O24" s="47" t="s">
        <v>16</v>
      </c>
    </row>
    <row r="25" spans="1:15" s="3" customFormat="1" x14ac:dyDescent="0.3">
      <c r="A25" s="40" t="s">
        <v>52</v>
      </c>
      <c r="B25" s="43" t="s">
        <v>159</v>
      </c>
      <c r="C25" s="18" t="s">
        <v>7</v>
      </c>
      <c r="D25" s="18" t="s">
        <v>99</v>
      </c>
      <c r="E25" s="18">
        <v>1</v>
      </c>
      <c r="F25" s="25">
        <v>0.02</v>
      </c>
      <c r="G25" s="19" t="s">
        <v>16</v>
      </c>
      <c r="H25" s="19" t="s">
        <v>16</v>
      </c>
      <c r="I25" s="45">
        <v>646464</v>
      </c>
      <c r="J25" s="21">
        <f t="shared" si="0"/>
        <v>100</v>
      </c>
      <c r="K25" s="22">
        <f t="shared" si="1"/>
        <v>100</v>
      </c>
      <c r="L25" s="23">
        <f t="shared" si="2"/>
        <v>100</v>
      </c>
      <c r="M25" s="26" t="s">
        <v>16</v>
      </c>
      <c r="N25" s="19">
        <v>0.6</v>
      </c>
      <c r="O25" s="47" t="s">
        <v>16</v>
      </c>
    </row>
    <row r="26" spans="1:15" s="3" customFormat="1" x14ac:dyDescent="0.3">
      <c r="A26" s="40" t="s">
        <v>53</v>
      </c>
      <c r="B26" s="43" t="s">
        <v>33</v>
      </c>
      <c r="C26" s="18" t="s">
        <v>7</v>
      </c>
      <c r="D26" s="18" t="s">
        <v>99</v>
      </c>
      <c r="E26" s="18">
        <v>1</v>
      </c>
      <c r="F26" s="25">
        <v>0.05</v>
      </c>
      <c r="G26" s="19" t="s">
        <v>16</v>
      </c>
      <c r="H26" s="19" t="s">
        <v>16</v>
      </c>
      <c r="I26" s="45">
        <v>646464</v>
      </c>
      <c r="J26" s="21">
        <f t="shared" si="0"/>
        <v>100</v>
      </c>
      <c r="K26" s="22">
        <f t="shared" si="1"/>
        <v>100</v>
      </c>
      <c r="L26" s="23">
        <f t="shared" si="2"/>
        <v>100</v>
      </c>
      <c r="M26" s="26" t="s">
        <v>16</v>
      </c>
      <c r="N26" s="19">
        <v>0.6</v>
      </c>
      <c r="O26" s="47" t="s">
        <v>16</v>
      </c>
    </row>
    <row r="27" spans="1:15" s="3" customFormat="1" x14ac:dyDescent="0.3">
      <c r="A27" s="40" t="s">
        <v>54</v>
      </c>
      <c r="B27" s="43" t="s">
        <v>34</v>
      </c>
      <c r="C27" s="18" t="s">
        <v>7</v>
      </c>
      <c r="D27" s="18" t="s">
        <v>99</v>
      </c>
      <c r="E27" s="18">
        <v>1</v>
      </c>
      <c r="F27" s="25">
        <v>0.02</v>
      </c>
      <c r="G27" s="19" t="s">
        <v>16</v>
      </c>
      <c r="H27" s="19" t="s">
        <v>16</v>
      </c>
      <c r="I27" s="45">
        <v>646464</v>
      </c>
      <c r="J27" s="21">
        <f t="shared" si="0"/>
        <v>100</v>
      </c>
      <c r="K27" s="22">
        <f t="shared" si="1"/>
        <v>100</v>
      </c>
      <c r="L27" s="23">
        <f t="shared" si="2"/>
        <v>100</v>
      </c>
      <c r="M27" s="26" t="s">
        <v>16</v>
      </c>
      <c r="N27" s="19">
        <v>0.6</v>
      </c>
      <c r="O27" s="47" t="s">
        <v>16</v>
      </c>
    </row>
    <row r="28" spans="1:15" x14ac:dyDescent="0.3">
      <c r="A28" s="40" t="s">
        <v>55</v>
      </c>
      <c r="B28" s="43" t="s">
        <v>35</v>
      </c>
      <c r="C28" s="18" t="s">
        <v>7</v>
      </c>
      <c r="D28" s="18" t="s">
        <v>99</v>
      </c>
      <c r="E28" s="18">
        <v>1</v>
      </c>
      <c r="F28" s="25">
        <v>0.05</v>
      </c>
      <c r="G28" s="19" t="s">
        <v>16</v>
      </c>
      <c r="H28" s="19" t="s">
        <v>16</v>
      </c>
      <c r="I28" s="45">
        <v>646464</v>
      </c>
      <c r="J28" s="21">
        <f t="shared" si="0"/>
        <v>100</v>
      </c>
      <c r="K28" s="22">
        <f t="shared" si="1"/>
        <v>100</v>
      </c>
      <c r="L28" s="23">
        <f t="shared" si="2"/>
        <v>100</v>
      </c>
      <c r="M28" s="26" t="s">
        <v>16</v>
      </c>
      <c r="N28" s="19">
        <v>0.6</v>
      </c>
      <c r="O28" s="47" t="s">
        <v>16</v>
      </c>
    </row>
    <row r="29" spans="1:15" x14ac:dyDescent="0.3">
      <c r="A29" s="40" t="s">
        <v>56</v>
      </c>
      <c r="B29" s="43" t="s">
        <v>36</v>
      </c>
      <c r="C29" s="18" t="s">
        <v>7</v>
      </c>
      <c r="D29" s="18" t="s">
        <v>99</v>
      </c>
      <c r="E29" s="18">
        <v>1</v>
      </c>
      <c r="F29" s="25">
        <v>0.05</v>
      </c>
      <c r="G29" s="19" t="s">
        <v>16</v>
      </c>
      <c r="H29" s="19" t="s">
        <v>16</v>
      </c>
      <c r="I29" s="45">
        <v>646464</v>
      </c>
      <c r="J29" s="21">
        <f t="shared" si="0"/>
        <v>100</v>
      </c>
      <c r="K29" s="22">
        <f t="shared" si="1"/>
        <v>100</v>
      </c>
      <c r="L29" s="23">
        <f t="shared" si="2"/>
        <v>100</v>
      </c>
      <c r="M29" s="26" t="s">
        <v>16</v>
      </c>
      <c r="N29" s="19">
        <v>0.6</v>
      </c>
      <c r="O29" s="47" t="s">
        <v>16</v>
      </c>
    </row>
    <row r="30" spans="1:15" x14ac:dyDescent="0.3">
      <c r="A30" s="40" t="s">
        <v>110</v>
      </c>
      <c r="B30" s="43" t="s">
        <v>37</v>
      </c>
      <c r="C30" s="18" t="s">
        <v>7</v>
      </c>
      <c r="D30" s="18" t="s">
        <v>99</v>
      </c>
      <c r="E30" s="18">
        <v>1</v>
      </c>
      <c r="F30" s="25">
        <v>0.05</v>
      </c>
      <c r="G30" s="19" t="s">
        <v>16</v>
      </c>
      <c r="H30" s="19" t="s">
        <v>16</v>
      </c>
      <c r="I30" s="45">
        <v>646464</v>
      </c>
      <c r="J30" s="21">
        <f t="shared" si="0"/>
        <v>100</v>
      </c>
      <c r="K30" s="22">
        <f t="shared" si="1"/>
        <v>100</v>
      </c>
      <c r="L30" s="23">
        <f t="shared" si="2"/>
        <v>100</v>
      </c>
      <c r="M30" s="26" t="s">
        <v>16</v>
      </c>
      <c r="N30" s="19">
        <v>0.6</v>
      </c>
      <c r="O30" s="47" t="s">
        <v>16</v>
      </c>
    </row>
    <row r="31" spans="1:15" x14ac:dyDescent="0.3">
      <c r="A31" s="40" t="s">
        <v>58</v>
      </c>
      <c r="B31" s="43" t="s">
        <v>90</v>
      </c>
      <c r="C31" s="18" t="s">
        <v>7</v>
      </c>
      <c r="D31" s="18" t="s">
        <v>99</v>
      </c>
      <c r="E31" s="18">
        <v>1</v>
      </c>
      <c r="F31" s="25">
        <v>0.05</v>
      </c>
      <c r="G31" s="19" t="s">
        <v>16</v>
      </c>
      <c r="H31" s="19" t="s">
        <v>16</v>
      </c>
      <c r="I31" s="45">
        <v>646464</v>
      </c>
      <c r="J31" s="21">
        <f t="shared" ref="J31" si="14">HEX2DEC(LEFT(I31,2))</f>
        <v>100</v>
      </c>
      <c r="K31" s="22">
        <f t="shared" ref="K31" si="15">HEX2DEC(MID(I31,3,2))</f>
        <v>100</v>
      </c>
      <c r="L31" s="23">
        <f t="shared" ref="L31" si="16">HEX2DEC(RIGHT(I31,2))</f>
        <v>100</v>
      </c>
      <c r="M31" s="26" t="s">
        <v>16</v>
      </c>
      <c r="N31" s="19">
        <v>0.6</v>
      </c>
      <c r="O31" s="47" t="s">
        <v>16</v>
      </c>
    </row>
    <row r="32" spans="1:15" x14ac:dyDescent="0.3">
      <c r="A32" s="40" t="s">
        <v>68</v>
      </c>
      <c r="B32" s="43" t="s">
        <v>38</v>
      </c>
      <c r="C32" s="18" t="s">
        <v>7</v>
      </c>
      <c r="D32" s="18" t="s">
        <v>99</v>
      </c>
      <c r="E32" s="18">
        <v>1</v>
      </c>
      <c r="F32" s="25">
        <v>0.05</v>
      </c>
      <c r="G32" s="19" t="s">
        <v>16</v>
      </c>
      <c r="H32" s="19" t="s">
        <v>16</v>
      </c>
      <c r="I32" s="32" t="s">
        <v>123</v>
      </c>
      <c r="J32" s="21">
        <f t="shared" si="0"/>
        <v>255</v>
      </c>
      <c r="K32" s="22">
        <f t="shared" si="1"/>
        <v>0</v>
      </c>
      <c r="L32" s="23">
        <f t="shared" si="2"/>
        <v>0</v>
      </c>
      <c r="M32" s="26" t="s">
        <v>16</v>
      </c>
      <c r="N32" s="19">
        <v>0.6</v>
      </c>
      <c r="O32" s="47" t="s">
        <v>16</v>
      </c>
    </row>
    <row r="33" spans="1:15" x14ac:dyDescent="0.3">
      <c r="A33" s="40" t="s">
        <v>69</v>
      </c>
      <c r="B33" s="43" t="s">
        <v>43</v>
      </c>
      <c r="C33" s="18" t="s">
        <v>7</v>
      </c>
      <c r="D33" s="18" t="s">
        <v>101</v>
      </c>
      <c r="E33" s="18">
        <v>4</v>
      </c>
      <c r="F33" s="26">
        <v>-1</v>
      </c>
      <c r="G33" s="19">
        <v>0.05</v>
      </c>
      <c r="H33" s="19">
        <v>0.05</v>
      </c>
      <c r="I33" s="46" t="s">
        <v>150</v>
      </c>
      <c r="J33" s="21">
        <f t="shared" si="0"/>
        <v>157</v>
      </c>
      <c r="K33" s="22">
        <f t="shared" si="1"/>
        <v>138</v>
      </c>
      <c r="L33" s="23">
        <f t="shared" si="2"/>
        <v>3</v>
      </c>
      <c r="M33" s="26" t="s">
        <v>16</v>
      </c>
      <c r="N33" s="19" t="s">
        <v>16</v>
      </c>
      <c r="O33" s="48" t="s">
        <v>252</v>
      </c>
    </row>
    <row r="34" spans="1:15" x14ac:dyDescent="0.3">
      <c r="A34" s="40" t="s">
        <v>160</v>
      </c>
      <c r="B34" s="43" t="s">
        <v>39</v>
      </c>
      <c r="C34" s="18" t="s">
        <v>7</v>
      </c>
      <c r="D34" s="18" t="s">
        <v>101</v>
      </c>
      <c r="E34" s="18">
        <v>2</v>
      </c>
      <c r="F34" s="26">
        <v>-1</v>
      </c>
      <c r="G34" s="27">
        <v>0.1</v>
      </c>
      <c r="H34" s="27">
        <v>0.1</v>
      </c>
      <c r="I34" s="20" t="s">
        <v>149</v>
      </c>
      <c r="J34" s="21">
        <f t="shared" si="0"/>
        <v>138</v>
      </c>
      <c r="K34" s="22">
        <f t="shared" si="1"/>
        <v>37</v>
      </c>
      <c r="L34" s="23">
        <f t="shared" si="2"/>
        <v>0</v>
      </c>
      <c r="M34" s="26" t="s">
        <v>16</v>
      </c>
      <c r="N34" s="19" t="s">
        <v>16</v>
      </c>
      <c r="O34" s="48" t="s">
        <v>252</v>
      </c>
    </row>
    <row r="35" spans="1:15" x14ac:dyDescent="0.3">
      <c r="A35" s="40" t="s">
        <v>70</v>
      </c>
      <c r="B35" s="43" t="s">
        <v>24</v>
      </c>
      <c r="C35" s="18" t="s">
        <v>7</v>
      </c>
      <c r="D35" s="18" t="s">
        <v>99</v>
      </c>
      <c r="E35" s="18">
        <v>3</v>
      </c>
      <c r="F35" s="26">
        <v>-1</v>
      </c>
      <c r="G35" s="42" t="s">
        <v>217</v>
      </c>
      <c r="H35" s="42" t="s">
        <v>217</v>
      </c>
      <c r="I35" s="32" t="s">
        <v>204</v>
      </c>
      <c r="J35" s="21">
        <f t="shared" si="0"/>
        <v>0</v>
      </c>
      <c r="K35" s="22">
        <f t="shared" si="1"/>
        <v>80</v>
      </c>
      <c r="L35" s="23">
        <f t="shared" si="2"/>
        <v>120</v>
      </c>
      <c r="M35" s="26" t="s">
        <v>16</v>
      </c>
      <c r="N35" s="19" t="s">
        <v>16</v>
      </c>
      <c r="O35" s="48" t="s">
        <v>252</v>
      </c>
    </row>
    <row r="36" spans="1:15" x14ac:dyDescent="0.3">
      <c r="A36" s="40" t="s">
        <v>71</v>
      </c>
      <c r="B36" s="43" t="s">
        <v>40</v>
      </c>
      <c r="C36" s="18" t="s">
        <v>7</v>
      </c>
      <c r="D36" s="18" t="s">
        <v>99</v>
      </c>
      <c r="E36" s="18">
        <v>5</v>
      </c>
      <c r="F36" s="26">
        <v>-1</v>
      </c>
      <c r="G36" s="42" t="s">
        <v>217</v>
      </c>
      <c r="H36" s="42" t="s">
        <v>217</v>
      </c>
      <c r="I36" s="32" t="s">
        <v>204</v>
      </c>
      <c r="J36" s="21">
        <f t="shared" si="0"/>
        <v>0</v>
      </c>
      <c r="K36" s="22">
        <f t="shared" si="1"/>
        <v>80</v>
      </c>
      <c r="L36" s="23">
        <f t="shared" si="2"/>
        <v>120</v>
      </c>
      <c r="M36" s="26" t="s">
        <v>16</v>
      </c>
      <c r="N36" s="19" t="s">
        <v>16</v>
      </c>
      <c r="O36" s="48" t="s">
        <v>252</v>
      </c>
    </row>
    <row r="37" spans="1:15" x14ac:dyDescent="0.3">
      <c r="A37" s="40" t="s">
        <v>220</v>
      </c>
      <c r="B37" s="43" t="s">
        <v>219</v>
      </c>
      <c r="C37" s="18" t="s">
        <v>7</v>
      </c>
      <c r="D37" s="18" t="s">
        <v>99</v>
      </c>
      <c r="E37" s="18">
        <v>5</v>
      </c>
      <c r="F37" s="26">
        <v>-1</v>
      </c>
      <c r="G37" s="42" t="s">
        <v>217</v>
      </c>
      <c r="H37" s="42" t="s">
        <v>217</v>
      </c>
      <c r="I37" s="32" t="s">
        <v>204</v>
      </c>
      <c r="J37" s="21">
        <f t="shared" ref="J37" si="17">HEX2DEC(LEFT(I37,2))</f>
        <v>0</v>
      </c>
      <c r="K37" s="22">
        <f t="shared" ref="K37" si="18">HEX2DEC(MID(I37,3,2))</f>
        <v>80</v>
      </c>
      <c r="L37" s="23">
        <f t="shared" ref="L37" si="19">HEX2DEC(RIGHT(I37,2))</f>
        <v>120</v>
      </c>
      <c r="M37" s="26" t="s">
        <v>16</v>
      </c>
      <c r="N37" s="19" t="s">
        <v>16</v>
      </c>
      <c r="O37" s="48" t="s">
        <v>252</v>
      </c>
    </row>
    <row r="38" spans="1:15" x14ac:dyDescent="0.3">
      <c r="A38" s="40" t="s">
        <v>223</v>
      </c>
      <c r="B38" s="43" t="s">
        <v>274</v>
      </c>
      <c r="C38" s="18" t="s">
        <v>7</v>
      </c>
      <c r="D38" s="18" t="s">
        <v>99</v>
      </c>
      <c r="E38" s="18">
        <v>999</v>
      </c>
      <c r="F38" s="25">
        <v>1.3</v>
      </c>
      <c r="G38" s="19" t="s">
        <v>16</v>
      </c>
      <c r="H38" s="19" t="s">
        <v>16</v>
      </c>
      <c r="I38" s="45">
        <v>646464</v>
      </c>
      <c r="J38" s="21">
        <f>HEX2DEC(LEFT(I38,2))</f>
        <v>100</v>
      </c>
      <c r="K38" s="22">
        <f t="shared" si="1"/>
        <v>100</v>
      </c>
      <c r="L38" s="23">
        <f>HEX2DEC(RIGHT(I38,2))</f>
        <v>100</v>
      </c>
      <c r="M38" s="26" t="s">
        <v>16</v>
      </c>
      <c r="N38" s="19" t="s">
        <v>16</v>
      </c>
      <c r="O38" s="47" t="s">
        <v>16</v>
      </c>
    </row>
    <row r="39" spans="1:15" x14ac:dyDescent="0.3">
      <c r="A39" s="40" t="s">
        <v>275</v>
      </c>
      <c r="B39" s="43" t="s">
        <v>273</v>
      </c>
      <c r="C39" s="18" t="s">
        <v>7</v>
      </c>
      <c r="D39" s="18" t="s">
        <v>99</v>
      </c>
      <c r="E39" s="18">
        <v>999</v>
      </c>
      <c r="F39" s="25">
        <v>2</v>
      </c>
      <c r="G39" s="19" t="s">
        <v>16</v>
      </c>
      <c r="H39" s="19" t="s">
        <v>16</v>
      </c>
      <c r="I39" s="45">
        <v>646464</v>
      </c>
      <c r="J39" s="21">
        <f>HEX2DEC(LEFT(I39,2))</f>
        <v>100</v>
      </c>
      <c r="K39" s="22">
        <f t="shared" ref="K39" si="20">HEX2DEC(MID(I39,3,2))</f>
        <v>100</v>
      </c>
      <c r="L39" s="23">
        <f>HEX2DEC(RIGHT(I39,2))</f>
        <v>100</v>
      </c>
      <c r="M39" s="26" t="s">
        <v>16</v>
      </c>
      <c r="N39" s="19" t="s">
        <v>16</v>
      </c>
      <c r="O39" s="47" t="s">
        <v>16</v>
      </c>
    </row>
    <row r="40" spans="1:15" x14ac:dyDescent="0.3">
      <c r="A40" s="40" t="s">
        <v>129</v>
      </c>
      <c r="B40" s="43" t="s">
        <v>128</v>
      </c>
      <c r="C40" s="18" t="s">
        <v>11</v>
      </c>
      <c r="D40" s="18" t="s">
        <v>100</v>
      </c>
      <c r="E40" s="18">
        <v>1</v>
      </c>
      <c r="F40" s="14">
        <v>-1</v>
      </c>
      <c r="G40" s="19" t="s">
        <v>16</v>
      </c>
      <c r="H40" s="19" t="s">
        <v>16</v>
      </c>
      <c r="I40" s="20" t="s">
        <v>122</v>
      </c>
      <c r="J40" s="21">
        <f t="shared" ref="J40" si="21">HEX2DEC(LEFT(I40,2))</f>
        <v>0</v>
      </c>
      <c r="K40" s="22">
        <f t="shared" ref="K40" si="22">HEX2DEC(MID(I40,3,2))</f>
        <v>0</v>
      </c>
      <c r="L40" s="23">
        <f t="shared" ref="L40" si="23">HEX2DEC(RIGHT(I40,2))</f>
        <v>0</v>
      </c>
      <c r="M40" s="26" t="s">
        <v>16</v>
      </c>
      <c r="N40" s="25" t="s">
        <v>16</v>
      </c>
      <c r="O40" s="47" t="s">
        <v>16</v>
      </c>
    </row>
    <row r="41" spans="1:15" x14ac:dyDescent="0.3">
      <c r="A41" s="40" t="s">
        <v>72</v>
      </c>
      <c r="B41" s="43" t="s">
        <v>267</v>
      </c>
      <c r="C41" s="18" t="s">
        <v>11</v>
      </c>
      <c r="D41" s="18" t="s">
        <v>100</v>
      </c>
      <c r="E41" s="18" t="s">
        <v>16</v>
      </c>
      <c r="F41" s="14">
        <v>-1</v>
      </c>
      <c r="G41" s="19" t="s">
        <v>16</v>
      </c>
      <c r="H41" s="19" t="s">
        <v>16</v>
      </c>
      <c r="I41" s="32" t="s">
        <v>151</v>
      </c>
      <c r="J41" s="21">
        <f t="shared" ref="J41:J92" si="24">HEX2DEC(LEFT(I41,2))</f>
        <v>255</v>
      </c>
      <c r="K41" s="22">
        <f t="shared" ref="K41:K92" si="25">HEX2DEC(MID(I41,3,2))</f>
        <v>0</v>
      </c>
      <c r="L41" s="23">
        <f t="shared" ref="L41:L92" si="26">HEX2DEC(RIGHT(I41,2))</f>
        <v>0</v>
      </c>
      <c r="M41" s="26">
        <v>1</v>
      </c>
      <c r="N41" s="24">
        <v>0.3</v>
      </c>
      <c r="O41" s="47" t="s">
        <v>16</v>
      </c>
    </row>
    <row r="42" spans="1:15" x14ac:dyDescent="0.3">
      <c r="A42" s="40" t="s">
        <v>73</v>
      </c>
      <c r="B42" s="43" t="s">
        <v>266</v>
      </c>
      <c r="C42" s="18" t="s">
        <v>11</v>
      </c>
      <c r="D42" s="18" t="s">
        <v>146</v>
      </c>
      <c r="E42" s="18" t="s">
        <v>16</v>
      </c>
      <c r="F42" s="14">
        <v>-1</v>
      </c>
      <c r="G42" s="19" t="s">
        <v>16</v>
      </c>
      <c r="H42" s="19" t="s">
        <v>16</v>
      </c>
      <c r="I42" s="32" t="s">
        <v>74</v>
      </c>
      <c r="J42" s="21">
        <f t="shared" si="24"/>
        <v>254</v>
      </c>
      <c r="K42" s="22">
        <f t="shared" si="25"/>
        <v>208</v>
      </c>
      <c r="L42" s="23">
        <f t="shared" si="26"/>
        <v>1</v>
      </c>
      <c r="M42" s="26">
        <v>1</v>
      </c>
      <c r="N42" s="24">
        <v>0.3</v>
      </c>
      <c r="O42" s="47" t="s">
        <v>16</v>
      </c>
    </row>
    <row r="43" spans="1:15" x14ac:dyDescent="0.3">
      <c r="A43" s="40" t="s">
        <v>103</v>
      </c>
      <c r="B43" s="43" t="s">
        <v>265</v>
      </c>
      <c r="C43" s="18" t="s">
        <v>26</v>
      </c>
      <c r="D43" s="18" t="s">
        <v>146</v>
      </c>
      <c r="E43" s="18" t="s">
        <v>16</v>
      </c>
      <c r="F43" s="14">
        <v>-1</v>
      </c>
      <c r="G43" s="19" t="s">
        <v>16</v>
      </c>
      <c r="H43" s="19" t="s">
        <v>16</v>
      </c>
      <c r="I43" s="32" t="s">
        <v>102</v>
      </c>
      <c r="J43" s="21">
        <f t="shared" si="24"/>
        <v>255</v>
      </c>
      <c r="K43" s="22">
        <f t="shared" si="25"/>
        <v>0</v>
      </c>
      <c r="L43" s="23">
        <f t="shared" si="26"/>
        <v>195</v>
      </c>
      <c r="M43" s="26">
        <v>1</v>
      </c>
      <c r="N43" s="24">
        <v>0.3</v>
      </c>
      <c r="O43" s="47" t="s">
        <v>16</v>
      </c>
    </row>
    <row r="44" spans="1:15" x14ac:dyDescent="0.3">
      <c r="A44" s="40" t="s">
        <v>133</v>
      </c>
      <c r="B44" s="43" t="s">
        <v>264</v>
      </c>
      <c r="C44" s="18" t="s">
        <v>130</v>
      </c>
      <c r="D44" s="18" t="s">
        <v>100</v>
      </c>
      <c r="E44" s="18" t="s">
        <v>16</v>
      </c>
      <c r="F44" s="14">
        <v>-1</v>
      </c>
      <c r="G44" s="19" t="s">
        <v>16</v>
      </c>
      <c r="H44" s="19" t="s">
        <v>16</v>
      </c>
      <c r="I44" s="32" t="s">
        <v>91</v>
      </c>
      <c r="J44" s="21">
        <f t="shared" si="24"/>
        <v>120</v>
      </c>
      <c r="K44" s="22">
        <f t="shared" si="25"/>
        <v>230</v>
      </c>
      <c r="L44" s="23">
        <f t="shared" si="26"/>
        <v>255</v>
      </c>
      <c r="M44" s="26">
        <v>1</v>
      </c>
      <c r="N44" s="24">
        <v>0.3</v>
      </c>
      <c r="O44" s="47" t="s">
        <v>16</v>
      </c>
    </row>
    <row r="45" spans="1:15" x14ac:dyDescent="0.3">
      <c r="A45" s="40" t="s">
        <v>203</v>
      </c>
      <c r="B45" s="43" t="s">
        <v>263</v>
      </c>
      <c r="C45" s="18" t="s">
        <v>11</v>
      </c>
      <c r="D45" s="18" t="s">
        <v>100</v>
      </c>
      <c r="E45" s="18" t="s">
        <v>16</v>
      </c>
      <c r="F45" s="14">
        <v>-1</v>
      </c>
      <c r="G45" s="19" t="s">
        <v>16</v>
      </c>
      <c r="H45" s="19" t="s">
        <v>16</v>
      </c>
      <c r="I45" s="20" t="s">
        <v>200</v>
      </c>
      <c r="J45" s="21">
        <f t="shared" si="24"/>
        <v>0</v>
      </c>
      <c r="K45" s="22">
        <f t="shared" si="25"/>
        <v>254</v>
      </c>
      <c r="L45" s="23">
        <f t="shared" si="26"/>
        <v>101</v>
      </c>
      <c r="M45" s="26">
        <v>1</v>
      </c>
      <c r="N45" s="24">
        <v>0.2</v>
      </c>
      <c r="O45" s="47" t="s">
        <v>16</v>
      </c>
    </row>
    <row r="46" spans="1:15" x14ac:dyDescent="0.3">
      <c r="A46" s="40" t="s">
        <v>261</v>
      </c>
      <c r="B46" s="43" t="s">
        <v>262</v>
      </c>
      <c r="C46" s="18" t="s">
        <v>11</v>
      </c>
      <c r="D46" s="18" t="s">
        <v>100</v>
      </c>
      <c r="E46" s="18" t="s">
        <v>16</v>
      </c>
      <c r="F46" s="14">
        <v>-1</v>
      </c>
      <c r="G46" s="19" t="s">
        <v>16</v>
      </c>
      <c r="H46" s="19" t="s">
        <v>16</v>
      </c>
      <c r="I46" s="20" t="s">
        <v>215</v>
      </c>
      <c r="J46" s="21">
        <f t="shared" ref="J46" si="27">HEX2DEC(LEFT(I46,2))</f>
        <v>254</v>
      </c>
      <c r="K46" s="22">
        <f t="shared" ref="K46" si="28">HEX2DEC(MID(I46,3,2))</f>
        <v>113</v>
      </c>
      <c r="L46" s="23">
        <f t="shared" ref="L46" si="29">HEX2DEC(RIGHT(I46,2))</f>
        <v>3</v>
      </c>
      <c r="M46" s="26">
        <v>1</v>
      </c>
      <c r="N46" s="24">
        <v>0.3</v>
      </c>
      <c r="O46" s="47" t="s">
        <v>16</v>
      </c>
    </row>
    <row r="47" spans="1:15" x14ac:dyDescent="0.3">
      <c r="A47" s="41" t="s">
        <v>75</v>
      </c>
      <c r="B47" s="43" t="s">
        <v>268</v>
      </c>
      <c r="C47" s="18" t="s">
        <v>27</v>
      </c>
      <c r="D47" s="18" t="s">
        <v>100</v>
      </c>
      <c r="E47" s="18" t="s">
        <v>16</v>
      </c>
      <c r="F47" s="14">
        <v>-1</v>
      </c>
      <c r="G47" s="19" t="s">
        <v>16</v>
      </c>
      <c r="H47" s="19" t="s">
        <v>16</v>
      </c>
      <c r="I47" s="20" t="s">
        <v>18</v>
      </c>
      <c r="J47" s="21">
        <f t="shared" si="24"/>
        <v>254</v>
      </c>
      <c r="K47" s="22">
        <f t="shared" si="25"/>
        <v>199</v>
      </c>
      <c r="L47" s="23">
        <f t="shared" si="26"/>
        <v>11</v>
      </c>
      <c r="M47" s="26">
        <v>1</v>
      </c>
      <c r="N47" s="24">
        <v>0.3</v>
      </c>
      <c r="O47" s="47" t="s">
        <v>16</v>
      </c>
    </row>
    <row r="48" spans="1:15" x14ac:dyDescent="0.3">
      <c r="A48" s="41" t="s">
        <v>76</v>
      </c>
      <c r="B48" s="43" t="s">
        <v>269</v>
      </c>
      <c r="C48" s="18" t="s">
        <v>11</v>
      </c>
      <c r="D48" s="18" t="s">
        <v>100</v>
      </c>
      <c r="E48" s="18" t="s">
        <v>16</v>
      </c>
      <c r="F48" s="14">
        <v>-1</v>
      </c>
      <c r="G48" s="19" t="s">
        <v>16</v>
      </c>
      <c r="H48" s="19" t="s">
        <v>16</v>
      </c>
      <c r="I48" s="20" t="s">
        <v>148</v>
      </c>
      <c r="J48" s="21">
        <f t="shared" si="24"/>
        <v>254</v>
      </c>
      <c r="K48" s="22">
        <f t="shared" si="25"/>
        <v>67</v>
      </c>
      <c r="L48" s="23">
        <f t="shared" si="26"/>
        <v>29</v>
      </c>
      <c r="M48" s="26">
        <v>1</v>
      </c>
      <c r="N48" s="24">
        <v>0.3</v>
      </c>
      <c r="O48" s="47" t="s">
        <v>16</v>
      </c>
    </row>
    <row r="49" spans="1:15" x14ac:dyDescent="0.3">
      <c r="A49" s="41" t="s">
        <v>59</v>
      </c>
      <c r="B49" s="43" t="s">
        <v>270</v>
      </c>
      <c r="C49" s="18" t="s">
        <v>27</v>
      </c>
      <c r="D49" s="18" t="s">
        <v>100</v>
      </c>
      <c r="E49" s="18" t="s">
        <v>16</v>
      </c>
      <c r="F49" s="14">
        <v>-1</v>
      </c>
      <c r="G49" s="19" t="s">
        <v>16</v>
      </c>
      <c r="H49" s="19" t="s">
        <v>16</v>
      </c>
      <c r="I49" s="20" t="s">
        <v>147</v>
      </c>
      <c r="J49" s="21">
        <f t="shared" si="24"/>
        <v>120</v>
      </c>
      <c r="K49" s="22">
        <f t="shared" si="25"/>
        <v>230</v>
      </c>
      <c r="L49" s="23">
        <f t="shared" si="26"/>
        <v>255</v>
      </c>
      <c r="M49" s="26">
        <v>1</v>
      </c>
      <c r="N49" s="24">
        <v>0.3</v>
      </c>
      <c r="O49" s="47" t="s">
        <v>16</v>
      </c>
    </row>
    <row r="50" spans="1:15" x14ac:dyDescent="0.3">
      <c r="A50" s="40" t="s">
        <v>60</v>
      </c>
      <c r="B50" s="43" t="s">
        <v>272</v>
      </c>
      <c r="C50" s="18" t="s">
        <v>26</v>
      </c>
      <c r="D50" s="18" t="s">
        <v>100</v>
      </c>
      <c r="E50" s="18" t="s">
        <v>16</v>
      </c>
      <c r="F50" s="14">
        <v>-1</v>
      </c>
      <c r="G50" s="19" t="s">
        <v>16</v>
      </c>
      <c r="H50" s="19" t="s">
        <v>16</v>
      </c>
      <c r="I50" s="20" t="s">
        <v>124</v>
      </c>
      <c r="J50" s="21">
        <f t="shared" si="24"/>
        <v>0</v>
      </c>
      <c r="K50" s="22">
        <f t="shared" si="25"/>
        <v>255</v>
      </c>
      <c r="L50" s="23">
        <f t="shared" si="26"/>
        <v>0</v>
      </c>
      <c r="M50" s="26">
        <v>1</v>
      </c>
      <c r="N50" s="24">
        <v>0.3</v>
      </c>
      <c r="O50" s="47" t="s">
        <v>16</v>
      </c>
    </row>
    <row r="51" spans="1:15" x14ac:dyDescent="0.3">
      <c r="A51" s="40" t="s">
        <v>61</v>
      </c>
      <c r="B51" s="43" t="s">
        <v>271</v>
      </c>
      <c r="C51" s="18" t="s">
        <v>11</v>
      </c>
      <c r="D51" s="18" t="s">
        <v>100</v>
      </c>
      <c r="E51" s="18" t="s">
        <v>16</v>
      </c>
      <c r="F51" s="14">
        <v>-1</v>
      </c>
      <c r="G51" s="19">
        <v>0.1</v>
      </c>
      <c r="H51" s="19">
        <v>0.1</v>
      </c>
      <c r="I51" s="20" t="s">
        <v>124</v>
      </c>
      <c r="J51" s="21">
        <f t="shared" si="24"/>
        <v>0</v>
      </c>
      <c r="K51" s="22">
        <f t="shared" si="25"/>
        <v>255</v>
      </c>
      <c r="L51" s="23">
        <f t="shared" si="26"/>
        <v>0</v>
      </c>
      <c r="M51" s="26">
        <v>1</v>
      </c>
      <c r="N51" s="27">
        <v>0.3</v>
      </c>
      <c r="O51" s="47" t="s">
        <v>16</v>
      </c>
    </row>
    <row r="52" spans="1:15" x14ac:dyDescent="0.3">
      <c r="A52" s="40" t="s">
        <v>114</v>
      </c>
      <c r="B52" s="43" t="s">
        <v>117</v>
      </c>
      <c r="C52" s="18" t="s">
        <v>17</v>
      </c>
      <c r="D52" s="18" t="s">
        <v>100</v>
      </c>
      <c r="E52" s="18" t="s">
        <v>16</v>
      </c>
      <c r="F52" s="14">
        <v>-1</v>
      </c>
      <c r="G52" s="19" t="s">
        <v>16</v>
      </c>
      <c r="H52" s="19" t="s">
        <v>16</v>
      </c>
      <c r="I52" s="20" t="s">
        <v>197</v>
      </c>
      <c r="J52" s="21">
        <f t="shared" si="24"/>
        <v>223</v>
      </c>
      <c r="K52" s="22">
        <f t="shared" si="25"/>
        <v>40</v>
      </c>
      <c r="L52" s="23">
        <f t="shared" si="26"/>
        <v>13</v>
      </c>
      <c r="M52" s="26">
        <v>1</v>
      </c>
      <c r="N52" s="25" t="s">
        <v>16</v>
      </c>
      <c r="O52" s="47" t="s">
        <v>16</v>
      </c>
    </row>
    <row r="53" spans="1:15" x14ac:dyDescent="0.3">
      <c r="A53" s="40" t="s">
        <v>115</v>
      </c>
      <c r="B53" s="43" t="s">
        <v>118</v>
      </c>
      <c r="C53" s="18" t="s">
        <v>17</v>
      </c>
      <c r="D53" s="18" t="s">
        <v>100</v>
      </c>
      <c r="E53" s="18" t="s">
        <v>16</v>
      </c>
      <c r="F53" s="14">
        <v>-1</v>
      </c>
      <c r="G53" s="19" t="s">
        <v>16</v>
      </c>
      <c r="H53" s="19" t="s">
        <v>16</v>
      </c>
      <c r="I53" s="20" t="s">
        <v>198</v>
      </c>
      <c r="J53" s="21">
        <f t="shared" si="24"/>
        <v>253</v>
      </c>
      <c r="K53" s="22">
        <f t="shared" si="25"/>
        <v>192</v>
      </c>
      <c r="L53" s="23">
        <f t="shared" si="26"/>
        <v>38</v>
      </c>
      <c r="M53" s="26">
        <v>1</v>
      </c>
      <c r="N53" s="25" t="s">
        <v>16</v>
      </c>
      <c r="O53" s="47" t="s">
        <v>16</v>
      </c>
    </row>
    <row r="54" spans="1:15" x14ac:dyDescent="0.3">
      <c r="A54" s="40" t="s">
        <v>116</v>
      </c>
      <c r="B54" s="43" t="s">
        <v>119</v>
      </c>
      <c r="C54" s="18" t="s">
        <v>17</v>
      </c>
      <c r="D54" s="18" t="s">
        <v>100</v>
      </c>
      <c r="E54" s="18" t="s">
        <v>16</v>
      </c>
      <c r="F54" s="14">
        <v>-1</v>
      </c>
      <c r="G54" s="19" t="s">
        <v>16</v>
      </c>
      <c r="H54" s="19" t="s">
        <v>16</v>
      </c>
      <c r="I54" s="20" t="s">
        <v>199</v>
      </c>
      <c r="J54" s="21">
        <f t="shared" si="24"/>
        <v>252</v>
      </c>
      <c r="K54" s="22">
        <f t="shared" si="25"/>
        <v>0</v>
      </c>
      <c r="L54" s="23">
        <f t="shared" si="26"/>
        <v>192</v>
      </c>
      <c r="M54" s="26">
        <v>1</v>
      </c>
      <c r="N54" s="25" t="s">
        <v>16</v>
      </c>
      <c r="O54" s="47" t="s">
        <v>16</v>
      </c>
    </row>
    <row r="55" spans="1:15" x14ac:dyDescent="0.3">
      <c r="A55" s="40" t="s">
        <v>132</v>
      </c>
      <c r="B55" s="43" t="s">
        <v>131</v>
      </c>
      <c r="C55" s="18" t="s">
        <v>17</v>
      </c>
      <c r="D55" s="18" t="s">
        <v>100</v>
      </c>
      <c r="E55" s="18" t="s">
        <v>16</v>
      </c>
      <c r="F55" s="14">
        <v>-1</v>
      </c>
      <c r="G55" s="19" t="s">
        <v>16</v>
      </c>
      <c r="H55" s="19" t="s">
        <v>16</v>
      </c>
      <c r="I55" s="20" t="s">
        <v>23</v>
      </c>
      <c r="J55" s="21">
        <f t="shared" si="24"/>
        <v>120</v>
      </c>
      <c r="K55" s="22">
        <f t="shared" si="25"/>
        <v>230</v>
      </c>
      <c r="L55" s="23">
        <f t="shared" si="26"/>
        <v>255</v>
      </c>
      <c r="M55" s="26">
        <v>1</v>
      </c>
      <c r="N55" s="25" t="s">
        <v>16</v>
      </c>
      <c r="O55" s="47" t="s">
        <v>16</v>
      </c>
    </row>
    <row r="56" spans="1:15" x14ac:dyDescent="0.3">
      <c r="A56" s="40" t="s">
        <v>201</v>
      </c>
      <c r="B56" s="43" t="s">
        <v>202</v>
      </c>
      <c r="C56" s="18" t="s">
        <v>17</v>
      </c>
      <c r="D56" s="18" t="s">
        <v>100</v>
      </c>
      <c r="E56" s="18" t="s">
        <v>16</v>
      </c>
      <c r="F56" s="14">
        <v>-1</v>
      </c>
      <c r="G56" s="19" t="s">
        <v>16</v>
      </c>
      <c r="H56" s="19" t="s">
        <v>16</v>
      </c>
      <c r="I56" s="20" t="s">
        <v>200</v>
      </c>
      <c r="J56" s="21">
        <f t="shared" si="24"/>
        <v>0</v>
      </c>
      <c r="K56" s="22">
        <f t="shared" si="25"/>
        <v>254</v>
      </c>
      <c r="L56" s="23">
        <f t="shared" si="26"/>
        <v>101</v>
      </c>
      <c r="M56" s="26">
        <v>1</v>
      </c>
      <c r="N56" s="25" t="s">
        <v>16</v>
      </c>
      <c r="O56" s="47" t="s">
        <v>16</v>
      </c>
    </row>
    <row r="57" spans="1:15" x14ac:dyDescent="0.3">
      <c r="A57" s="40" t="s">
        <v>216</v>
      </c>
      <c r="B57" s="43" t="s">
        <v>214</v>
      </c>
      <c r="C57" s="18" t="s">
        <v>17</v>
      </c>
      <c r="D57" s="18" t="s">
        <v>100</v>
      </c>
      <c r="E57" s="18" t="s">
        <v>16</v>
      </c>
      <c r="F57" s="14">
        <v>-1</v>
      </c>
      <c r="G57" s="19" t="s">
        <v>16</v>
      </c>
      <c r="H57" s="19" t="s">
        <v>16</v>
      </c>
      <c r="I57" s="20" t="s">
        <v>215</v>
      </c>
      <c r="J57" s="21">
        <f t="shared" ref="J57" si="30">HEX2DEC(LEFT(I57,2))</f>
        <v>254</v>
      </c>
      <c r="K57" s="22">
        <f t="shared" ref="K57" si="31">HEX2DEC(MID(I57,3,2))</f>
        <v>113</v>
      </c>
      <c r="L57" s="23">
        <f t="shared" ref="L57" si="32">HEX2DEC(RIGHT(I57,2))</f>
        <v>3</v>
      </c>
      <c r="M57" s="26">
        <v>1</v>
      </c>
      <c r="N57" s="25" t="s">
        <v>16</v>
      </c>
      <c r="O57" s="47" t="s">
        <v>16</v>
      </c>
    </row>
    <row r="58" spans="1:15" x14ac:dyDescent="0.3">
      <c r="A58" s="40" t="s">
        <v>138</v>
      </c>
      <c r="B58" s="43" t="s">
        <v>134</v>
      </c>
      <c r="C58" s="18" t="s">
        <v>17</v>
      </c>
      <c r="D58" s="18" t="s">
        <v>100</v>
      </c>
      <c r="E58" s="18" t="s">
        <v>16</v>
      </c>
      <c r="F58" s="14">
        <v>-1</v>
      </c>
      <c r="G58" s="19" t="s">
        <v>16</v>
      </c>
      <c r="H58" s="19" t="s">
        <v>16</v>
      </c>
      <c r="I58" s="20" t="s">
        <v>142</v>
      </c>
      <c r="J58" s="21">
        <f t="shared" si="24"/>
        <v>182</v>
      </c>
      <c r="K58" s="22">
        <f t="shared" si="25"/>
        <v>14</v>
      </c>
      <c r="L58" s="23">
        <f t="shared" si="26"/>
        <v>21</v>
      </c>
      <c r="M58" s="26">
        <v>1</v>
      </c>
      <c r="N58" s="25" t="s">
        <v>16</v>
      </c>
      <c r="O58" s="47" t="s">
        <v>16</v>
      </c>
    </row>
    <row r="59" spans="1:15" x14ac:dyDescent="0.3">
      <c r="A59" s="40" t="s">
        <v>139</v>
      </c>
      <c r="B59" s="43" t="s">
        <v>135</v>
      </c>
      <c r="C59" s="18" t="s">
        <v>17</v>
      </c>
      <c r="D59" s="18" t="s">
        <v>100</v>
      </c>
      <c r="E59" s="18" t="s">
        <v>16</v>
      </c>
      <c r="F59" s="14">
        <v>-1</v>
      </c>
      <c r="G59" s="19" t="s">
        <v>16</v>
      </c>
      <c r="H59" s="19" t="s">
        <v>16</v>
      </c>
      <c r="I59" s="20" t="s">
        <v>143</v>
      </c>
      <c r="J59" s="21">
        <f t="shared" si="24"/>
        <v>2</v>
      </c>
      <c r="K59" s="22">
        <f t="shared" si="25"/>
        <v>154</v>
      </c>
      <c r="L59" s="23">
        <f t="shared" si="26"/>
        <v>242</v>
      </c>
      <c r="M59" s="26">
        <v>1</v>
      </c>
      <c r="N59" s="25" t="s">
        <v>16</v>
      </c>
      <c r="O59" s="47" t="s">
        <v>16</v>
      </c>
    </row>
    <row r="60" spans="1:15" x14ac:dyDescent="0.3">
      <c r="A60" s="40" t="s">
        <v>140</v>
      </c>
      <c r="B60" s="43" t="s">
        <v>136</v>
      </c>
      <c r="C60" s="18" t="s">
        <v>17</v>
      </c>
      <c r="D60" s="18" t="s">
        <v>100</v>
      </c>
      <c r="E60" s="18" t="s">
        <v>16</v>
      </c>
      <c r="F60" s="14">
        <v>-1</v>
      </c>
      <c r="G60" s="19" t="s">
        <v>16</v>
      </c>
      <c r="H60" s="19" t="s">
        <v>16</v>
      </c>
      <c r="I60" s="20" t="s">
        <v>144</v>
      </c>
      <c r="J60" s="21">
        <f t="shared" si="24"/>
        <v>198</v>
      </c>
      <c r="K60" s="22">
        <f t="shared" si="25"/>
        <v>29</v>
      </c>
      <c r="L60" s="23">
        <f t="shared" si="26"/>
        <v>240</v>
      </c>
      <c r="M60" s="26">
        <v>1</v>
      </c>
      <c r="N60" s="25" t="s">
        <v>16</v>
      </c>
      <c r="O60" s="47" t="s">
        <v>16</v>
      </c>
    </row>
    <row r="61" spans="1:15" x14ac:dyDescent="0.3">
      <c r="A61" s="40" t="s">
        <v>141</v>
      </c>
      <c r="B61" s="43" t="s">
        <v>137</v>
      </c>
      <c r="C61" s="18" t="s">
        <v>17</v>
      </c>
      <c r="D61" s="18" t="s">
        <v>100</v>
      </c>
      <c r="E61" s="18" t="s">
        <v>16</v>
      </c>
      <c r="F61" s="14">
        <v>-1</v>
      </c>
      <c r="G61" s="19" t="s">
        <v>16</v>
      </c>
      <c r="H61" s="19" t="s">
        <v>16</v>
      </c>
      <c r="I61" s="20" t="s">
        <v>145</v>
      </c>
      <c r="J61" s="21">
        <f t="shared" si="24"/>
        <v>252</v>
      </c>
      <c r="K61" s="22">
        <f t="shared" si="25"/>
        <v>98</v>
      </c>
      <c r="L61" s="23">
        <f t="shared" si="26"/>
        <v>5</v>
      </c>
      <c r="M61" s="26">
        <v>1</v>
      </c>
      <c r="N61" s="25" t="s">
        <v>16</v>
      </c>
      <c r="O61" s="47" t="s">
        <v>16</v>
      </c>
    </row>
    <row r="62" spans="1:15" x14ac:dyDescent="0.3">
      <c r="A62" s="40" t="s">
        <v>62</v>
      </c>
      <c r="B62" s="43" t="s">
        <v>10</v>
      </c>
      <c r="C62" s="18" t="s">
        <v>17</v>
      </c>
      <c r="D62" s="18" t="s">
        <v>100</v>
      </c>
      <c r="E62" s="18" t="s">
        <v>16</v>
      </c>
      <c r="F62" s="14">
        <v>-1</v>
      </c>
      <c r="G62" s="19" t="s">
        <v>16</v>
      </c>
      <c r="H62" s="19" t="s">
        <v>16</v>
      </c>
      <c r="I62" s="20" t="s">
        <v>123</v>
      </c>
      <c r="J62" s="21">
        <f t="shared" si="24"/>
        <v>255</v>
      </c>
      <c r="K62" s="22">
        <f t="shared" si="25"/>
        <v>0</v>
      </c>
      <c r="L62" s="23">
        <f t="shared" si="26"/>
        <v>0</v>
      </c>
      <c r="M62" s="26">
        <v>1</v>
      </c>
      <c r="N62" s="25" t="s">
        <v>16</v>
      </c>
      <c r="O62" s="47" t="s">
        <v>16</v>
      </c>
    </row>
    <row r="63" spans="1:15" x14ac:dyDescent="0.3">
      <c r="A63" s="40" t="s">
        <v>63</v>
      </c>
      <c r="B63" s="43" t="s">
        <v>41</v>
      </c>
      <c r="C63" s="18" t="s">
        <v>17</v>
      </c>
      <c r="D63" s="18" t="s">
        <v>100</v>
      </c>
      <c r="E63" s="18" t="s">
        <v>16</v>
      </c>
      <c r="F63" s="14">
        <v>-1</v>
      </c>
      <c r="G63" s="19" t="s">
        <v>16</v>
      </c>
      <c r="H63" s="19" t="s">
        <v>16</v>
      </c>
      <c r="I63" s="20" t="s">
        <v>121</v>
      </c>
      <c r="J63" s="21">
        <f t="shared" si="24"/>
        <v>255</v>
      </c>
      <c r="K63" s="22">
        <f t="shared" si="25"/>
        <v>255</v>
      </c>
      <c r="L63" s="23">
        <f t="shared" si="26"/>
        <v>255</v>
      </c>
      <c r="M63" s="26">
        <v>1</v>
      </c>
      <c r="N63" s="25" t="s">
        <v>16</v>
      </c>
      <c r="O63" s="47" t="s">
        <v>16</v>
      </c>
    </row>
    <row r="64" spans="1:15" x14ac:dyDescent="0.3">
      <c r="A64" s="40" t="s">
        <v>77</v>
      </c>
      <c r="B64" s="43" t="s">
        <v>230</v>
      </c>
      <c r="C64" s="18" t="s">
        <v>28</v>
      </c>
      <c r="D64" s="18" t="s">
        <v>100</v>
      </c>
      <c r="E64" s="18" t="s">
        <v>16</v>
      </c>
      <c r="F64" s="14">
        <v>-1</v>
      </c>
      <c r="G64" s="19" t="s">
        <v>16</v>
      </c>
      <c r="H64" s="19" t="s">
        <v>16</v>
      </c>
      <c r="I64" s="33" t="s">
        <v>83</v>
      </c>
      <c r="J64" s="21">
        <f t="shared" si="24"/>
        <v>109</v>
      </c>
      <c r="K64" s="22">
        <f t="shared" si="25"/>
        <v>132</v>
      </c>
      <c r="L64" s="23">
        <f t="shared" si="26"/>
        <v>155</v>
      </c>
      <c r="M64" s="26">
        <v>1</v>
      </c>
      <c r="N64" s="25" t="s">
        <v>16</v>
      </c>
      <c r="O64" s="47" t="s">
        <v>16</v>
      </c>
    </row>
    <row r="65" spans="1:15" x14ac:dyDescent="0.3">
      <c r="A65" s="40" t="s">
        <v>78</v>
      </c>
      <c r="B65" s="43" t="s">
        <v>229</v>
      </c>
      <c r="C65" s="18" t="s">
        <v>17</v>
      </c>
      <c r="D65" s="18" t="s">
        <v>100</v>
      </c>
      <c r="E65" s="18" t="s">
        <v>16</v>
      </c>
      <c r="F65" s="14">
        <v>-1</v>
      </c>
      <c r="G65" s="19" t="s">
        <v>16</v>
      </c>
      <c r="H65" s="19" t="s">
        <v>16</v>
      </c>
      <c r="I65" s="34" t="s">
        <v>84</v>
      </c>
      <c r="J65" s="21">
        <f t="shared" si="24"/>
        <v>50</v>
      </c>
      <c r="K65" s="22">
        <f t="shared" si="25"/>
        <v>117</v>
      </c>
      <c r="L65" s="23">
        <f t="shared" si="26"/>
        <v>177</v>
      </c>
      <c r="M65" s="26">
        <v>1</v>
      </c>
      <c r="N65" s="25" t="s">
        <v>16</v>
      </c>
      <c r="O65" s="47" t="s">
        <v>16</v>
      </c>
    </row>
    <row r="66" spans="1:15" x14ac:dyDescent="0.3">
      <c r="A66" s="40" t="s">
        <v>79</v>
      </c>
      <c r="B66" s="43" t="s">
        <v>228</v>
      </c>
      <c r="C66" s="18" t="s">
        <v>17</v>
      </c>
      <c r="D66" s="18" t="s">
        <v>100</v>
      </c>
      <c r="E66" s="18" t="s">
        <v>16</v>
      </c>
      <c r="F66" s="14">
        <v>-1</v>
      </c>
      <c r="G66" s="19" t="s">
        <v>16</v>
      </c>
      <c r="H66" s="19" t="s">
        <v>16</v>
      </c>
      <c r="I66" s="35" t="s">
        <v>85</v>
      </c>
      <c r="J66" s="21">
        <f t="shared" si="24"/>
        <v>200</v>
      </c>
      <c r="K66" s="22">
        <f t="shared" si="25"/>
        <v>39</v>
      </c>
      <c r="L66" s="23">
        <f t="shared" si="26"/>
        <v>169</v>
      </c>
      <c r="M66" s="26">
        <v>1</v>
      </c>
      <c r="N66" s="25" t="s">
        <v>16</v>
      </c>
      <c r="O66" s="47" t="s">
        <v>16</v>
      </c>
    </row>
    <row r="67" spans="1:15" x14ac:dyDescent="0.3">
      <c r="A67" s="40" t="s">
        <v>80</v>
      </c>
      <c r="B67" s="43" t="s">
        <v>227</v>
      </c>
      <c r="C67" s="18" t="s">
        <v>28</v>
      </c>
      <c r="D67" s="18" t="s">
        <v>100</v>
      </c>
      <c r="E67" s="18" t="s">
        <v>16</v>
      </c>
      <c r="F67" s="14">
        <v>-1</v>
      </c>
      <c r="G67" s="19" t="s">
        <v>16</v>
      </c>
      <c r="H67" s="19" t="s">
        <v>16</v>
      </c>
      <c r="I67" s="36" t="s">
        <v>25</v>
      </c>
      <c r="J67" s="21">
        <f t="shared" si="24"/>
        <v>248</v>
      </c>
      <c r="K67" s="22">
        <f t="shared" si="25"/>
        <v>104</v>
      </c>
      <c r="L67" s="23">
        <f t="shared" si="26"/>
        <v>4</v>
      </c>
      <c r="M67" s="26">
        <v>1</v>
      </c>
      <c r="N67" s="25" t="s">
        <v>16</v>
      </c>
      <c r="O67" s="47" t="s">
        <v>16</v>
      </c>
    </row>
    <row r="68" spans="1:15" x14ac:dyDescent="0.3">
      <c r="A68" s="40" t="s">
        <v>81</v>
      </c>
      <c r="B68" s="43" t="s">
        <v>226</v>
      </c>
      <c r="C68" s="18" t="s">
        <v>17</v>
      </c>
      <c r="D68" s="18" t="s">
        <v>100</v>
      </c>
      <c r="E68" s="18" t="s">
        <v>16</v>
      </c>
      <c r="F68" s="14">
        <v>-1</v>
      </c>
      <c r="G68" s="19" t="s">
        <v>16</v>
      </c>
      <c r="H68" s="19" t="s">
        <v>16</v>
      </c>
      <c r="I68" s="37" t="s">
        <v>86</v>
      </c>
      <c r="J68" s="21">
        <f t="shared" si="24"/>
        <v>186</v>
      </c>
      <c r="K68" s="22">
        <f t="shared" si="25"/>
        <v>7</v>
      </c>
      <c r="L68" s="23">
        <f t="shared" si="26"/>
        <v>7</v>
      </c>
      <c r="M68" s="26">
        <v>1</v>
      </c>
      <c r="N68" s="25" t="s">
        <v>16</v>
      </c>
      <c r="O68" s="47" t="s">
        <v>16</v>
      </c>
    </row>
    <row r="69" spans="1:15" x14ac:dyDescent="0.3">
      <c r="A69" s="40" t="s">
        <v>82</v>
      </c>
      <c r="B69" s="43" t="s">
        <v>225</v>
      </c>
      <c r="C69" s="18" t="s">
        <v>17</v>
      </c>
      <c r="D69" s="18" t="s">
        <v>100</v>
      </c>
      <c r="E69" s="18" t="s">
        <v>16</v>
      </c>
      <c r="F69" s="14">
        <v>-1</v>
      </c>
      <c r="G69" s="19" t="s">
        <v>16</v>
      </c>
      <c r="H69" s="19" t="s">
        <v>16</v>
      </c>
      <c r="I69" s="38" t="s">
        <v>87</v>
      </c>
      <c r="J69" s="21">
        <f t="shared" si="24"/>
        <v>134</v>
      </c>
      <c r="K69" s="22">
        <f t="shared" si="25"/>
        <v>249</v>
      </c>
      <c r="L69" s="23">
        <f t="shared" si="26"/>
        <v>0</v>
      </c>
      <c r="M69" s="26">
        <v>1</v>
      </c>
      <c r="N69" s="25" t="s">
        <v>16</v>
      </c>
      <c r="O69" s="47" t="s">
        <v>16</v>
      </c>
    </row>
    <row r="70" spans="1:15" x14ac:dyDescent="0.3">
      <c r="A70" s="40" t="s">
        <v>161</v>
      </c>
      <c r="B70" s="43" t="s">
        <v>224</v>
      </c>
      <c r="C70" s="18" t="s">
        <v>17</v>
      </c>
      <c r="D70" s="18" t="s">
        <v>100</v>
      </c>
      <c r="E70" s="18" t="s">
        <v>16</v>
      </c>
      <c r="F70" s="14">
        <v>-1</v>
      </c>
      <c r="G70" s="19" t="s">
        <v>16</v>
      </c>
      <c r="H70" s="19" t="s">
        <v>16</v>
      </c>
      <c r="I70" s="39" t="s">
        <v>162</v>
      </c>
      <c r="J70" s="21">
        <f t="shared" si="24"/>
        <v>241</v>
      </c>
      <c r="K70" s="22">
        <f t="shared" si="25"/>
        <v>196</v>
      </c>
      <c r="L70" s="23">
        <f t="shared" si="26"/>
        <v>15</v>
      </c>
      <c r="M70" s="26">
        <v>1</v>
      </c>
      <c r="N70" s="25" t="s">
        <v>16</v>
      </c>
      <c r="O70" s="47" t="s">
        <v>16</v>
      </c>
    </row>
    <row r="71" spans="1:15" x14ac:dyDescent="0.3">
      <c r="A71" s="40" t="s">
        <v>88</v>
      </c>
      <c r="B71" s="43" t="s">
        <v>42</v>
      </c>
      <c r="C71" s="18" t="s">
        <v>17</v>
      </c>
      <c r="D71" s="18" t="s">
        <v>100</v>
      </c>
      <c r="E71" s="18" t="s">
        <v>16</v>
      </c>
      <c r="F71" s="14">
        <v>-1</v>
      </c>
      <c r="G71" s="19" t="s">
        <v>16</v>
      </c>
      <c r="H71" s="19" t="s">
        <v>16</v>
      </c>
      <c r="I71" s="32" t="s">
        <v>152</v>
      </c>
      <c r="J71" s="21">
        <f t="shared" si="24"/>
        <v>248</v>
      </c>
      <c r="K71" s="22">
        <f t="shared" si="25"/>
        <v>238</v>
      </c>
      <c r="L71" s="23">
        <f t="shared" si="26"/>
        <v>23</v>
      </c>
      <c r="M71" s="26">
        <v>1</v>
      </c>
      <c r="N71" s="25" t="s">
        <v>16</v>
      </c>
      <c r="O71" s="47" t="s">
        <v>16</v>
      </c>
    </row>
    <row r="72" spans="1:15" x14ac:dyDescent="0.3">
      <c r="A72" s="41" t="s">
        <v>64</v>
      </c>
      <c r="B72" s="43" t="s">
        <v>19</v>
      </c>
      <c r="C72" s="18" t="s">
        <v>29</v>
      </c>
      <c r="D72" s="18" t="s">
        <v>100</v>
      </c>
      <c r="E72" s="18" t="s">
        <v>16</v>
      </c>
      <c r="F72" s="14">
        <v>-1</v>
      </c>
      <c r="G72" s="19" t="s">
        <v>16</v>
      </c>
      <c r="H72" s="19" t="s">
        <v>16</v>
      </c>
      <c r="I72" s="20" t="s">
        <v>153</v>
      </c>
      <c r="J72" s="21">
        <f t="shared" si="24"/>
        <v>246</v>
      </c>
      <c r="K72" s="22">
        <f t="shared" si="25"/>
        <v>65</v>
      </c>
      <c r="L72" s="23">
        <f t="shared" si="26"/>
        <v>28</v>
      </c>
      <c r="M72" s="26">
        <v>1</v>
      </c>
      <c r="N72" s="25" t="s">
        <v>16</v>
      </c>
      <c r="O72" s="47" t="s">
        <v>16</v>
      </c>
    </row>
    <row r="73" spans="1:15" x14ac:dyDescent="0.3">
      <c r="A73" s="40" t="s">
        <v>65</v>
      </c>
      <c r="B73" s="43" t="s">
        <v>20</v>
      </c>
      <c r="C73" s="18" t="s">
        <v>28</v>
      </c>
      <c r="D73" s="18" t="s">
        <v>100</v>
      </c>
      <c r="E73" s="18" t="s">
        <v>16</v>
      </c>
      <c r="F73" s="14">
        <v>-1</v>
      </c>
      <c r="G73" s="19" t="s">
        <v>16</v>
      </c>
      <c r="H73" s="19" t="s">
        <v>16</v>
      </c>
      <c r="I73" s="20" t="s">
        <v>154</v>
      </c>
      <c r="J73" s="21">
        <f t="shared" si="24"/>
        <v>255</v>
      </c>
      <c r="K73" s="22">
        <f t="shared" si="25"/>
        <v>255</v>
      </c>
      <c r="L73" s="23">
        <f t="shared" si="26"/>
        <v>255</v>
      </c>
      <c r="M73" s="26">
        <v>1</v>
      </c>
      <c r="N73" s="25" t="s">
        <v>16</v>
      </c>
      <c r="O73" s="47" t="s">
        <v>16</v>
      </c>
    </row>
    <row r="74" spans="1:15" x14ac:dyDescent="0.3">
      <c r="A74" s="40" t="s">
        <v>66</v>
      </c>
      <c r="B74" s="43" t="s">
        <v>21</v>
      </c>
      <c r="C74" s="18" t="s">
        <v>17</v>
      </c>
      <c r="D74" s="18" t="s">
        <v>100</v>
      </c>
      <c r="E74" s="18" t="s">
        <v>16</v>
      </c>
      <c r="F74" s="14">
        <v>-1</v>
      </c>
      <c r="G74" s="19" t="s">
        <v>16</v>
      </c>
      <c r="H74" s="19" t="s">
        <v>16</v>
      </c>
      <c r="I74" s="20" t="s">
        <v>155</v>
      </c>
      <c r="J74" s="21">
        <f t="shared" si="24"/>
        <v>120</v>
      </c>
      <c r="K74" s="22">
        <f t="shared" si="25"/>
        <v>230</v>
      </c>
      <c r="L74" s="23">
        <f t="shared" si="26"/>
        <v>255</v>
      </c>
      <c r="M74" s="26">
        <v>1</v>
      </c>
      <c r="N74" s="25" t="s">
        <v>16</v>
      </c>
      <c r="O74" s="47" t="s">
        <v>16</v>
      </c>
    </row>
    <row r="75" spans="1:15" x14ac:dyDescent="0.3">
      <c r="A75" s="40" t="s">
        <v>67</v>
      </c>
      <c r="B75" s="43" t="s">
        <v>22</v>
      </c>
      <c r="C75" s="18" t="s">
        <v>17</v>
      </c>
      <c r="D75" s="18" t="s">
        <v>100</v>
      </c>
      <c r="E75" s="18" t="s">
        <v>16</v>
      </c>
      <c r="F75" s="14">
        <v>-1</v>
      </c>
      <c r="G75" s="19" t="s">
        <v>16</v>
      </c>
      <c r="H75" s="19" t="s">
        <v>16</v>
      </c>
      <c r="I75" s="20" t="s">
        <v>121</v>
      </c>
      <c r="J75" s="21">
        <f t="shared" si="24"/>
        <v>255</v>
      </c>
      <c r="K75" s="22">
        <f t="shared" si="25"/>
        <v>255</v>
      </c>
      <c r="L75" s="23">
        <f t="shared" si="26"/>
        <v>255</v>
      </c>
      <c r="M75" s="26">
        <v>1</v>
      </c>
      <c r="N75" s="25" t="s">
        <v>16</v>
      </c>
      <c r="O75" s="47" t="s">
        <v>16</v>
      </c>
    </row>
    <row r="76" spans="1:15" x14ac:dyDescent="0.3">
      <c r="A76" s="40" t="s">
        <v>165</v>
      </c>
      <c r="B76" s="44" t="s">
        <v>231</v>
      </c>
      <c r="C76" s="18" t="s">
        <v>106</v>
      </c>
      <c r="D76" s="18" t="s">
        <v>100</v>
      </c>
      <c r="E76" s="18" t="s">
        <v>16</v>
      </c>
      <c r="F76" s="14">
        <v>-1</v>
      </c>
      <c r="G76" s="19" t="s">
        <v>16</v>
      </c>
      <c r="H76" s="19" t="s">
        <v>16</v>
      </c>
      <c r="I76" s="20" t="s">
        <v>166</v>
      </c>
      <c r="J76" s="21">
        <f t="shared" si="24"/>
        <v>254</v>
      </c>
      <c r="K76" s="22">
        <f t="shared" si="25"/>
        <v>22</v>
      </c>
      <c r="L76" s="23">
        <f t="shared" si="26"/>
        <v>29</v>
      </c>
      <c r="M76" s="26">
        <v>1</v>
      </c>
      <c r="N76" s="25" t="s">
        <v>16</v>
      </c>
      <c r="O76" s="47" t="s">
        <v>16</v>
      </c>
    </row>
    <row r="77" spans="1:15" x14ac:dyDescent="0.3">
      <c r="A77" s="40" t="s">
        <v>167</v>
      </c>
      <c r="B77" s="44" t="s">
        <v>232</v>
      </c>
      <c r="C77" s="18" t="s">
        <v>106</v>
      </c>
      <c r="D77" s="18" t="s">
        <v>100</v>
      </c>
      <c r="E77" s="18" t="s">
        <v>16</v>
      </c>
      <c r="F77" s="14">
        <v>-1</v>
      </c>
      <c r="G77" s="19" t="s">
        <v>16</v>
      </c>
      <c r="H77" s="19" t="s">
        <v>16</v>
      </c>
      <c r="I77" s="20" t="s">
        <v>168</v>
      </c>
      <c r="J77" s="21">
        <f t="shared" si="24"/>
        <v>235</v>
      </c>
      <c r="K77" s="22">
        <f t="shared" si="25"/>
        <v>0</v>
      </c>
      <c r="L77" s="23">
        <f t="shared" si="26"/>
        <v>249</v>
      </c>
      <c r="M77" s="26">
        <v>1</v>
      </c>
      <c r="N77" s="25" t="s">
        <v>16</v>
      </c>
      <c r="O77" s="47" t="s">
        <v>16</v>
      </c>
    </row>
    <row r="78" spans="1:15" x14ac:dyDescent="0.3">
      <c r="A78" s="40" t="s">
        <v>169</v>
      </c>
      <c r="B78" s="44" t="s">
        <v>233</v>
      </c>
      <c r="C78" s="18" t="s">
        <v>106</v>
      </c>
      <c r="D78" s="18" t="s">
        <v>100</v>
      </c>
      <c r="E78" s="18" t="s">
        <v>16</v>
      </c>
      <c r="F78" s="14">
        <v>-1</v>
      </c>
      <c r="G78" s="19" t="s">
        <v>16</v>
      </c>
      <c r="H78" s="19" t="s">
        <v>16</v>
      </c>
      <c r="I78" s="20" t="s">
        <v>170</v>
      </c>
      <c r="J78" s="21">
        <f t="shared" si="24"/>
        <v>254</v>
      </c>
      <c r="K78" s="22">
        <f t="shared" si="25"/>
        <v>227</v>
      </c>
      <c r="L78" s="23">
        <f t="shared" si="26"/>
        <v>0</v>
      </c>
      <c r="M78" s="26">
        <v>1</v>
      </c>
      <c r="N78" s="25" t="s">
        <v>16</v>
      </c>
      <c r="O78" s="47" t="s">
        <v>16</v>
      </c>
    </row>
    <row r="79" spans="1:15" x14ac:dyDescent="0.3">
      <c r="A79" s="40" t="s">
        <v>276</v>
      </c>
      <c r="B79" s="44" t="s">
        <v>235</v>
      </c>
      <c r="C79" s="18" t="s">
        <v>106</v>
      </c>
      <c r="D79" s="18" t="s">
        <v>100</v>
      </c>
      <c r="E79" s="18" t="s">
        <v>16</v>
      </c>
      <c r="F79" s="14">
        <v>-1</v>
      </c>
      <c r="G79" s="19" t="s">
        <v>16</v>
      </c>
      <c r="H79" s="19" t="s">
        <v>16</v>
      </c>
      <c r="I79" s="20" t="s">
        <v>171</v>
      </c>
      <c r="J79" s="21">
        <f t="shared" si="24"/>
        <v>153</v>
      </c>
      <c r="K79" s="22">
        <f t="shared" si="25"/>
        <v>229</v>
      </c>
      <c r="L79" s="23">
        <f t="shared" si="26"/>
        <v>80</v>
      </c>
      <c r="M79" s="26">
        <v>1</v>
      </c>
      <c r="N79" s="25" t="s">
        <v>16</v>
      </c>
      <c r="O79" s="47" t="s">
        <v>16</v>
      </c>
    </row>
    <row r="80" spans="1:15" x14ac:dyDescent="0.3">
      <c r="A80" s="40" t="s">
        <v>172</v>
      </c>
      <c r="B80" s="44" t="s">
        <v>234</v>
      </c>
      <c r="C80" s="18" t="s">
        <v>106</v>
      </c>
      <c r="D80" s="18" t="s">
        <v>100</v>
      </c>
      <c r="E80" s="18" t="s">
        <v>16</v>
      </c>
      <c r="F80" s="14">
        <v>-1</v>
      </c>
      <c r="G80" s="19" t="s">
        <v>16</v>
      </c>
      <c r="H80" s="19" t="s">
        <v>16</v>
      </c>
      <c r="I80" s="20" t="s">
        <v>173</v>
      </c>
      <c r="J80" s="21">
        <f t="shared" si="24"/>
        <v>0</v>
      </c>
      <c r="K80" s="22">
        <f t="shared" si="25"/>
        <v>184</v>
      </c>
      <c r="L80" s="23">
        <f t="shared" si="26"/>
        <v>254</v>
      </c>
      <c r="M80" s="26">
        <v>1</v>
      </c>
      <c r="N80" s="25" t="s">
        <v>16</v>
      </c>
      <c r="O80" s="47" t="s">
        <v>16</v>
      </c>
    </row>
    <row r="81" spans="1:15" x14ac:dyDescent="0.3">
      <c r="A81" s="40" t="s">
        <v>174</v>
      </c>
      <c r="B81" s="44" t="s">
        <v>236</v>
      </c>
      <c r="C81" s="18" t="s">
        <v>106</v>
      </c>
      <c r="D81" s="18" t="s">
        <v>100</v>
      </c>
      <c r="E81" s="18" t="s">
        <v>16</v>
      </c>
      <c r="F81" s="14">
        <v>-1</v>
      </c>
      <c r="G81" s="19" t="s">
        <v>16</v>
      </c>
      <c r="H81" s="19" t="s">
        <v>16</v>
      </c>
      <c r="I81" s="20" t="s">
        <v>175</v>
      </c>
      <c r="J81" s="21">
        <f t="shared" si="24"/>
        <v>221</v>
      </c>
      <c r="K81" s="22">
        <f t="shared" si="25"/>
        <v>15</v>
      </c>
      <c r="L81" s="23">
        <f t="shared" si="26"/>
        <v>133</v>
      </c>
      <c r="M81" s="26">
        <v>1</v>
      </c>
      <c r="N81" s="25" t="s">
        <v>16</v>
      </c>
      <c r="O81" s="47" t="s">
        <v>16</v>
      </c>
    </row>
    <row r="82" spans="1:15" x14ac:dyDescent="0.3">
      <c r="A82" s="40" t="s">
        <v>176</v>
      </c>
      <c r="B82" s="44" t="s">
        <v>237</v>
      </c>
      <c r="C82" s="18" t="s">
        <v>106</v>
      </c>
      <c r="D82" s="18" t="s">
        <v>100</v>
      </c>
      <c r="E82" s="18" t="s">
        <v>16</v>
      </c>
      <c r="F82" s="14">
        <v>-1</v>
      </c>
      <c r="G82" s="19" t="s">
        <v>16</v>
      </c>
      <c r="H82" s="19" t="s">
        <v>16</v>
      </c>
      <c r="I82" s="20" t="s">
        <v>177</v>
      </c>
      <c r="J82" s="21">
        <f t="shared" si="24"/>
        <v>64</v>
      </c>
      <c r="K82" s="22">
        <f t="shared" si="25"/>
        <v>58</v>
      </c>
      <c r="L82" s="23">
        <f t="shared" si="26"/>
        <v>80</v>
      </c>
      <c r="M82" s="26">
        <v>1</v>
      </c>
      <c r="N82" s="25" t="s">
        <v>16</v>
      </c>
      <c r="O82" s="47" t="s">
        <v>16</v>
      </c>
    </row>
    <row r="83" spans="1:15" x14ac:dyDescent="0.3">
      <c r="A83" s="40" t="s">
        <v>178</v>
      </c>
      <c r="B83" s="44" t="s">
        <v>238</v>
      </c>
      <c r="C83" s="18" t="s">
        <v>106</v>
      </c>
      <c r="D83" s="18" t="s">
        <v>100</v>
      </c>
      <c r="E83" s="18" t="s">
        <v>16</v>
      </c>
      <c r="F83" s="14">
        <v>-1</v>
      </c>
      <c r="G83" s="19" t="s">
        <v>16</v>
      </c>
      <c r="H83" s="19" t="s">
        <v>16</v>
      </c>
      <c r="I83" s="20" t="s">
        <v>179</v>
      </c>
      <c r="J83" s="21">
        <f t="shared" si="24"/>
        <v>0</v>
      </c>
      <c r="K83" s="22">
        <f t="shared" si="25"/>
        <v>191</v>
      </c>
      <c r="L83" s="23">
        <f t="shared" si="26"/>
        <v>254</v>
      </c>
      <c r="M83" s="26">
        <v>1</v>
      </c>
      <c r="N83" s="25" t="s">
        <v>16</v>
      </c>
      <c r="O83" s="47" t="s">
        <v>16</v>
      </c>
    </row>
    <row r="84" spans="1:15" x14ac:dyDescent="0.3">
      <c r="A84" s="40" t="s">
        <v>180</v>
      </c>
      <c r="B84" s="44" t="s">
        <v>239</v>
      </c>
      <c r="C84" s="18" t="s">
        <v>106</v>
      </c>
      <c r="D84" s="18" t="s">
        <v>100</v>
      </c>
      <c r="E84" s="18" t="s">
        <v>16</v>
      </c>
      <c r="F84" s="14">
        <v>-1</v>
      </c>
      <c r="G84" s="19" t="s">
        <v>16</v>
      </c>
      <c r="H84" s="19" t="s">
        <v>16</v>
      </c>
      <c r="I84" s="20" t="s">
        <v>179</v>
      </c>
      <c r="J84" s="21">
        <f t="shared" si="24"/>
        <v>0</v>
      </c>
      <c r="K84" s="22">
        <f t="shared" si="25"/>
        <v>191</v>
      </c>
      <c r="L84" s="23">
        <f t="shared" si="26"/>
        <v>254</v>
      </c>
      <c r="M84" s="26">
        <v>1</v>
      </c>
      <c r="N84" s="25" t="s">
        <v>16</v>
      </c>
      <c r="O84" s="47" t="s">
        <v>16</v>
      </c>
    </row>
    <row r="85" spans="1:15" x14ac:dyDescent="0.3">
      <c r="A85" s="40" t="s">
        <v>181</v>
      </c>
      <c r="B85" s="44" t="s">
        <v>240</v>
      </c>
      <c r="C85" s="18" t="s">
        <v>106</v>
      </c>
      <c r="D85" s="18" t="s">
        <v>100</v>
      </c>
      <c r="E85" s="18" t="s">
        <v>16</v>
      </c>
      <c r="F85" s="14">
        <v>-1</v>
      </c>
      <c r="G85" s="19" t="s">
        <v>16</v>
      </c>
      <c r="H85" s="19" t="s">
        <v>16</v>
      </c>
      <c r="I85" s="20" t="s">
        <v>182</v>
      </c>
      <c r="J85" s="21">
        <f t="shared" si="24"/>
        <v>254</v>
      </c>
      <c r="K85" s="22">
        <f t="shared" si="25"/>
        <v>184</v>
      </c>
      <c r="L85" s="23">
        <f t="shared" si="26"/>
        <v>27</v>
      </c>
      <c r="M85" s="26">
        <v>1</v>
      </c>
      <c r="N85" s="25" t="s">
        <v>16</v>
      </c>
      <c r="O85" s="47" t="s">
        <v>16</v>
      </c>
    </row>
    <row r="86" spans="1:15" x14ac:dyDescent="0.3">
      <c r="A86" s="40" t="s">
        <v>183</v>
      </c>
      <c r="B86" s="44" t="s">
        <v>242</v>
      </c>
      <c r="C86" s="18" t="s">
        <v>106</v>
      </c>
      <c r="D86" s="18" t="s">
        <v>100</v>
      </c>
      <c r="E86" s="18" t="s">
        <v>16</v>
      </c>
      <c r="F86" s="14">
        <v>-1</v>
      </c>
      <c r="G86" s="19" t="s">
        <v>16</v>
      </c>
      <c r="H86" s="19" t="s">
        <v>16</v>
      </c>
      <c r="I86" s="20" t="s">
        <v>184</v>
      </c>
      <c r="J86" s="21">
        <f t="shared" si="24"/>
        <v>254</v>
      </c>
      <c r="K86" s="22">
        <f t="shared" si="25"/>
        <v>254</v>
      </c>
      <c r="L86" s="23">
        <f t="shared" si="26"/>
        <v>254</v>
      </c>
      <c r="M86" s="26">
        <v>1</v>
      </c>
      <c r="N86" s="25" t="s">
        <v>16</v>
      </c>
      <c r="O86" s="47" t="s">
        <v>16</v>
      </c>
    </row>
    <row r="87" spans="1:15" x14ac:dyDescent="0.3">
      <c r="A87" s="40" t="s">
        <v>185</v>
      </c>
      <c r="B87" s="44" t="s">
        <v>241</v>
      </c>
      <c r="C87" s="18" t="s">
        <v>106</v>
      </c>
      <c r="D87" s="18" t="s">
        <v>100</v>
      </c>
      <c r="E87" s="18" t="s">
        <v>16</v>
      </c>
      <c r="F87" s="14">
        <v>-1</v>
      </c>
      <c r="G87" s="19" t="s">
        <v>16</v>
      </c>
      <c r="H87" s="19" t="s">
        <v>16</v>
      </c>
      <c r="I87" s="20" t="s">
        <v>182</v>
      </c>
      <c r="J87" s="21">
        <f t="shared" si="24"/>
        <v>254</v>
      </c>
      <c r="K87" s="22">
        <f t="shared" si="25"/>
        <v>184</v>
      </c>
      <c r="L87" s="23">
        <f t="shared" si="26"/>
        <v>27</v>
      </c>
      <c r="M87" s="26">
        <v>1</v>
      </c>
      <c r="N87" s="25" t="s">
        <v>16</v>
      </c>
      <c r="O87" s="47" t="s">
        <v>16</v>
      </c>
    </row>
    <row r="88" spans="1:15" x14ac:dyDescent="0.3">
      <c r="A88" s="40" t="s">
        <v>186</v>
      </c>
      <c r="B88" s="44" t="s">
        <v>243</v>
      </c>
      <c r="C88" s="18" t="s">
        <v>106</v>
      </c>
      <c r="D88" s="18" t="s">
        <v>100</v>
      </c>
      <c r="E88" s="18" t="s">
        <v>16</v>
      </c>
      <c r="F88" s="14">
        <v>-1</v>
      </c>
      <c r="G88" s="19" t="s">
        <v>16</v>
      </c>
      <c r="H88" s="19" t="s">
        <v>16</v>
      </c>
      <c r="I88" s="20" t="s">
        <v>187</v>
      </c>
      <c r="J88" s="21">
        <f t="shared" si="24"/>
        <v>47</v>
      </c>
      <c r="K88" s="22">
        <f t="shared" si="25"/>
        <v>217</v>
      </c>
      <c r="L88" s="23">
        <f t="shared" si="26"/>
        <v>254</v>
      </c>
      <c r="M88" s="26">
        <v>1</v>
      </c>
      <c r="N88" s="25" t="s">
        <v>16</v>
      </c>
      <c r="O88" s="47" t="s">
        <v>16</v>
      </c>
    </row>
    <row r="89" spans="1:15" x14ac:dyDescent="0.3">
      <c r="A89" s="40" t="s">
        <v>188</v>
      </c>
      <c r="B89" s="44" t="s">
        <v>244</v>
      </c>
      <c r="C89" s="18" t="s">
        <v>106</v>
      </c>
      <c r="D89" s="18" t="s">
        <v>100</v>
      </c>
      <c r="E89" s="18" t="s">
        <v>16</v>
      </c>
      <c r="F89" s="14">
        <v>-1</v>
      </c>
      <c r="G89" s="19" t="s">
        <v>16</v>
      </c>
      <c r="H89" s="19" t="s">
        <v>16</v>
      </c>
      <c r="I89" s="20" t="s">
        <v>189</v>
      </c>
      <c r="J89" s="21">
        <f t="shared" si="24"/>
        <v>0</v>
      </c>
      <c r="K89" s="22">
        <f t="shared" si="25"/>
        <v>234</v>
      </c>
      <c r="L89" s="23">
        <f t="shared" si="26"/>
        <v>254</v>
      </c>
      <c r="M89" s="26">
        <v>1</v>
      </c>
      <c r="N89" s="25" t="s">
        <v>16</v>
      </c>
      <c r="O89" s="47" t="s">
        <v>16</v>
      </c>
    </row>
    <row r="90" spans="1:15" x14ac:dyDescent="0.3">
      <c r="A90" s="40" t="s">
        <v>190</v>
      </c>
      <c r="B90" s="44" t="s">
        <v>245</v>
      </c>
      <c r="C90" s="18" t="s">
        <v>106</v>
      </c>
      <c r="D90" s="18" t="s">
        <v>100</v>
      </c>
      <c r="E90" s="18" t="s">
        <v>16</v>
      </c>
      <c r="F90" s="14">
        <v>-1</v>
      </c>
      <c r="G90" s="19" t="s">
        <v>16</v>
      </c>
      <c r="H90" s="19" t="s">
        <v>16</v>
      </c>
      <c r="I90" s="20" t="s">
        <v>191</v>
      </c>
      <c r="J90" s="21">
        <f t="shared" si="24"/>
        <v>148</v>
      </c>
      <c r="K90" s="22">
        <f t="shared" si="25"/>
        <v>0</v>
      </c>
      <c r="L90" s="23">
        <f t="shared" si="26"/>
        <v>90</v>
      </c>
      <c r="M90" s="26">
        <v>1</v>
      </c>
      <c r="N90" s="25" t="s">
        <v>16</v>
      </c>
      <c r="O90" s="47" t="s">
        <v>16</v>
      </c>
    </row>
    <row r="91" spans="1:15" x14ac:dyDescent="0.3">
      <c r="A91" s="40" t="s">
        <v>192</v>
      </c>
      <c r="B91" s="44" t="s">
        <v>246</v>
      </c>
      <c r="C91" s="18" t="s">
        <v>106</v>
      </c>
      <c r="D91" s="18" t="s">
        <v>100</v>
      </c>
      <c r="E91" s="18" t="s">
        <v>16</v>
      </c>
      <c r="F91" s="14">
        <v>-1</v>
      </c>
      <c r="G91" s="19" t="s">
        <v>16</v>
      </c>
      <c r="H91" s="19" t="s">
        <v>16</v>
      </c>
      <c r="I91" s="20" t="s">
        <v>193</v>
      </c>
      <c r="J91" s="21">
        <f t="shared" si="24"/>
        <v>0</v>
      </c>
      <c r="K91" s="22">
        <f t="shared" si="25"/>
        <v>254</v>
      </c>
      <c r="L91" s="23">
        <f t="shared" si="26"/>
        <v>129</v>
      </c>
      <c r="M91" s="26">
        <v>1</v>
      </c>
      <c r="N91" s="25" t="s">
        <v>16</v>
      </c>
      <c r="O91" s="47" t="s">
        <v>16</v>
      </c>
    </row>
    <row r="92" spans="1:15" x14ac:dyDescent="0.3">
      <c r="A92" s="40" t="s">
        <v>194</v>
      </c>
      <c r="B92" s="44" t="s">
        <v>247</v>
      </c>
      <c r="C92" s="18" t="s">
        <v>106</v>
      </c>
      <c r="D92" s="18" t="s">
        <v>100</v>
      </c>
      <c r="E92" s="18" t="s">
        <v>16</v>
      </c>
      <c r="F92" s="14">
        <v>-1</v>
      </c>
      <c r="G92" s="19" t="s">
        <v>16</v>
      </c>
      <c r="H92" s="19" t="s">
        <v>16</v>
      </c>
      <c r="I92" s="20" t="s">
        <v>195</v>
      </c>
      <c r="J92" s="21">
        <f t="shared" si="24"/>
        <v>160</v>
      </c>
      <c r="K92" s="22">
        <f t="shared" si="25"/>
        <v>250</v>
      </c>
      <c r="L92" s="23">
        <f t="shared" si="26"/>
        <v>250</v>
      </c>
      <c r="M92" s="26">
        <v>1</v>
      </c>
      <c r="N92" s="25" t="s">
        <v>16</v>
      </c>
      <c r="O92" s="47" t="s">
        <v>16</v>
      </c>
    </row>
    <row r="93" spans="1:15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5" x14ac:dyDescent="0.3">
      <c r="I94" s="2"/>
      <c r="J94" s="2"/>
      <c r="K94" s="2"/>
      <c r="L94" s="2"/>
      <c r="M94" s="2"/>
      <c r="N94" s="2"/>
    </row>
    <row r="95" spans="1:15" x14ac:dyDescent="0.3">
      <c r="I95" s="2"/>
      <c r="J95" s="2"/>
      <c r="K95" s="2"/>
      <c r="L95" s="2"/>
      <c r="M95" s="2"/>
      <c r="N95" s="2"/>
    </row>
    <row r="96" spans="1:15" x14ac:dyDescent="0.3">
      <c r="I96" s="2"/>
      <c r="J96" s="2"/>
      <c r="K96" s="2"/>
      <c r="L96" s="2"/>
      <c r="M96" s="2"/>
      <c r="N96" s="2"/>
    </row>
    <row r="97" spans="9:14" x14ac:dyDescent="0.3">
      <c r="I97" s="2"/>
      <c r="J97" s="2"/>
      <c r="K97" s="2"/>
      <c r="L97" s="2"/>
      <c r="M97" s="2"/>
      <c r="N97" s="2"/>
    </row>
    <row r="98" spans="9:14" x14ac:dyDescent="0.3">
      <c r="I98" s="2"/>
      <c r="J98" s="2"/>
      <c r="K98" s="2"/>
      <c r="L98" s="2"/>
      <c r="M98" s="2"/>
      <c r="N98" s="2"/>
    </row>
    <row r="99" spans="9:14" x14ac:dyDescent="0.3">
      <c r="I99" s="2"/>
      <c r="J99" s="2"/>
      <c r="K99" s="2"/>
      <c r="L99" s="2"/>
      <c r="M99" s="2"/>
      <c r="N99" s="2"/>
    </row>
    <row r="100" spans="9:14" x14ac:dyDescent="0.3">
      <c r="I100" s="2"/>
      <c r="J100" s="2"/>
      <c r="K100" s="2"/>
      <c r="L100" s="2"/>
      <c r="M100" s="2"/>
      <c r="N100" s="2"/>
    </row>
    <row r="101" spans="9:14" x14ac:dyDescent="0.3">
      <c r="I101" s="2"/>
      <c r="J101" s="2"/>
      <c r="K101" s="2"/>
      <c r="L101" s="2"/>
      <c r="M101" s="2"/>
      <c r="N101" s="2"/>
    </row>
    <row r="102" spans="9:14" x14ac:dyDescent="0.3">
      <c r="I102" s="2"/>
      <c r="J102" s="2"/>
      <c r="K102" s="2"/>
      <c r="L102" s="2"/>
      <c r="M102" s="2"/>
      <c r="N102" s="2"/>
    </row>
    <row r="103" spans="9:14" x14ac:dyDescent="0.3">
      <c r="I103" s="2"/>
      <c r="J103" s="2"/>
      <c r="K103" s="2"/>
      <c r="L103" s="2"/>
      <c r="M103" s="2"/>
      <c r="N103" s="2"/>
    </row>
    <row r="104" spans="9:14" x14ac:dyDescent="0.3">
      <c r="I104" s="2"/>
      <c r="J104" s="2"/>
      <c r="K104" s="2"/>
      <c r="L104" s="2"/>
      <c r="M104" s="2"/>
      <c r="N104" s="2"/>
    </row>
    <row r="105" spans="9:14" x14ac:dyDescent="0.3">
      <c r="I105" s="2"/>
      <c r="J105" s="2"/>
      <c r="K105" s="2"/>
      <c r="L105" s="2"/>
      <c r="M105" s="2"/>
      <c r="N105" s="2"/>
    </row>
    <row r="106" spans="9:14" x14ac:dyDescent="0.3">
      <c r="I106" s="2"/>
      <c r="J106" s="2"/>
      <c r="K106" s="2"/>
      <c r="L106" s="2"/>
      <c r="M106" s="2"/>
      <c r="N106" s="2"/>
    </row>
    <row r="107" spans="9:14" x14ac:dyDescent="0.3">
      <c r="I107" s="2"/>
      <c r="J107" s="2"/>
      <c r="K107" s="2"/>
      <c r="L107" s="2"/>
      <c r="M107" s="2"/>
      <c r="N107" s="2"/>
    </row>
    <row r="108" spans="9:14" x14ac:dyDescent="0.3">
      <c r="I108" s="2"/>
      <c r="J108" s="2"/>
      <c r="K108" s="2"/>
      <c r="L108" s="2"/>
      <c r="M108" s="2"/>
      <c r="N108" s="2"/>
    </row>
    <row r="109" spans="9:14" x14ac:dyDescent="0.3">
      <c r="I109" s="2"/>
      <c r="J109" s="2"/>
      <c r="K109" s="2"/>
      <c r="L109" s="2"/>
      <c r="M109" s="2"/>
      <c r="N109" s="2"/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I5:I7 I40 I35:I3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2020-04-15T10:32:03Z</dcterms:created>
  <dcterms:modified xsi:type="dcterms:W3CDTF">2022-02-14T05:11:00Z</dcterms:modified>
</cp:coreProperties>
</file>