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iba\Desktop\KILL BILL PROJECT\"/>
    </mc:Choice>
  </mc:AlternateContent>
  <bookViews>
    <workbookView minimized="1" xWindow="0" yWindow="0" windowWidth="14376" windowHeight="3516" tabRatio="869"/>
  </bookViews>
  <sheets>
    <sheet name="Main" sheetId="1" r:id="rId1"/>
    <sheet name="Groceries" sheetId="2" r:id="rId2"/>
    <sheet name="Stationery" sheetId="3" r:id="rId3"/>
    <sheet name="Communication" sheetId="4" r:id="rId4"/>
    <sheet name="Transportation" sheetId="5" r:id="rId5"/>
    <sheet name="Furniture" sheetId="6" r:id="rId6"/>
    <sheet name="Entertainment" sheetId="7" r:id="rId7"/>
    <sheet name="Clothes" sheetId="8" r:id="rId8"/>
  </sheets>
  <definedNames>
    <definedName name="Clothes">Main!$L$2:$L$27</definedName>
    <definedName name="Communication">Main!$H$1</definedName>
    <definedName name="Entertainment">Main!$K$1</definedName>
    <definedName name="Furniture">Main!$J$1</definedName>
    <definedName name="Groceries">Main!$F$1:$L$1</definedName>
    <definedName name="Stationery">Main!$G$1</definedName>
    <definedName name="Transportation">Main!$I$1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R25" i="8" l="1"/>
  <c r="BR24" i="8"/>
  <c r="BR23" i="8"/>
  <c r="BR22" i="8"/>
  <c r="L22" i="1" s="1"/>
  <c r="BR21" i="8"/>
  <c r="BR20" i="8"/>
  <c r="BR19" i="8"/>
  <c r="BR18" i="8"/>
  <c r="L18" i="1" s="1"/>
  <c r="BR17" i="8"/>
  <c r="L17" i="1" s="1"/>
  <c r="BR16" i="8"/>
  <c r="BR15" i="8"/>
  <c r="BR14" i="8"/>
  <c r="L14" i="1" s="1"/>
  <c r="BR13" i="8"/>
  <c r="BR12" i="8"/>
  <c r="BR11" i="8"/>
  <c r="BR10" i="8"/>
  <c r="L10" i="1" s="1"/>
  <c r="BR9" i="8"/>
  <c r="BR8" i="8"/>
  <c r="L8" i="1" s="1"/>
  <c r="BR7" i="8"/>
  <c r="BR6" i="8"/>
  <c r="L6" i="1" s="1"/>
  <c r="BR5" i="8"/>
  <c r="BR4" i="8"/>
  <c r="BR3" i="8"/>
  <c r="BR2" i="8"/>
  <c r="L2" i="1" s="1"/>
  <c r="BR25" i="7"/>
  <c r="BR24" i="7"/>
  <c r="BR23" i="7"/>
  <c r="K23" i="1" s="1"/>
  <c r="BR22" i="7"/>
  <c r="K22" i="1" s="1"/>
  <c r="BR21" i="7"/>
  <c r="BR20" i="7"/>
  <c r="BR19" i="7"/>
  <c r="K19" i="1" s="1"/>
  <c r="BR18" i="7"/>
  <c r="K18" i="1" s="1"/>
  <c r="BR17" i="7"/>
  <c r="K17" i="1" s="1"/>
  <c r="BR16" i="7"/>
  <c r="BR15" i="7"/>
  <c r="K15" i="1" s="1"/>
  <c r="BR14" i="7"/>
  <c r="K14" i="1" s="1"/>
  <c r="BR13" i="7"/>
  <c r="BR12" i="7"/>
  <c r="BR11" i="7"/>
  <c r="K11" i="1" s="1"/>
  <c r="BR10" i="7"/>
  <c r="K10" i="1" s="1"/>
  <c r="BR9" i="7"/>
  <c r="BR8" i="7"/>
  <c r="BR7" i="7"/>
  <c r="K7" i="1" s="1"/>
  <c r="BR6" i="7"/>
  <c r="K6" i="1" s="1"/>
  <c r="BR5" i="7"/>
  <c r="K5" i="1" s="1"/>
  <c r="BR4" i="7"/>
  <c r="K4" i="1" s="1"/>
  <c r="BR3" i="7"/>
  <c r="K3" i="1" s="1"/>
  <c r="BR2" i="7"/>
  <c r="K2" i="1" s="1"/>
  <c r="AU25" i="6"/>
  <c r="AU24" i="6"/>
  <c r="AU23" i="6"/>
  <c r="AU22" i="6"/>
  <c r="J22" i="1" s="1"/>
  <c r="AU21" i="6"/>
  <c r="AU20" i="6"/>
  <c r="AU19" i="6"/>
  <c r="AU18" i="6"/>
  <c r="J18" i="1" s="1"/>
  <c r="AU17" i="6"/>
  <c r="AU16" i="6"/>
  <c r="AU15" i="6"/>
  <c r="AU14" i="6"/>
  <c r="J14" i="1" s="1"/>
  <c r="AU13" i="6"/>
  <c r="AU12" i="6"/>
  <c r="AU11" i="6"/>
  <c r="AU10" i="6"/>
  <c r="J10" i="1" s="1"/>
  <c r="AU9" i="6"/>
  <c r="AU8" i="6"/>
  <c r="AU7" i="6"/>
  <c r="AU6" i="6"/>
  <c r="J6" i="1" s="1"/>
  <c r="AU5" i="6"/>
  <c r="AU4" i="6"/>
  <c r="AU3" i="6"/>
  <c r="AU2" i="6"/>
  <c r="AU25" i="5"/>
  <c r="AU24" i="5"/>
  <c r="AU23" i="5"/>
  <c r="I23" i="1" s="1"/>
  <c r="AU22" i="5"/>
  <c r="I22" i="1" s="1"/>
  <c r="AU21" i="5"/>
  <c r="I21" i="1" s="1"/>
  <c r="AU20" i="5"/>
  <c r="AU19" i="5"/>
  <c r="I19" i="1" s="1"/>
  <c r="AU18" i="5"/>
  <c r="I18" i="1" s="1"/>
  <c r="AU17" i="5"/>
  <c r="AU16" i="5"/>
  <c r="AU15" i="5"/>
  <c r="I15" i="1" s="1"/>
  <c r="AU14" i="5"/>
  <c r="I14" i="1" s="1"/>
  <c r="AU13" i="5"/>
  <c r="AU12" i="5"/>
  <c r="AU11" i="5"/>
  <c r="I11" i="1" s="1"/>
  <c r="AU10" i="5"/>
  <c r="I10" i="1" s="1"/>
  <c r="AU9" i="5"/>
  <c r="AU8" i="5"/>
  <c r="AU7" i="5"/>
  <c r="I7" i="1" s="1"/>
  <c r="AU6" i="5"/>
  <c r="I6" i="1" s="1"/>
  <c r="AU5" i="5"/>
  <c r="AU4" i="5"/>
  <c r="AU3" i="5"/>
  <c r="I3" i="1" s="1"/>
  <c r="AU2" i="5"/>
  <c r="I2" i="1" s="1"/>
  <c r="BR25" i="4"/>
  <c r="BR24" i="4"/>
  <c r="H24" i="1" s="1"/>
  <c r="BR23" i="4"/>
  <c r="H23" i="1" s="1"/>
  <c r="BR22" i="4"/>
  <c r="H22" i="1" s="1"/>
  <c r="BR21" i="4"/>
  <c r="H21" i="1" s="1"/>
  <c r="BR20" i="4"/>
  <c r="H20" i="1" s="1"/>
  <c r="BR19" i="4"/>
  <c r="H19" i="1" s="1"/>
  <c r="BR18" i="4"/>
  <c r="H18" i="1" s="1"/>
  <c r="BR17" i="4"/>
  <c r="BR16" i="4"/>
  <c r="H16" i="1" s="1"/>
  <c r="BR15" i="4"/>
  <c r="H15" i="1" s="1"/>
  <c r="BR14" i="4"/>
  <c r="H14" i="1" s="1"/>
  <c r="BR13" i="4"/>
  <c r="BR12" i="4"/>
  <c r="H12" i="1" s="1"/>
  <c r="BR11" i="4"/>
  <c r="H11" i="1" s="1"/>
  <c r="BR10" i="4"/>
  <c r="H10" i="1" s="1"/>
  <c r="BR9" i="4"/>
  <c r="H9" i="1" s="1"/>
  <c r="BR8" i="4"/>
  <c r="H8" i="1" s="1"/>
  <c r="BR7" i="4"/>
  <c r="H7" i="1" s="1"/>
  <c r="BR6" i="4"/>
  <c r="H6" i="1" s="1"/>
  <c r="BR5" i="4"/>
  <c r="BR4" i="4"/>
  <c r="H4" i="1" s="1"/>
  <c r="BR3" i="4"/>
  <c r="H3" i="1" s="1"/>
  <c r="BR2" i="4"/>
  <c r="AU25" i="3"/>
  <c r="AU24" i="3"/>
  <c r="AU23" i="3"/>
  <c r="AU22" i="3"/>
  <c r="G22" i="1" s="1"/>
  <c r="AU21" i="3"/>
  <c r="AU20" i="3"/>
  <c r="AU19" i="3"/>
  <c r="AU18" i="3"/>
  <c r="G18" i="1" s="1"/>
  <c r="AU17" i="3"/>
  <c r="AU16" i="3"/>
  <c r="AU15" i="3"/>
  <c r="AU14" i="3"/>
  <c r="G14" i="1" s="1"/>
  <c r="AU13" i="3"/>
  <c r="AU12" i="3"/>
  <c r="AU11" i="3"/>
  <c r="AU10" i="3"/>
  <c r="G10" i="1" s="1"/>
  <c r="AU9" i="3"/>
  <c r="AU8" i="3"/>
  <c r="AU7" i="3"/>
  <c r="AU6" i="3"/>
  <c r="G6" i="1" s="1"/>
  <c r="AU5" i="3"/>
  <c r="AU4" i="3"/>
  <c r="AU3" i="3"/>
  <c r="L25" i="1"/>
  <c r="L24" i="1"/>
  <c r="L23" i="1"/>
  <c r="L21" i="1"/>
  <c r="L20" i="1"/>
  <c r="L19" i="1"/>
  <c r="L16" i="1"/>
  <c r="L15" i="1"/>
  <c r="L13" i="1"/>
  <c r="L12" i="1"/>
  <c r="L11" i="1"/>
  <c r="L9" i="1"/>
  <c r="L7" i="1"/>
  <c r="L5" i="1"/>
  <c r="L4" i="1"/>
  <c r="L3" i="1"/>
  <c r="K25" i="1"/>
  <c r="K24" i="1"/>
  <c r="K21" i="1"/>
  <c r="K20" i="1"/>
  <c r="K16" i="1"/>
  <c r="K13" i="1"/>
  <c r="K12" i="1"/>
  <c r="K9" i="1"/>
  <c r="K8" i="1"/>
  <c r="J25" i="1"/>
  <c r="J24" i="1"/>
  <c r="J23" i="1"/>
  <c r="J21" i="1"/>
  <c r="J20" i="1"/>
  <c r="J19" i="1"/>
  <c r="J17" i="1"/>
  <c r="J16" i="1"/>
  <c r="J15" i="1"/>
  <c r="J13" i="1"/>
  <c r="J12" i="1"/>
  <c r="J11" i="1"/>
  <c r="J9" i="1"/>
  <c r="J8" i="1"/>
  <c r="J7" i="1"/>
  <c r="J5" i="1"/>
  <c r="J4" i="1"/>
  <c r="J3" i="1"/>
  <c r="J2" i="1"/>
  <c r="I25" i="1"/>
  <c r="I24" i="1"/>
  <c r="I20" i="1"/>
  <c r="I17" i="1"/>
  <c r="I16" i="1"/>
  <c r="I13" i="1"/>
  <c r="I12" i="1"/>
  <c r="I9" i="1"/>
  <c r="I8" i="1"/>
  <c r="I5" i="1"/>
  <c r="I4" i="1"/>
  <c r="H25" i="1"/>
  <c r="H17" i="1"/>
  <c r="H13" i="1"/>
  <c r="H5" i="1"/>
  <c r="H2" i="1"/>
  <c r="G25" i="1"/>
  <c r="G24" i="1"/>
  <c r="G23" i="1"/>
  <c r="G21" i="1"/>
  <c r="G20" i="1"/>
  <c r="G19" i="1"/>
  <c r="G17" i="1"/>
  <c r="G16" i="1"/>
  <c r="G15" i="1"/>
  <c r="G13" i="1"/>
  <c r="G12" i="1"/>
  <c r="G11" i="1"/>
  <c r="G9" i="1"/>
  <c r="G8" i="1"/>
  <c r="G7" i="1"/>
  <c r="G5" i="1"/>
  <c r="G4" i="1"/>
  <c r="G3" i="1"/>
  <c r="AU2" i="3"/>
  <c r="G2" i="1" s="1"/>
  <c r="CP25" i="2"/>
  <c r="F25" i="1" s="1"/>
  <c r="CP24" i="2"/>
  <c r="F24" i="1" s="1"/>
  <c r="CP23" i="2"/>
  <c r="F23" i="1" s="1"/>
  <c r="CP22" i="2"/>
  <c r="F22" i="1" s="1"/>
  <c r="CP21" i="2"/>
  <c r="F21" i="1" s="1"/>
  <c r="CP20" i="2"/>
  <c r="F20" i="1" s="1"/>
  <c r="CP19" i="2"/>
  <c r="CP18" i="2"/>
  <c r="CP17" i="2"/>
  <c r="F17" i="1" s="1"/>
  <c r="CP16" i="2"/>
  <c r="CP15" i="2"/>
  <c r="CP14" i="2"/>
  <c r="CP13" i="2"/>
  <c r="CP12" i="2"/>
  <c r="F12" i="1" s="1"/>
  <c r="CP11" i="2"/>
  <c r="F11" i="1" s="1"/>
  <c r="CP10" i="2"/>
  <c r="F10" i="1" s="1"/>
  <c r="CP9" i="2"/>
  <c r="F9" i="1" s="1"/>
  <c r="CP8" i="2"/>
  <c r="F8" i="1" s="1"/>
  <c r="CP7" i="2"/>
  <c r="F7" i="1" s="1"/>
  <c r="CP6" i="2"/>
  <c r="CP5" i="2"/>
  <c r="F5" i="1" s="1"/>
  <c r="CP4" i="2"/>
  <c r="F4" i="1" s="1"/>
  <c r="CP3" i="2"/>
  <c r="F19" i="1"/>
  <c r="F18" i="1"/>
  <c r="F16" i="1"/>
  <c r="F15" i="1"/>
  <c r="F14" i="1"/>
  <c r="F13" i="1"/>
  <c r="F6" i="1"/>
  <c r="F3" i="1"/>
  <c r="CP2" i="2"/>
  <c r="F2" i="1" s="1"/>
  <c r="C26" i="1"/>
  <c r="B26" i="1"/>
  <c r="L27" i="1" l="1"/>
  <c r="L26" i="1"/>
  <c r="K26" i="1"/>
  <c r="K27" i="1"/>
  <c r="J27" i="1"/>
  <c r="J26" i="1"/>
  <c r="M13" i="1"/>
  <c r="I26" i="1"/>
  <c r="M19" i="1"/>
  <c r="H27" i="1"/>
  <c r="M3" i="1"/>
  <c r="M12" i="1"/>
  <c r="M16" i="1"/>
  <c r="M4" i="1"/>
  <c r="M20" i="1"/>
  <c r="M24" i="1"/>
  <c r="H26" i="1"/>
  <c r="M8" i="1"/>
  <c r="M23" i="1"/>
  <c r="G26" i="1"/>
  <c r="M5" i="1"/>
  <c r="M9" i="1"/>
  <c r="M17" i="1"/>
  <c r="M21" i="1"/>
  <c r="M25" i="1"/>
  <c r="I27" i="1"/>
  <c r="M15" i="1"/>
  <c r="M7" i="1"/>
  <c r="M11" i="1"/>
  <c r="M18" i="1"/>
  <c r="M6" i="1"/>
  <c r="M14" i="1"/>
  <c r="M10" i="1"/>
  <c r="M22" i="1"/>
  <c r="G27" i="1"/>
  <c r="M2" i="1"/>
  <c r="F26" i="1"/>
  <c r="F27" i="1"/>
  <c r="M26" i="1" l="1"/>
  <c r="M27" i="1"/>
</calcChain>
</file>

<file path=xl/sharedStrings.xml><?xml version="1.0" encoding="utf-8"?>
<sst xmlns="http://schemas.openxmlformats.org/spreadsheetml/2006/main" count="1799" uniqueCount="91">
  <si>
    <t>Username</t>
  </si>
  <si>
    <t>Age</t>
  </si>
  <si>
    <t>Income</t>
  </si>
  <si>
    <t>RegisterDate</t>
  </si>
  <si>
    <t>Internet</t>
  </si>
  <si>
    <t>02/03/1397</t>
  </si>
  <si>
    <t>03/03/1397</t>
  </si>
  <si>
    <t>04/03/1397</t>
  </si>
  <si>
    <t>05/03/1397</t>
  </si>
  <si>
    <t>06/03/1397</t>
  </si>
  <si>
    <t>07/03/1397</t>
  </si>
  <si>
    <t>08/03/1397</t>
  </si>
  <si>
    <t>09/03/1397</t>
  </si>
  <si>
    <t>10/03/1397</t>
  </si>
  <si>
    <t>11/03/1397</t>
  </si>
  <si>
    <t>12/03/1397</t>
  </si>
  <si>
    <t>13/03/1397</t>
  </si>
  <si>
    <t>14/03/1397</t>
  </si>
  <si>
    <t>15/03/1397</t>
  </si>
  <si>
    <t>16/03/1397</t>
  </si>
  <si>
    <t>17/03/1397</t>
  </si>
  <si>
    <t>18/03/1397</t>
  </si>
  <si>
    <t>19/03/1397</t>
  </si>
  <si>
    <t>20/03/1397</t>
  </si>
  <si>
    <t>21/03/1397</t>
  </si>
  <si>
    <t>22/03/1397</t>
  </si>
  <si>
    <t>23/03/1397</t>
  </si>
  <si>
    <t>Phone Bill</t>
  </si>
  <si>
    <t>CoffeShop</t>
  </si>
  <si>
    <t>cinema</t>
  </si>
  <si>
    <t>mobileBill</t>
  </si>
  <si>
    <t>promonade</t>
  </si>
  <si>
    <t>sationary</t>
  </si>
  <si>
    <t>books</t>
  </si>
  <si>
    <t>general tranportation</t>
  </si>
  <si>
    <t>personal tranportation</t>
  </si>
  <si>
    <t>shoes &amp; bags</t>
  </si>
  <si>
    <t>dress</t>
  </si>
  <si>
    <t>accessories</t>
  </si>
  <si>
    <t>furniture</t>
  </si>
  <si>
    <t>cosmetics</t>
  </si>
  <si>
    <t>fruitAndVegetables</t>
  </si>
  <si>
    <t>supermarket</t>
  </si>
  <si>
    <t>cereals</t>
  </si>
  <si>
    <t>meat</t>
  </si>
  <si>
    <t>samane89</t>
  </si>
  <si>
    <t/>
  </si>
  <si>
    <t>5000</t>
  </si>
  <si>
    <t>50000</t>
  </si>
  <si>
    <t>hanEy</t>
  </si>
  <si>
    <t>Maryam</t>
  </si>
  <si>
    <t>3000</t>
  </si>
  <si>
    <t>Mohammad</t>
  </si>
  <si>
    <t>mahsa</t>
  </si>
  <si>
    <t>Hana</t>
  </si>
  <si>
    <t>sarvin</t>
  </si>
  <si>
    <t>1000</t>
  </si>
  <si>
    <t>melika</t>
  </si>
  <si>
    <t>billy</t>
  </si>
  <si>
    <t>narges</t>
  </si>
  <si>
    <t>price</t>
  </si>
  <si>
    <t>aa</t>
  </si>
  <si>
    <t>mahila</t>
  </si>
  <si>
    <t>0</t>
  </si>
  <si>
    <t>mohsen</t>
  </si>
  <si>
    <t>fereshteh2711</t>
  </si>
  <si>
    <t>6000</t>
  </si>
  <si>
    <t>niki</t>
  </si>
  <si>
    <t>fateme</t>
  </si>
  <si>
    <t>mmbr</t>
  </si>
  <si>
    <t>100</t>
  </si>
  <si>
    <t>4000</t>
  </si>
  <si>
    <t>hegame_gh77</t>
  </si>
  <si>
    <t>Aaaaaa</t>
  </si>
  <si>
    <t>re_2020</t>
  </si>
  <si>
    <t>300000</t>
  </si>
  <si>
    <t>m_ahmadi</t>
  </si>
  <si>
    <t>sharco</t>
  </si>
  <si>
    <t>saberi</t>
  </si>
  <si>
    <t>Groceries</t>
  </si>
  <si>
    <t>Stationery</t>
  </si>
  <si>
    <t>Communication</t>
  </si>
  <si>
    <t>Transportation</t>
  </si>
  <si>
    <t>Furniture</t>
  </si>
  <si>
    <t>Entertainment</t>
  </si>
  <si>
    <t>Clothes</t>
  </si>
  <si>
    <t>sum each person</t>
  </si>
  <si>
    <t>Average</t>
  </si>
  <si>
    <t>Sum</t>
  </si>
  <si>
    <t>sum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</si>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</sst>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60429]dd/mm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93">
    <xf numFmtId="0" fontId="0" fillId="0" borderId="0" xfId="0"/>
    <xf numFmtId="0" fontId="0" fillId="0" borderId="0" xfId="0"/>
    <xf numFmtId="0" fontId="0" fillId="0" borderId="0" xfId="0" applyNumberFormat="1" applyAlignment="1"/>
    <xf numFmtId="164" fontId="0" fillId="0" borderId="0" xfId="0" applyNumberFormat="1"/>
    <xf numFmtId="0" fontId="0" fillId="2" borderId="0" xfId="0" applyFill="1"/>
    <xf numFmtId="0" fontId="0" fillId="5" borderId="1" xfId="0" applyFill="1" applyBorder="1"/>
    <xf numFmtId="164" fontId="0" fillId="6" borderId="1" xfId="0" applyNumberFormat="1" applyFill="1" applyBorder="1"/>
    <xf numFmtId="164" fontId="0" fillId="4" borderId="1" xfId="0" applyNumberFormat="1" applyFill="1" applyBorder="1"/>
    <xf numFmtId="0" fontId="0" fillId="3" borderId="2" xfId="0" applyNumberFormat="1" applyFill="1" applyBorder="1" applyAlignment="1"/>
    <xf numFmtId="164" fontId="0" fillId="3" borderId="2" xfId="0" applyNumberFormat="1" applyFill="1" applyBorder="1"/>
    <xf numFmtId="14" fontId="0" fillId="0" borderId="0" xfId="0" applyNumberFormat="1"/>
    <xf numFmtId="164" fontId="0" fillId="2" borderId="0" xfId="0" applyNumberFormat="1" applyFill="1"/>
    <xf numFmtId="164" fontId="0" fillId="7" borderId="0" xfId="0" applyNumberFormat="1" applyFill="1"/>
    <xf numFmtId="164" fontId="0" fillId="8" borderId="0" xfId="0" applyNumberFormat="1" applyFill="1"/>
    <xf numFmtId="164" fontId="0" fillId="9" borderId="0" xfId="0" applyNumberFormat="1" applyFill="1"/>
    <xf numFmtId="164" fontId="0" fillId="10" borderId="0" xfId="0" applyNumberFormat="1" applyFill="1"/>
    <xf numFmtId="164" fontId="2" fillId="10" borderId="0" xfId="0" applyNumberFormat="1" applyFont="1" applyFill="1"/>
    <xf numFmtId="164" fontId="0" fillId="11" borderId="0" xfId="0" applyNumberFormat="1" applyFill="1"/>
    <xf numFmtId="14" fontId="1" fillId="0" borderId="0" xfId="1" applyNumberFormat="1"/>
    <xf numFmtId="164" fontId="1" fillId="0" borderId="0" xfId="1" applyNumberFormat="1"/>
    <xf numFmtId="164" fontId="1" fillId="12" borderId="0" xfId="1" applyNumberFormat="1" applyFill="1"/>
    <xf numFmtId="164" fontId="1" fillId="10" borderId="0" xfId="1" applyNumberFormat="1" applyFill="1"/>
    <xf numFmtId="164" fontId="1" fillId="13" borderId="0" xfId="1" applyNumberFormat="1" applyFill="1"/>
    <xf numFmtId="0" fontId="0" fillId="0" borderId="0" xfId="0"/>
    <xf numFmtId="0" fontId="0" fillId="0" borderId="0" xfId="0" applyNumberFormat="1" applyAlignment="1"/>
    <xf numFmtId="0" fontId="0" fillId="2" borderId="0" xfId="0" applyFill="1"/>
    <xf numFmtId="0" fontId="0" fillId="5" borderId="1" xfId="0" applyFill="1" applyBorder="1"/>
    <xf numFmtId="164" fontId="0" fillId="6" borderId="1" xfId="0" applyNumberFormat="1" applyFill="1" applyBorder="1"/>
    <xf numFmtId="164" fontId="0" fillId="4" borderId="1" xfId="0" applyNumberFormat="1" applyFill="1" applyBorder="1"/>
    <xf numFmtId="0" fontId="0" fillId="3" borderId="2" xfId="0" applyNumberFormat="1" applyFill="1" applyBorder="1" applyAlignment="1"/>
    <xf numFmtId="164" fontId="0" fillId="3" borderId="2" xfId="0" applyNumberFormat="1" applyFill="1" applyBorder="1"/>
    <xf numFmtId="164" fontId="0" fillId="2" borderId="0" xfId="0" applyNumberFormat="1" applyFill="1"/>
    <xf numFmtId="164" fontId="0" fillId="7" borderId="0" xfId="0" applyNumberFormat="1" applyFill="1"/>
    <xf numFmtId="164" fontId="0" fillId="8" borderId="0" xfId="0" applyNumberFormat="1" applyFill="1"/>
    <xf numFmtId="164" fontId="0" fillId="9" borderId="0" xfId="0" applyNumberFormat="1" applyFill="1"/>
    <xf numFmtId="164" fontId="0" fillId="10" borderId="0" xfId="0" applyNumberFormat="1" applyFill="1"/>
    <xf numFmtId="164" fontId="2" fillId="10" borderId="0" xfId="0" applyNumberFormat="1" applyFont="1" applyFill="1"/>
    <xf numFmtId="164" fontId="0" fillId="11" borderId="0" xfId="0" applyNumberFormat="1" applyFill="1"/>
    <xf numFmtId="164" fontId="1" fillId="12" borderId="0" xfId="1" applyNumberFormat="1" applyFill="1"/>
    <xf numFmtId="164" fontId="1" fillId="10" borderId="0" xfId="1" applyNumberFormat="1" applyFill="1"/>
    <xf numFmtId="164" fontId="1" fillId="13" borderId="0" xfId="1" applyNumberFormat="1" applyFill="1"/>
    <xf numFmtId="0" fontId="0" fillId="0" borderId="0" xfId="0"/>
    <xf numFmtId="0" fontId="0" fillId="0" borderId="0" xfId="0" applyNumberFormat="1" applyAlignment="1"/>
    <xf numFmtId="0" fontId="0" fillId="2" borderId="0" xfId="0" applyFill="1"/>
    <xf numFmtId="0" fontId="0" fillId="5" borderId="1" xfId="0" applyFill="1" applyBorder="1"/>
    <xf numFmtId="164" fontId="0" fillId="6" borderId="1" xfId="0" applyNumberFormat="1" applyFill="1" applyBorder="1"/>
    <xf numFmtId="164" fontId="0" fillId="4" borderId="1" xfId="0" applyNumberFormat="1" applyFill="1" applyBorder="1"/>
    <xf numFmtId="0" fontId="0" fillId="3" borderId="2" xfId="0" applyNumberFormat="1" applyFill="1" applyBorder="1" applyAlignment="1"/>
    <xf numFmtId="164" fontId="0" fillId="3" borderId="2" xfId="0" applyNumberFormat="1" applyFill="1" applyBorder="1"/>
    <xf numFmtId="164" fontId="0" fillId="2" borderId="0" xfId="0" applyNumberFormat="1" applyFill="1"/>
    <xf numFmtId="164" fontId="0" fillId="7" borderId="0" xfId="0" applyNumberFormat="1" applyFill="1"/>
    <xf numFmtId="164" fontId="0" fillId="8" borderId="0" xfId="0" applyNumberFormat="1" applyFill="1"/>
    <xf numFmtId="164" fontId="0" fillId="9" borderId="0" xfId="0" applyNumberFormat="1" applyFill="1"/>
    <xf numFmtId="164" fontId="0" fillId="10" borderId="0" xfId="0" applyNumberFormat="1" applyFill="1"/>
    <xf numFmtId="164" fontId="2" fillId="10" borderId="0" xfId="0" applyNumberFormat="1" applyFont="1" applyFill="1"/>
    <xf numFmtId="164" fontId="0" fillId="11" borderId="0" xfId="0" applyNumberFormat="1" applyFill="1"/>
    <xf numFmtId="164" fontId="1" fillId="12" borderId="0" xfId="1" applyNumberFormat="1" applyFill="1"/>
    <xf numFmtId="164" fontId="1" fillId="10" borderId="0" xfId="1" applyNumberFormat="1" applyFill="1"/>
    <xf numFmtId="164" fontId="1" fillId="13" borderId="0" xfId="1" applyNumberFormat="1" applyFill="1"/>
    <xf numFmtId="0" fontId="0" fillId="0" borderId="0" xfId="0"/>
    <xf numFmtId="0" fontId="0" fillId="0" borderId="0" xfId="0" applyNumberFormat="1" applyAlignment="1"/>
    <xf numFmtId="0" fontId="0" fillId="0" borderId="0" xfId="0" applyNumberFormat="1"/>
    <xf numFmtId="0" fontId="0" fillId="2" borderId="0" xfId="0" applyFill="1"/>
    <xf numFmtId="0" fontId="0" fillId="5" borderId="1" xfId="0" applyFill="1" applyBorder="1"/>
    <xf numFmtId="164" fontId="0" fillId="6" borderId="1" xfId="0" applyNumberFormat="1" applyFill="1" applyBorder="1"/>
    <xf numFmtId="164" fontId="0" fillId="4" borderId="1" xfId="0" applyNumberFormat="1" applyFill="1" applyBorder="1"/>
    <xf numFmtId="0" fontId="0" fillId="3" borderId="2" xfId="0" applyNumberFormat="1" applyFill="1" applyBorder="1" applyAlignment="1"/>
    <xf numFmtId="164" fontId="0" fillId="3" borderId="2" xfId="0" applyNumberFormat="1" applyFill="1" applyBorder="1"/>
    <xf numFmtId="164" fontId="0" fillId="2" borderId="0" xfId="0" applyNumberFormat="1" applyFill="1"/>
    <xf numFmtId="164" fontId="0" fillId="7" borderId="0" xfId="0" applyNumberFormat="1" applyFill="1"/>
    <xf numFmtId="164" fontId="0" fillId="8" borderId="0" xfId="0" applyNumberFormat="1" applyFill="1"/>
    <xf numFmtId="164" fontId="0" fillId="9" borderId="0" xfId="0" applyNumberFormat="1" applyFill="1"/>
    <xf numFmtId="164" fontId="0" fillId="10" borderId="0" xfId="0" applyNumberFormat="1" applyFill="1"/>
    <xf numFmtId="164" fontId="2" fillId="10" borderId="0" xfId="0" applyNumberFormat="1" applyFont="1" applyFill="1"/>
    <xf numFmtId="164" fontId="0" fillId="11" borderId="0" xfId="0" applyNumberFormat="1" applyFill="1"/>
    <xf numFmtId="164" fontId="1" fillId="12" borderId="0" xfId="1" applyNumberFormat="1" applyFill="1"/>
    <xf numFmtId="164" fontId="1" fillId="10" borderId="0" xfId="1" applyNumberFormat="1" applyFill="1"/>
    <xf numFmtId="164" fontId="1" fillId="13" borderId="0" xfId="1" applyNumberFormat="1" applyFill="1"/>
    <xf numFmtId="0" fontId="3" fillId="0" borderId="0" xfId="2" applyNumberFormat="1"/>
    <xf numFmtId="0" fontId="0" fillId="10" borderId="2" xfId="0" applyNumberFormat="1" applyFill="1" applyBorder="1" applyAlignment="1"/>
    <xf numFmtId="0" fontId="0" fillId="10" borderId="0" xfId="0" applyFill="1"/>
    <xf numFmtId="0" fontId="0" fillId="10" borderId="3" xfId="0" applyNumberFormat="1" applyFill="1" applyBorder="1" applyAlignment="1"/>
    <xf numFmtId="2" fontId="0" fillId="0" borderId="0" xfId="0" applyNumberFormat="1"/>
    <xf numFmtId="0" fontId="0" fillId="7" borderId="0" xfId="0" applyFill="1"/>
    <xf numFmtId="0" fontId="0" fillId="17" borderId="0" xfId="0" applyFill="1"/>
    <xf numFmtId="0" fontId="4" fillId="7" borderId="0" xfId="0" applyFont="1" applyFill="1" applyAlignment="1">
      <alignment horizontal="center"/>
    </xf>
    <xf numFmtId="164" fontId="1" fillId="7" borderId="0" xfId="1" applyNumberFormat="1" applyFill="1"/>
    <xf numFmtId="0" fontId="1" fillId="14" borderId="0" xfId="1" applyNumberFormat="1" applyFill="1"/>
    <xf numFmtId="0" fontId="1" fillId="0" borderId="0" xfId="1" applyNumberFormat="1"/>
    <xf numFmtId="0" fontId="1" fillId="15" borderId="0" xfId="1" applyNumberFormat="1" applyFill="1"/>
    <xf numFmtId="0" fontId="1" fillId="8" borderId="0" xfId="1" applyNumberFormat="1" applyFill="1"/>
    <xf numFmtId="0" fontId="1" fillId="16" borderId="0" xfId="1" applyNumberFormat="1" applyFill="1"/>
    <xf numFmtId="0" fontId="0" fillId="14" borderId="0" xfId="1" applyNumberFormat="1" applyFont="1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75B000"/>
      <color rgb="FFFF66CC"/>
      <color rgb="FF9933FF"/>
      <color rgb="FF66FFFF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درصد</a:t>
            </a:r>
            <a:r>
              <a:rPr lang="fa-IR" baseline="0"/>
              <a:t> هزینه های مختلف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7030A0"/>
            </a:solidFill>
          </c:spPr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02F-4F98-B1D9-5FC0724F4D18}"/>
              </c:ext>
            </c:extLst>
          </c:dPt>
          <c:dPt>
            <c:idx val="1"/>
            <c:bubble3D val="0"/>
            <c:spPr>
              <a:solidFill>
                <a:srgbClr val="75B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02F-4F98-B1D9-5FC0724F4D18}"/>
              </c:ext>
            </c:extLst>
          </c:dPt>
          <c:dPt>
            <c:idx val="2"/>
            <c:bubble3D val="0"/>
            <c:spPr>
              <a:solidFill>
                <a:srgbClr val="FF66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2F-4F98-B1D9-5FC0724F4D18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02F-4F98-B1D9-5FC0724F4D18}"/>
              </c:ext>
            </c:extLst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2F-4F98-B1D9-5FC0724F4D18}"/>
              </c:ext>
            </c:extLst>
          </c:dPt>
          <c:dPt>
            <c:idx val="5"/>
            <c:bubble3D val="0"/>
            <c:spPr>
              <a:solidFill>
                <a:srgbClr val="66FF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02F-4F98-B1D9-5FC0724F4D18}"/>
              </c:ext>
            </c:extLst>
          </c:dPt>
          <c:dPt>
            <c:idx val="6"/>
            <c:bubble3D val="0"/>
            <c:spPr>
              <a:solidFill>
                <a:srgbClr val="9933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2F-4F98-B1D9-5FC0724F4D18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val>
            <c:numRef>
              <c:f>Main!$F$27:$L$27</c:f>
              <c:numCache>
                <c:formatCode>General</c:formatCode>
                <c:ptCount val="7"/>
                <c:pt idx="0">
                  <c:v>6692950</c:v>
                </c:pt>
                <c:pt idx="1">
                  <c:v>546500</c:v>
                </c:pt>
                <c:pt idx="2">
                  <c:v>1027100</c:v>
                </c:pt>
                <c:pt idx="3">
                  <c:v>6863250</c:v>
                </c:pt>
                <c:pt idx="4">
                  <c:v>2287500</c:v>
                </c:pt>
                <c:pt idx="5">
                  <c:v>1890000</c:v>
                </c:pt>
                <c:pt idx="6">
                  <c:v>5323000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F-4F98-B1D9-5FC0724F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465688776262788"/>
          <c:y val="0.14338159153858457"/>
          <c:w val="7.1293527898565676E-2"/>
          <c:h val="0.702544991258520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78441</xdr:colOff>
      <xdr:row>3</xdr:row>
      <xdr:rowOff>89647</xdr:rowOff>
    </xdr:from>
    <xdr:to>
      <xdr:col>24</xdr:col>
      <xdr:colOff>56030</xdr:colOff>
      <xdr:row>23</xdr:row>
      <xdr:rowOff>67234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N27"/>
  <sheetViews>
    <sheetView tabSelected="1" topLeftCell="H6" zoomScaleNormal="100" workbookViewId="0">
      <selection activeCell="M9" sqref="M9"/>
    </sheetView>
  </sheetViews>
  <sheetFormatPr defaultRowHeight="14.4" x14ac:dyDescent="0.3"/>
  <cols>
    <col min="1" max="1" width="10.109375" customWidth="1"/>
    <col min="2" max="2" width="5.33203125" customWidth="1"/>
    <col min="3" max="3" width="11.44140625" customWidth="1"/>
    <col min="4" max="4" width="11.33203125" customWidth="1"/>
    <col min="8" max="8" width="14.109375" customWidth="1"/>
    <col min="9" max="9" width="13.44140625" customWidth="1"/>
    <col min="13" max="13" width="15.88671875" customWidth="1"/>
  </cols>
  <sheetData>
    <row r="1" spans="1:13" x14ac:dyDescent="0.3">
      <c r="A1" s="79" t="s">
        <v>0</v>
      </c>
      <c r="B1" s="79" t="s">
        <v>1</v>
      </c>
      <c r="C1" s="79" t="s">
        <v>2</v>
      </c>
      <c r="D1" s="79" t="s">
        <v>3</v>
      </c>
      <c r="E1" s="80"/>
      <c r="F1" s="81" t="s">
        <v>79</v>
      </c>
      <c r="G1" s="81" t="s">
        <v>80</v>
      </c>
      <c r="H1" s="81" t="s">
        <v>81</v>
      </c>
      <c r="I1" s="81" t="s">
        <v>82</v>
      </c>
      <c r="J1" s="81" t="s">
        <v>83</v>
      </c>
      <c r="K1" s="81" t="s">
        <v>84</v>
      </c>
      <c r="L1" s="81" t="s">
        <v>85</v>
      </c>
      <c r="M1" s="81" t="s">
        <v>86</v>
      </c>
    </row>
    <row r="2" spans="1:13" x14ac:dyDescent="0.3">
      <c r="A2" s="8" t="s">
        <v>45</v>
      </c>
      <c r="B2" s="8">
        <v>27</v>
      </c>
      <c r="C2" s="8">
        <v>3500000</v>
      </c>
      <c r="D2" s="9" t="s">
        <v>5</v>
      </c>
      <c r="E2" s="1"/>
      <c r="F2">
        <f>Groceries!CP2</f>
        <v>440000</v>
      </c>
      <c r="G2" s="59">
        <f>Stationery!AU2</f>
        <v>132000</v>
      </c>
      <c r="H2" s="59">
        <f>Communication!BR2</f>
        <v>71000</v>
      </c>
      <c r="I2" s="59">
        <f>Transportation!AU2</f>
        <v>182000</v>
      </c>
      <c r="J2" s="59">
        <f>Furniture!AU2</f>
        <v>254000</v>
      </c>
      <c r="K2" s="59">
        <f>Entertainment!BR2</f>
        <v>289000</v>
      </c>
      <c r="L2" s="59">
        <f>Clothes!BR2</f>
        <v>1495000</v>
      </c>
      <c r="M2">
        <f t="shared" ref="M2:M25" si="0">SUM(F2:L2)</f>
        <v>2863000</v>
      </c>
    </row>
    <row r="3" spans="1:13" x14ac:dyDescent="0.3">
      <c r="A3" s="8" t="s">
        <v>49</v>
      </c>
      <c r="B3" s="8">
        <v>19</v>
      </c>
      <c r="C3" s="8">
        <v>200000</v>
      </c>
      <c r="D3" s="9" t="s">
        <v>5</v>
      </c>
      <c r="E3" s="1"/>
      <c r="F3" s="59">
        <f>Groceries!CP3</f>
        <v>113500</v>
      </c>
      <c r="G3" s="59">
        <f>Stationery!AU3</f>
        <v>12000</v>
      </c>
      <c r="H3" s="59">
        <f>Communication!BR3</f>
        <v>49000</v>
      </c>
      <c r="I3" s="59">
        <f>Transportation!AU3</f>
        <v>103300</v>
      </c>
      <c r="J3" s="59">
        <f>Furniture!AU3</f>
        <v>0</v>
      </c>
      <c r="K3" s="59">
        <f>Entertainment!BR3</f>
        <v>17000</v>
      </c>
      <c r="L3" s="59">
        <f>Clothes!BR3</f>
        <v>176000</v>
      </c>
      <c r="M3">
        <f t="shared" si="0"/>
        <v>470800</v>
      </c>
    </row>
    <row r="4" spans="1:13" x14ac:dyDescent="0.3">
      <c r="A4" s="8" t="s">
        <v>50</v>
      </c>
      <c r="B4" s="8">
        <v>45</v>
      </c>
      <c r="C4" s="8">
        <v>7000000</v>
      </c>
      <c r="D4" s="9" t="s">
        <v>5</v>
      </c>
      <c r="E4" s="1"/>
      <c r="F4" s="59">
        <f>Groceries!CP4</f>
        <v>499300</v>
      </c>
      <c r="G4" s="59">
        <f>Stationery!AU4</f>
        <v>0</v>
      </c>
      <c r="H4" s="59">
        <f>Communication!BR4</f>
        <v>10200</v>
      </c>
      <c r="I4" s="59">
        <f>Transportation!AU4</f>
        <v>15500</v>
      </c>
      <c r="J4" s="59">
        <f>Furniture!AU4</f>
        <v>265000</v>
      </c>
      <c r="K4" s="59">
        <f>Entertainment!BR4</f>
        <v>0</v>
      </c>
      <c r="L4" s="59">
        <f>Clothes!BR4</f>
        <v>106000</v>
      </c>
      <c r="M4">
        <f t="shared" si="0"/>
        <v>896000</v>
      </c>
    </row>
    <row r="5" spans="1:13" x14ac:dyDescent="0.3">
      <c r="A5" s="8" t="s">
        <v>52</v>
      </c>
      <c r="B5" s="8">
        <v>50</v>
      </c>
      <c r="C5" s="8">
        <v>8000000</v>
      </c>
      <c r="D5" s="9" t="s">
        <v>5</v>
      </c>
      <c r="E5" s="1"/>
      <c r="F5" s="59">
        <f>Groceries!CP5</f>
        <v>252000</v>
      </c>
      <c r="G5" s="59">
        <f>Stationery!AU5</f>
        <v>0</v>
      </c>
      <c r="H5" s="59">
        <f>Communication!BR5</f>
        <v>52000</v>
      </c>
      <c r="I5" s="59">
        <f>Transportation!AU5</f>
        <v>5063500</v>
      </c>
      <c r="J5" s="59">
        <f>Furniture!AU5</f>
        <v>120000</v>
      </c>
      <c r="K5" s="59">
        <f>Entertainment!BR5</f>
        <v>34000</v>
      </c>
      <c r="L5" s="59">
        <f>Clothes!BR5</f>
        <v>65000</v>
      </c>
      <c r="M5">
        <f t="shared" si="0"/>
        <v>5586500</v>
      </c>
    </row>
    <row r="6" spans="1:13" x14ac:dyDescent="0.3">
      <c r="A6" s="8" t="s">
        <v>53</v>
      </c>
      <c r="B6" s="8">
        <v>22</v>
      </c>
      <c r="C6" s="8">
        <v>1000000</v>
      </c>
      <c r="D6" s="9" t="s">
        <v>5</v>
      </c>
      <c r="E6" s="1"/>
      <c r="F6" s="59">
        <f>Groceries!CP6</f>
        <v>13000</v>
      </c>
      <c r="G6" s="59">
        <f>Stationery!AU6</f>
        <v>105000</v>
      </c>
      <c r="H6" s="59">
        <f>Communication!BR6</f>
        <v>219000</v>
      </c>
      <c r="I6" s="59">
        <f>Transportation!AU6</f>
        <v>76000</v>
      </c>
      <c r="J6" s="59">
        <f>Furniture!AU6</f>
        <v>0</v>
      </c>
      <c r="K6" s="59">
        <f>Entertainment!BR6</f>
        <v>141000</v>
      </c>
      <c r="L6" s="59">
        <f>Clothes!BR6</f>
        <v>60000</v>
      </c>
      <c r="M6">
        <f t="shared" si="0"/>
        <v>614000</v>
      </c>
    </row>
    <row r="7" spans="1:13" x14ac:dyDescent="0.3">
      <c r="A7" s="8" t="s">
        <v>54</v>
      </c>
      <c r="B7" s="8">
        <v>16</v>
      </c>
      <c r="C7" s="8">
        <v>100000</v>
      </c>
      <c r="D7" s="9" t="s">
        <v>5</v>
      </c>
      <c r="E7" s="1"/>
      <c r="F7" s="59">
        <f>Groceries!CP7</f>
        <v>12500</v>
      </c>
      <c r="G7" s="59">
        <f>Stationery!AU7</f>
        <v>67000</v>
      </c>
      <c r="H7" s="59">
        <f>Communication!BR7</f>
        <v>1200</v>
      </c>
      <c r="I7" s="59">
        <f>Transportation!AU7</f>
        <v>3000</v>
      </c>
      <c r="J7" s="59">
        <f>Furniture!AU7</f>
        <v>0</v>
      </c>
      <c r="K7" s="59">
        <f>Entertainment!BR7</f>
        <v>45000</v>
      </c>
      <c r="L7" s="59">
        <f>Clothes!BR7</f>
        <v>0</v>
      </c>
      <c r="M7">
        <f t="shared" si="0"/>
        <v>128700</v>
      </c>
    </row>
    <row r="8" spans="1:13" x14ac:dyDescent="0.3">
      <c r="A8" s="8" t="s">
        <v>55</v>
      </c>
      <c r="B8" s="8">
        <v>20</v>
      </c>
      <c r="C8" s="8">
        <v>700000</v>
      </c>
      <c r="D8" s="9" t="s">
        <v>5</v>
      </c>
      <c r="E8" s="1"/>
      <c r="F8" s="59">
        <f>Groceries!CP8</f>
        <v>102000</v>
      </c>
      <c r="G8" s="59">
        <f>Stationery!AU8</f>
        <v>6500</v>
      </c>
      <c r="H8" s="59">
        <f>Communication!BR8</f>
        <v>19700</v>
      </c>
      <c r="I8" s="59">
        <f>Transportation!AU8</f>
        <v>107950</v>
      </c>
      <c r="J8" s="59">
        <f>Furniture!AU8</f>
        <v>31500</v>
      </c>
      <c r="K8" s="59">
        <f>Entertainment!BR8</f>
        <v>25000</v>
      </c>
      <c r="L8" s="59">
        <f>Clothes!BR8</f>
        <v>40000</v>
      </c>
      <c r="M8">
        <f t="shared" si="0"/>
        <v>332650</v>
      </c>
    </row>
    <row r="9" spans="1:13" x14ac:dyDescent="0.3">
      <c r="A9" s="8" t="s">
        <v>57</v>
      </c>
      <c r="B9" s="8">
        <v>20</v>
      </c>
      <c r="C9" s="8">
        <v>300000</v>
      </c>
      <c r="D9" s="9" t="s">
        <v>5</v>
      </c>
      <c r="E9" s="1"/>
      <c r="F9" s="59">
        <f>Groceries!CP9</f>
        <v>67000</v>
      </c>
      <c r="G9" s="59">
        <f>Stationery!AU9</f>
        <v>0</v>
      </c>
      <c r="H9" s="59">
        <f>Communication!BR9</f>
        <v>56000</v>
      </c>
      <c r="I9" s="59">
        <f>Transportation!AU9</f>
        <v>6000</v>
      </c>
      <c r="J9" s="59">
        <f>Furniture!AU9</f>
        <v>2000</v>
      </c>
      <c r="K9" s="59">
        <f>Entertainment!BR9</f>
        <v>0</v>
      </c>
      <c r="L9" s="59">
        <f>Clothes!BR9</f>
        <v>0</v>
      </c>
      <c r="M9">
        <f t="shared" si="0"/>
        <v>131000</v>
      </c>
    </row>
    <row r="10" spans="1:13" x14ac:dyDescent="0.3">
      <c r="A10" s="8" t="s">
        <v>58</v>
      </c>
      <c r="B10" s="8">
        <v>36</v>
      </c>
      <c r="C10" s="8">
        <v>7000000</v>
      </c>
      <c r="D10" s="9" t="s">
        <v>5</v>
      </c>
      <c r="E10" s="1"/>
      <c r="F10" s="59">
        <f>Groceries!CP10</f>
        <v>887000</v>
      </c>
      <c r="G10" s="59">
        <f>Stationery!AU10</f>
        <v>0</v>
      </c>
      <c r="H10" s="59">
        <f>Communication!BR10</f>
        <v>70000</v>
      </c>
      <c r="I10" s="59">
        <f>Transportation!AU10</f>
        <v>144000</v>
      </c>
      <c r="J10" s="59">
        <f>Furniture!AU10</f>
        <v>285000</v>
      </c>
      <c r="K10" s="59">
        <f>Entertainment!BR10</f>
        <v>280000</v>
      </c>
      <c r="L10" s="59">
        <f>Clothes!BR10</f>
        <v>365000</v>
      </c>
      <c r="M10">
        <f t="shared" si="0"/>
        <v>2031000</v>
      </c>
    </row>
    <row r="11" spans="1:13" x14ac:dyDescent="0.3">
      <c r="A11" s="8" t="s">
        <v>59</v>
      </c>
      <c r="B11" s="8">
        <v>20</v>
      </c>
      <c r="C11" s="8">
        <v>300000</v>
      </c>
      <c r="D11" s="9" t="s">
        <v>5</v>
      </c>
      <c r="E11" s="1"/>
      <c r="F11" s="59">
        <f>Groceries!CP11</f>
        <v>36000</v>
      </c>
      <c r="G11" s="59">
        <f>Stationery!AU11</f>
        <v>0</v>
      </c>
      <c r="H11" s="59">
        <f>Communication!BR11</f>
        <v>2000</v>
      </c>
      <c r="I11" s="59">
        <f>Transportation!AU11</f>
        <v>11000</v>
      </c>
      <c r="J11" s="59">
        <f>Furniture!AU11</f>
        <v>2000</v>
      </c>
      <c r="K11" s="59">
        <f>Entertainment!BR11</f>
        <v>0</v>
      </c>
      <c r="L11" s="59">
        <f>Clothes!BR11</f>
        <v>0</v>
      </c>
      <c r="M11">
        <f t="shared" si="0"/>
        <v>51000</v>
      </c>
    </row>
    <row r="12" spans="1:13" x14ac:dyDescent="0.3">
      <c r="A12" s="8" t="s">
        <v>60</v>
      </c>
      <c r="B12" s="8">
        <v>20</v>
      </c>
      <c r="C12" s="8">
        <v>700000</v>
      </c>
      <c r="D12" s="9" t="s">
        <v>5</v>
      </c>
      <c r="E12" s="1"/>
      <c r="F12" s="59">
        <f>Groceries!CP12</f>
        <v>355000</v>
      </c>
      <c r="G12" s="59">
        <f>Stationery!AU12</f>
        <v>40000</v>
      </c>
      <c r="H12" s="59">
        <f>Communication!BR12</f>
        <v>30000</v>
      </c>
      <c r="I12" s="59">
        <f>Transportation!AU12</f>
        <v>42000</v>
      </c>
      <c r="J12" s="59">
        <f>Furniture!AU12</f>
        <v>95000</v>
      </c>
      <c r="K12" s="59">
        <f>Entertainment!BR12</f>
        <v>52000</v>
      </c>
      <c r="L12" s="59">
        <f>Clothes!BR12</f>
        <v>400000</v>
      </c>
      <c r="M12">
        <f t="shared" si="0"/>
        <v>1014000</v>
      </c>
    </row>
    <row r="13" spans="1:13" x14ac:dyDescent="0.3">
      <c r="A13" s="8" t="s">
        <v>61</v>
      </c>
      <c r="B13" s="8">
        <v>48</v>
      </c>
      <c r="C13" s="8">
        <v>12000000</v>
      </c>
      <c r="D13" s="9" t="s">
        <v>5</v>
      </c>
      <c r="E13" s="1"/>
      <c r="F13" s="59">
        <f>Groceries!CP13</f>
        <v>241800</v>
      </c>
      <c r="G13" s="59">
        <f>Stationery!AU13</f>
        <v>0</v>
      </c>
      <c r="H13" s="59">
        <f>Communication!BR13</f>
        <v>73000</v>
      </c>
      <c r="I13" s="59">
        <f>Transportation!AU13</f>
        <v>0</v>
      </c>
      <c r="J13" s="59">
        <f>Furniture!AU13</f>
        <v>627500</v>
      </c>
      <c r="K13" s="59">
        <f>Entertainment!BR13</f>
        <v>11000</v>
      </c>
      <c r="L13" s="59">
        <f>Clothes!BR13</f>
        <v>395000</v>
      </c>
      <c r="M13">
        <f t="shared" si="0"/>
        <v>1348300</v>
      </c>
    </row>
    <row r="14" spans="1:13" x14ac:dyDescent="0.3">
      <c r="A14" s="8" t="s">
        <v>62</v>
      </c>
      <c r="B14" s="8">
        <v>21</v>
      </c>
      <c r="C14" s="8">
        <v>150000</v>
      </c>
      <c r="D14" s="9" t="s">
        <v>5</v>
      </c>
      <c r="E14" s="1"/>
      <c r="F14" s="59">
        <f>Groceries!CP14</f>
        <v>11000</v>
      </c>
      <c r="G14" s="59">
        <f>Stationery!AU14</f>
        <v>0</v>
      </c>
      <c r="H14" s="59">
        <f>Communication!BR14</f>
        <v>40500</v>
      </c>
      <c r="I14" s="59">
        <f>Transportation!AU14</f>
        <v>40000</v>
      </c>
      <c r="J14" s="59">
        <f>Furniture!AU14</f>
        <v>0</v>
      </c>
      <c r="K14" s="59">
        <f>Entertainment!BR14</f>
        <v>18000</v>
      </c>
      <c r="L14" s="59">
        <f>Clothes!BR14</f>
        <v>0</v>
      </c>
      <c r="M14">
        <f t="shared" si="0"/>
        <v>109500</v>
      </c>
    </row>
    <row r="15" spans="1:13" x14ac:dyDescent="0.3">
      <c r="A15" s="29" t="s">
        <v>64</v>
      </c>
      <c r="B15" s="29">
        <v>32</v>
      </c>
      <c r="C15" s="29">
        <v>10000</v>
      </c>
      <c r="D15" s="30" t="s">
        <v>5</v>
      </c>
      <c r="E15" s="1"/>
      <c r="F15" s="59">
        <f>Groceries!CP15</f>
        <v>320000</v>
      </c>
      <c r="G15" s="59">
        <f>Stationery!AU15</f>
        <v>15000</v>
      </c>
      <c r="H15" s="59">
        <f>Communication!BR15</f>
        <v>26000</v>
      </c>
      <c r="I15" s="59">
        <f>Transportation!AU15</f>
        <v>383000</v>
      </c>
      <c r="J15" s="59">
        <f>Furniture!AU15</f>
        <v>88000</v>
      </c>
      <c r="K15" s="59">
        <f>Entertainment!BR15</f>
        <v>25000</v>
      </c>
      <c r="L15" s="59">
        <f>Clothes!BR15</f>
        <v>333000</v>
      </c>
      <c r="M15">
        <f t="shared" si="0"/>
        <v>1190000</v>
      </c>
    </row>
    <row r="16" spans="1:13" x14ac:dyDescent="0.3">
      <c r="A16" s="47" t="s">
        <v>65</v>
      </c>
      <c r="B16" s="47">
        <v>29</v>
      </c>
      <c r="C16" s="47">
        <v>44000000</v>
      </c>
      <c r="D16" s="48" t="s">
        <v>5</v>
      </c>
      <c r="E16" s="23"/>
      <c r="F16" s="59">
        <f>Groceries!CP16</f>
        <v>98150</v>
      </c>
      <c r="G16" s="59">
        <f>Stationery!AU16</f>
        <v>0</v>
      </c>
      <c r="H16" s="59">
        <f>Communication!BR16</f>
        <v>36000</v>
      </c>
      <c r="I16" s="59">
        <f>Transportation!AU16</f>
        <v>79000</v>
      </c>
      <c r="J16" s="59">
        <f>Furniture!AU16</f>
        <v>17000</v>
      </c>
      <c r="K16" s="59">
        <f>Entertainment!BR16</f>
        <v>0</v>
      </c>
      <c r="L16" s="59">
        <f>Clothes!BR16</f>
        <v>0</v>
      </c>
      <c r="M16">
        <f t="shared" si="0"/>
        <v>230150</v>
      </c>
    </row>
    <row r="17" spans="1:14" x14ac:dyDescent="0.3">
      <c r="A17" s="47" t="s">
        <v>67</v>
      </c>
      <c r="B17" s="47">
        <v>20</v>
      </c>
      <c r="C17" s="47">
        <v>120</v>
      </c>
      <c r="D17" s="48" t="s">
        <v>5</v>
      </c>
      <c r="E17" s="41"/>
      <c r="F17" s="59">
        <f>Groceries!CP17</f>
        <v>20300</v>
      </c>
      <c r="G17" s="59">
        <f>Stationery!AU17</f>
        <v>0</v>
      </c>
      <c r="H17" s="59">
        <f>Communication!BR17</f>
        <v>5000</v>
      </c>
      <c r="I17" s="59">
        <f>Transportation!AU17</f>
        <v>5000</v>
      </c>
      <c r="J17" s="59">
        <f>Furniture!AU17</f>
        <v>0</v>
      </c>
      <c r="K17" s="59">
        <f>Entertainment!BR17</f>
        <v>12000</v>
      </c>
      <c r="L17" s="59">
        <f>Clothes!BR17</f>
        <v>30000</v>
      </c>
      <c r="M17">
        <f t="shared" si="0"/>
        <v>72300</v>
      </c>
    </row>
    <row r="18" spans="1:14" x14ac:dyDescent="0.3">
      <c r="A18" s="47" t="s">
        <v>68</v>
      </c>
      <c r="B18" s="47">
        <v>21</v>
      </c>
      <c r="C18" s="47">
        <v>500000</v>
      </c>
      <c r="D18" s="48" t="s">
        <v>5</v>
      </c>
      <c r="E18" s="41"/>
      <c r="F18" s="59">
        <f>Groceries!CP18</f>
        <v>30000</v>
      </c>
      <c r="G18" s="59">
        <f>Stationery!AU18</f>
        <v>50000</v>
      </c>
      <c r="H18" s="59">
        <f>Communication!BR18</f>
        <v>15500</v>
      </c>
      <c r="I18" s="59">
        <f>Transportation!AU18</f>
        <v>10000</v>
      </c>
      <c r="J18" s="59">
        <f>Furniture!AU18</f>
        <v>0</v>
      </c>
      <c r="K18" s="59">
        <f>Entertainment!BR18</f>
        <v>13000</v>
      </c>
      <c r="L18" s="59">
        <f>Clothes!BR18</f>
        <v>220000</v>
      </c>
      <c r="M18">
        <f t="shared" si="0"/>
        <v>338500</v>
      </c>
    </row>
    <row r="19" spans="1:14" x14ac:dyDescent="0.3">
      <c r="A19" s="47" t="s">
        <v>69</v>
      </c>
      <c r="B19" s="47">
        <v>32</v>
      </c>
      <c r="C19" s="47">
        <v>4000000</v>
      </c>
      <c r="D19" s="48" t="s">
        <v>5</v>
      </c>
      <c r="E19" s="41"/>
      <c r="F19" s="59">
        <f>Groceries!CP19</f>
        <v>102500</v>
      </c>
      <c r="G19" s="59">
        <f>Stationery!AU19</f>
        <v>50000</v>
      </c>
      <c r="H19" s="59">
        <f>Communication!BR19</f>
        <v>7000</v>
      </c>
      <c r="I19" s="59">
        <f>Transportation!AU19</f>
        <v>198500</v>
      </c>
      <c r="J19" s="59">
        <f>Furniture!AU19</f>
        <v>48500</v>
      </c>
      <c r="K19" s="59">
        <f>Entertainment!BR19</f>
        <v>415000</v>
      </c>
      <c r="L19" s="59">
        <f>Clothes!BR19</f>
        <v>0</v>
      </c>
      <c r="M19">
        <f t="shared" si="0"/>
        <v>821500</v>
      </c>
    </row>
    <row r="20" spans="1:14" x14ac:dyDescent="0.3">
      <c r="A20" s="47" t="s">
        <v>72</v>
      </c>
      <c r="B20" s="47">
        <v>20</v>
      </c>
      <c r="C20" s="47">
        <v>300000</v>
      </c>
      <c r="D20" s="48" t="s">
        <v>5</v>
      </c>
      <c r="E20" s="41"/>
      <c r="F20" s="59">
        <f>Groceries!CP20</f>
        <v>98000</v>
      </c>
      <c r="G20" s="59">
        <f>Stationery!AU20</f>
        <v>4000</v>
      </c>
      <c r="H20" s="59">
        <f>Communication!BR20</f>
        <v>8000</v>
      </c>
      <c r="I20" s="59">
        <f>Transportation!AU20</f>
        <v>26000</v>
      </c>
      <c r="J20" s="59">
        <f>Furniture!AU20</f>
        <v>0</v>
      </c>
      <c r="K20" s="59">
        <f>Entertainment!BR20</f>
        <v>15000</v>
      </c>
      <c r="L20" s="59">
        <f>Clothes!BR20</f>
        <v>0</v>
      </c>
      <c r="M20">
        <f t="shared" si="0"/>
        <v>151000</v>
      </c>
    </row>
    <row r="21" spans="1:14" x14ac:dyDescent="0.3">
      <c r="A21" s="47" t="s">
        <v>73</v>
      </c>
      <c r="B21" s="47">
        <v>45</v>
      </c>
      <c r="C21" s="47">
        <v>1500000</v>
      </c>
      <c r="D21" s="48" t="s">
        <v>5</v>
      </c>
      <c r="E21" s="41"/>
      <c r="F21" s="59">
        <f>Groceries!CP21</f>
        <v>55000</v>
      </c>
      <c r="G21" s="59">
        <f>Stationery!AU21</f>
        <v>0</v>
      </c>
      <c r="H21" s="59">
        <f>Communication!BR21</f>
        <v>20000</v>
      </c>
      <c r="I21" s="59">
        <f>Transportation!AU21</f>
        <v>117000</v>
      </c>
      <c r="J21" s="59">
        <f>Furniture!AU21</f>
        <v>0</v>
      </c>
      <c r="K21" s="59">
        <f>Entertainment!BR21</f>
        <v>0</v>
      </c>
      <c r="L21" s="59">
        <f>Clothes!BR21</f>
        <v>0</v>
      </c>
      <c r="M21">
        <f t="shared" si="0"/>
        <v>192000</v>
      </c>
    </row>
    <row r="22" spans="1:14" x14ac:dyDescent="0.3">
      <c r="A22" s="47" t="s">
        <v>74</v>
      </c>
      <c r="B22" s="47">
        <v>50</v>
      </c>
      <c r="C22" s="47">
        <v>3800000</v>
      </c>
      <c r="D22" s="48" t="s">
        <v>15</v>
      </c>
      <c r="E22" s="41"/>
      <c r="F22" s="59">
        <f>Groceries!CP22</f>
        <v>1417900</v>
      </c>
      <c r="G22" s="59">
        <f>Stationery!AU22</f>
        <v>12000</v>
      </c>
      <c r="H22" s="59">
        <f>Communication!BR22</f>
        <v>112000</v>
      </c>
      <c r="I22" s="59">
        <f>Transportation!AU22</f>
        <v>169000</v>
      </c>
      <c r="J22" s="59">
        <f>Furniture!AU22</f>
        <v>160000</v>
      </c>
      <c r="K22" s="59">
        <f>Entertainment!BR22</f>
        <v>307000</v>
      </c>
      <c r="L22" s="59">
        <f>Clothes!BR22</f>
        <v>1106000</v>
      </c>
      <c r="M22">
        <f t="shared" si="0"/>
        <v>3283900</v>
      </c>
    </row>
    <row r="23" spans="1:14" x14ac:dyDescent="0.3">
      <c r="A23" s="47" t="s">
        <v>76</v>
      </c>
      <c r="B23" s="47">
        <v>48</v>
      </c>
      <c r="C23" s="47">
        <v>800000</v>
      </c>
      <c r="D23" s="48" t="s">
        <v>15</v>
      </c>
      <c r="E23" s="41"/>
      <c r="F23" s="59">
        <f>Groceries!CP23</f>
        <v>672500</v>
      </c>
      <c r="G23" s="59">
        <f>Stationery!AU23</f>
        <v>0</v>
      </c>
      <c r="H23" s="59">
        <f>Communication!BR23</f>
        <v>30000</v>
      </c>
      <c r="I23" s="59">
        <f>Transportation!AU23</f>
        <v>42500</v>
      </c>
      <c r="J23" s="59">
        <f>Furniture!AU23</f>
        <v>70000</v>
      </c>
      <c r="K23" s="59">
        <f>Entertainment!BR23</f>
        <v>0</v>
      </c>
      <c r="L23" s="59">
        <f>Clothes!BR23</f>
        <v>66000</v>
      </c>
      <c r="M23">
        <f t="shared" si="0"/>
        <v>881000</v>
      </c>
    </row>
    <row r="24" spans="1:14" x14ac:dyDescent="0.3">
      <c r="A24" s="66" t="s">
        <v>77</v>
      </c>
      <c r="B24" s="66">
        <v>20</v>
      </c>
      <c r="C24" s="66">
        <v>2000000</v>
      </c>
      <c r="D24" s="67" t="s">
        <v>16</v>
      </c>
      <c r="E24" s="41"/>
      <c r="F24" s="59">
        <f>Groceries!CP24</f>
        <v>475500</v>
      </c>
      <c r="G24" s="59">
        <f>Stationery!AU24</f>
        <v>53000</v>
      </c>
      <c r="H24" s="59">
        <f>Communication!BR24</f>
        <v>61000</v>
      </c>
      <c r="I24" s="59">
        <f>Transportation!AU24</f>
        <v>39000</v>
      </c>
      <c r="J24" s="59">
        <f>Furniture!AU24</f>
        <v>222000</v>
      </c>
      <c r="K24" s="59">
        <f>Entertainment!BR24</f>
        <v>191000</v>
      </c>
      <c r="L24" s="59">
        <f>Clothes!BR24</f>
        <v>466000</v>
      </c>
      <c r="M24">
        <f t="shared" si="0"/>
        <v>1507500</v>
      </c>
    </row>
    <row r="25" spans="1:14" x14ac:dyDescent="0.3">
      <c r="A25" s="66" t="s">
        <v>78</v>
      </c>
      <c r="B25" s="66">
        <v>81</v>
      </c>
      <c r="C25" s="66">
        <v>800000</v>
      </c>
      <c r="D25" s="67" t="s">
        <v>20</v>
      </c>
      <c r="E25" s="59"/>
      <c r="F25" s="59">
        <f>Groceries!CP25</f>
        <v>373000</v>
      </c>
      <c r="G25" s="59">
        <f>Stationery!AU25</f>
        <v>0</v>
      </c>
      <c r="H25" s="59">
        <f>Communication!BR25</f>
        <v>13000</v>
      </c>
      <c r="I25" s="59">
        <f>Transportation!AU25</f>
        <v>0</v>
      </c>
      <c r="J25" s="59">
        <f>Furniture!AU25</f>
        <v>0</v>
      </c>
      <c r="K25" s="59">
        <f>Entertainment!BR25</f>
        <v>0</v>
      </c>
      <c r="L25" s="59">
        <f>Clothes!BR25</f>
        <v>0</v>
      </c>
      <c r="M25">
        <f t="shared" si="0"/>
        <v>386000</v>
      </c>
    </row>
    <row r="26" spans="1:14" x14ac:dyDescent="0.3">
      <c r="B26">
        <f>AVERAGE(B2:B25)</f>
        <v>31.75</v>
      </c>
      <c r="C26">
        <f>AVERAGE(C2:C25)</f>
        <v>4110838.3333333335</v>
      </c>
      <c r="E26" s="59"/>
      <c r="F26">
        <f t="shared" ref="F26:M26" si="1">AVERAGE(F2:F25)</f>
        <v>278872.91666666669</v>
      </c>
      <c r="G26">
        <f t="shared" si="1"/>
        <v>22770.833333333332</v>
      </c>
      <c r="H26">
        <f t="shared" si="1"/>
        <v>42795.833333333336</v>
      </c>
      <c r="I26">
        <f t="shared" si="1"/>
        <v>285968.75</v>
      </c>
      <c r="J26">
        <f t="shared" si="1"/>
        <v>95312.5</v>
      </c>
      <c r="K26">
        <f t="shared" si="1"/>
        <v>78750</v>
      </c>
      <c r="L26">
        <f t="shared" si="1"/>
        <v>221791.66666666666</v>
      </c>
      <c r="M26">
        <f t="shared" si="1"/>
        <v>1026262.5</v>
      </c>
      <c r="N26" s="84" t="s">
        <v>87</v>
      </c>
    </row>
    <row r="27" spans="1:14" x14ac:dyDescent="0.3">
      <c r="F27">
        <f t="shared" ref="F27:M27" si="2">SUM(F2:F25)</f>
        <v>6692950</v>
      </c>
      <c r="G27">
        <f t="shared" si="2"/>
        <v>546500</v>
      </c>
      <c r="H27">
        <f t="shared" si="2"/>
        <v>1027100</v>
      </c>
      <c r="I27">
        <f t="shared" si="2"/>
        <v>6863250</v>
      </c>
      <c r="J27">
        <f t="shared" si="2"/>
        <v>2287500</v>
      </c>
      <c r="K27">
        <f t="shared" si="2"/>
        <v>1890000</v>
      </c>
      <c r="L27">
        <f t="shared" si="2"/>
        <v>5323000</v>
      </c>
      <c r="M27">
        <f t="shared" si="2"/>
        <v>24630300</v>
      </c>
      <c r="N27" s="83" t="s">
        <v>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CP25"/>
  <sheetViews>
    <sheetView topLeftCell="AY1" zoomScale="84" zoomScaleNormal="25" workbookViewId="0">
      <selection activeCell="BN17" sqref="BN17"/>
    </sheetView>
  </sheetViews>
  <sheetFormatPr defaultRowHeight="14.4" x14ac:dyDescent="0.3"/>
  <cols>
    <col min="1" max="1" width="17.44140625" customWidth="1"/>
    <col min="9" max="9" width="9" bestFit="1" customWidth="1"/>
    <col min="12" max="15" width="9" bestFit="1" customWidth="1"/>
    <col min="17" max="17" width="10.44140625" bestFit="1" customWidth="1"/>
    <col min="18" max="18" width="9.44140625" bestFit="1" customWidth="1"/>
    <col min="21" max="23" width="9" bestFit="1" customWidth="1"/>
    <col min="94" max="94" width="33.88671875" customWidth="1"/>
  </cols>
  <sheetData>
    <row r="1" spans="1:94" ht="25.8" x14ac:dyDescent="0.5">
      <c r="A1" s="87" t="s">
        <v>41</v>
      </c>
      <c r="B1" s="88" t="s">
        <v>5</v>
      </c>
      <c r="C1" s="88" t="s">
        <v>6</v>
      </c>
      <c r="D1" s="88" t="s">
        <v>7</v>
      </c>
      <c r="E1" s="88" t="s">
        <v>8</v>
      </c>
      <c r="F1" s="88" t="s">
        <v>9</v>
      </c>
      <c r="G1" s="88" t="s">
        <v>10</v>
      </c>
      <c r="H1" s="88" t="s">
        <v>11</v>
      </c>
      <c r="I1" s="88" t="s">
        <v>12</v>
      </c>
      <c r="J1" s="88" t="s">
        <v>13</v>
      </c>
      <c r="K1" s="88" t="s">
        <v>14</v>
      </c>
      <c r="L1" s="88" t="s">
        <v>15</v>
      </c>
      <c r="M1" s="88" t="s">
        <v>16</v>
      </c>
      <c r="N1" s="88" t="s">
        <v>17</v>
      </c>
      <c r="O1" s="88" t="s">
        <v>18</v>
      </c>
      <c r="P1" s="88" t="s">
        <v>19</v>
      </c>
      <c r="Q1" s="88" t="s">
        <v>20</v>
      </c>
      <c r="R1" s="88" t="s">
        <v>21</v>
      </c>
      <c r="S1" s="88" t="s">
        <v>22</v>
      </c>
      <c r="T1" s="88" t="s">
        <v>23</v>
      </c>
      <c r="U1" s="88" t="s">
        <v>24</v>
      </c>
      <c r="V1" s="88" t="s">
        <v>25</v>
      </c>
      <c r="W1" s="88" t="s">
        <v>26</v>
      </c>
      <c r="X1" s="89" t="s">
        <v>42</v>
      </c>
      <c r="Y1" s="88" t="s">
        <v>5</v>
      </c>
      <c r="Z1" s="88" t="s">
        <v>6</v>
      </c>
      <c r="AA1" s="88" t="s">
        <v>7</v>
      </c>
      <c r="AB1" s="88" t="s">
        <v>8</v>
      </c>
      <c r="AC1" s="88" t="s">
        <v>9</v>
      </c>
      <c r="AD1" s="88" t="s">
        <v>10</v>
      </c>
      <c r="AE1" s="88" t="s">
        <v>11</v>
      </c>
      <c r="AF1" s="88" t="s">
        <v>12</v>
      </c>
      <c r="AG1" s="88" t="s">
        <v>13</v>
      </c>
      <c r="AH1" s="88" t="s">
        <v>14</v>
      </c>
      <c r="AI1" s="88" t="s">
        <v>15</v>
      </c>
      <c r="AJ1" s="88" t="s">
        <v>16</v>
      </c>
      <c r="AK1" s="88" t="s">
        <v>17</v>
      </c>
      <c r="AL1" s="88" t="s">
        <v>18</v>
      </c>
      <c r="AM1" s="88" t="s">
        <v>19</v>
      </c>
      <c r="AN1" s="88" t="s">
        <v>20</v>
      </c>
      <c r="AO1" s="88" t="s">
        <v>21</v>
      </c>
      <c r="AP1" s="88" t="s">
        <v>22</v>
      </c>
      <c r="AQ1" s="88" t="s">
        <v>23</v>
      </c>
      <c r="AR1" s="88" t="s">
        <v>24</v>
      </c>
      <c r="AS1" s="88" t="s">
        <v>25</v>
      </c>
      <c r="AT1" s="88" t="s">
        <v>26</v>
      </c>
      <c r="AU1" s="90" t="s">
        <v>43</v>
      </c>
      <c r="AV1" s="88" t="s">
        <v>5</v>
      </c>
      <c r="AW1" s="88" t="s">
        <v>6</v>
      </c>
      <c r="AX1" s="88" t="s">
        <v>7</v>
      </c>
      <c r="AY1" s="88" t="s">
        <v>8</v>
      </c>
      <c r="AZ1" s="88" t="s">
        <v>9</v>
      </c>
      <c r="BA1" s="88" t="s">
        <v>10</v>
      </c>
      <c r="BB1" s="88" t="s">
        <v>11</v>
      </c>
      <c r="BC1" s="88" t="s">
        <v>12</v>
      </c>
      <c r="BD1" s="88" t="s">
        <v>13</v>
      </c>
      <c r="BE1" s="88" t="s">
        <v>14</v>
      </c>
      <c r="BF1" s="88" t="s">
        <v>15</v>
      </c>
      <c r="BG1" s="88" t="s">
        <v>16</v>
      </c>
      <c r="BH1" s="88" t="s">
        <v>17</v>
      </c>
      <c r="BI1" s="88" t="s">
        <v>18</v>
      </c>
      <c r="BJ1" s="88" t="s">
        <v>19</v>
      </c>
      <c r="BK1" s="88" t="s">
        <v>20</v>
      </c>
      <c r="BL1" s="88" t="s">
        <v>21</v>
      </c>
      <c r="BM1" s="88" t="s">
        <v>22</v>
      </c>
      <c r="BN1" s="88" t="s">
        <v>23</v>
      </c>
      <c r="BO1" s="88" t="s">
        <v>24</v>
      </c>
      <c r="BP1" s="88" t="s">
        <v>25</v>
      </c>
      <c r="BQ1" s="88" t="s">
        <v>26</v>
      </c>
      <c r="BR1" s="91" t="s">
        <v>44</v>
      </c>
      <c r="BS1" s="88" t="s">
        <v>5</v>
      </c>
      <c r="BT1" s="88" t="s">
        <v>6</v>
      </c>
      <c r="BU1" s="88" t="s">
        <v>7</v>
      </c>
      <c r="BV1" s="88" t="s">
        <v>8</v>
      </c>
      <c r="BW1" s="88" t="s">
        <v>9</v>
      </c>
      <c r="BX1" s="88" t="s">
        <v>10</v>
      </c>
      <c r="BY1" s="88" t="s">
        <v>11</v>
      </c>
      <c r="BZ1" s="88" t="s">
        <v>12</v>
      </c>
      <c r="CA1" s="88" t="s">
        <v>13</v>
      </c>
      <c r="CB1" s="88" t="s">
        <v>14</v>
      </c>
      <c r="CC1" s="88" t="s">
        <v>15</v>
      </c>
      <c r="CD1" s="88" t="s">
        <v>16</v>
      </c>
      <c r="CE1" s="88" t="s">
        <v>17</v>
      </c>
      <c r="CF1" s="88" t="s">
        <v>18</v>
      </c>
      <c r="CG1" s="88" t="s">
        <v>19</v>
      </c>
      <c r="CH1" s="88" t="s">
        <v>20</v>
      </c>
      <c r="CI1" s="88" t="s">
        <v>21</v>
      </c>
      <c r="CJ1" s="88" t="s">
        <v>22</v>
      </c>
      <c r="CK1" s="88" t="s">
        <v>23</v>
      </c>
      <c r="CL1" s="88" t="s">
        <v>24</v>
      </c>
      <c r="CM1" s="88" t="s">
        <v>25</v>
      </c>
      <c r="CN1" s="88" t="s">
        <v>26</v>
      </c>
      <c r="CP1" s="85" t="s">
        <v>89</v>
      </c>
    </row>
    <row r="2" spans="1:94" x14ac:dyDescent="0.3">
      <c r="A2" s="87" t="s">
        <v>41</v>
      </c>
      <c r="B2" s="61">
        <v>20000</v>
      </c>
      <c r="C2" s="61">
        <v>24000</v>
      </c>
      <c r="D2" s="61"/>
      <c r="E2" s="61"/>
      <c r="F2" s="61"/>
      <c r="G2" s="61"/>
      <c r="H2" s="61"/>
      <c r="I2" s="61"/>
      <c r="J2" s="61"/>
      <c r="K2" s="61">
        <v>13000</v>
      </c>
      <c r="L2" s="61"/>
      <c r="M2" s="61"/>
      <c r="N2" s="61"/>
      <c r="O2" s="61"/>
      <c r="P2" s="61"/>
      <c r="Q2" s="61"/>
      <c r="R2" s="61"/>
      <c r="S2" s="61"/>
      <c r="T2" s="61">
        <v>32000</v>
      </c>
      <c r="U2" s="61"/>
      <c r="V2" s="61"/>
      <c r="W2" s="61"/>
      <c r="X2" s="89" t="s">
        <v>42</v>
      </c>
      <c r="Y2" s="61">
        <v>12000</v>
      </c>
      <c r="Z2" s="61" t="s">
        <v>46</v>
      </c>
      <c r="AA2" s="61">
        <v>30000</v>
      </c>
      <c r="AB2" s="61">
        <v>20000</v>
      </c>
      <c r="AC2" s="61"/>
      <c r="AD2" s="61">
        <v>15000</v>
      </c>
      <c r="AE2" s="61">
        <v>25000</v>
      </c>
      <c r="AF2" s="61"/>
      <c r="AG2" s="61">
        <v>22000</v>
      </c>
      <c r="AH2" s="61">
        <v>32000</v>
      </c>
      <c r="AI2" s="61"/>
      <c r="AJ2" s="61" t="s">
        <v>46</v>
      </c>
      <c r="AK2" s="61"/>
      <c r="AL2" s="61">
        <v>20000</v>
      </c>
      <c r="AM2" s="61"/>
      <c r="AN2" s="61"/>
      <c r="AO2" s="61">
        <v>5000</v>
      </c>
      <c r="AP2" s="61"/>
      <c r="AQ2" s="61"/>
      <c r="AR2" s="61"/>
      <c r="AS2" s="61">
        <v>25000</v>
      </c>
      <c r="AT2" s="61"/>
      <c r="AU2" s="90" t="s">
        <v>43</v>
      </c>
      <c r="AV2" s="61" t="s">
        <v>46</v>
      </c>
      <c r="AW2" s="61" t="s">
        <v>46</v>
      </c>
      <c r="AX2" s="61">
        <v>7000</v>
      </c>
      <c r="AY2" s="61" t="s">
        <v>46</v>
      </c>
      <c r="AZ2" s="61" t="s">
        <v>46</v>
      </c>
      <c r="BA2" s="61" t="s">
        <v>46</v>
      </c>
      <c r="BB2" s="61">
        <v>5000</v>
      </c>
      <c r="BC2" s="61" t="s">
        <v>46</v>
      </c>
      <c r="BD2" s="61" t="s">
        <v>46</v>
      </c>
      <c r="BE2" s="61">
        <v>2000</v>
      </c>
      <c r="BF2" s="61" t="s">
        <v>46</v>
      </c>
      <c r="BG2" s="61" t="s">
        <v>46</v>
      </c>
      <c r="BH2" s="61"/>
      <c r="BI2" s="61"/>
      <c r="BJ2" s="61"/>
      <c r="BK2" s="61"/>
      <c r="BL2" s="61">
        <v>1000</v>
      </c>
      <c r="BM2" s="61"/>
      <c r="BN2" s="61"/>
      <c r="BO2" s="61"/>
      <c r="BP2" s="61"/>
      <c r="BQ2" s="61"/>
      <c r="BR2" s="91" t="s">
        <v>44</v>
      </c>
      <c r="BS2" s="61" t="s">
        <v>46</v>
      </c>
      <c r="BT2" s="61" t="s">
        <v>46</v>
      </c>
      <c r="BU2" s="61" t="s">
        <v>46</v>
      </c>
      <c r="BV2" s="61">
        <v>50000</v>
      </c>
      <c r="BW2" s="61" t="s">
        <v>46</v>
      </c>
      <c r="BX2" s="61" t="s">
        <v>46</v>
      </c>
      <c r="BY2" s="61" t="s">
        <v>46</v>
      </c>
      <c r="BZ2" s="61" t="s">
        <v>46</v>
      </c>
      <c r="CA2" s="61">
        <v>15000</v>
      </c>
      <c r="CB2" s="61" t="s">
        <v>46</v>
      </c>
      <c r="CC2" s="61" t="s">
        <v>46</v>
      </c>
      <c r="CD2" s="61" t="s">
        <v>46</v>
      </c>
      <c r="CE2" s="61"/>
      <c r="CF2" s="61"/>
      <c r="CG2" s="61"/>
      <c r="CH2" s="61"/>
      <c r="CI2" s="61"/>
      <c r="CJ2" s="61"/>
      <c r="CK2" s="61"/>
      <c r="CL2" s="61"/>
      <c r="CM2" s="61"/>
      <c r="CN2" s="61">
        <v>65000</v>
      </c>
      <c r="CP2">
        <f>SUM(B2:W2,AV2:BQ2,Y2:AT2,BS2:CO2)</f>
        <v>440000</v>
      </c>
    </row>
    <row r="3" spans="1:94" x14ac:dyDescent="0.3">
      <c r="A3" s="87" t="s">
        <v>41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>
        <v>25000</v>
      </c>
      <c r="W3" s="61"/>
      <c r="X3" s="89" t="s">
        <v>42</v>
      </c>
      <c r="Y3" s="61">
        <v>22500</v>
      </c>
      <c r="Z3" s="61" t="s">
        <v>46</v>
      </c>
      <c r="AA3" s="61">
        <v>30000</v>
      </c>
      <c r="AB3" s="61" t="s">
        <v>46</v>
      </c>
      <c r="AC3" s="61" t="s">
        <v>46</v>
      </c>
      <c r="AD3" s="61" t="s">
        <v>46</v>
      </c>
      <c r="AE3" s="61" t="s">
        <v>46</v>
      </c>
      <c r="AF3" s="61" t="s">
        <v>46</v>
      </c>
      <c r="AG3" s="61" t="s">
        <v>46</v>
      </c>
      <c r="AH3" s="61" t="s">
        <v>46</v>
      </c>
      <c r="AI3" s="61" t="s">
        <v>46</v>
      </c>
      <c r="AJ3" s="61" t="s">
        <v>46</v>
      </c>
      <c r="AK3" s="61"/>
      <c r="AL3" s="61">
        <v>28000</v>
      </c>
      <c r="AM3" s="61"/>
      <c r="AN3" s="61"/>
      <c r="AO3" s="61"/>
      <c r="AP3" s="61"/>
      <c r="AQ3" s="61"/>
      <c r="AR3" s="61"/>
      <c r="AS3" s="61"/>
      <c r="AT3" s="61"/>
      <c r="AU3" s="90" t="s">
        <v>43</v>
      </c>
      <c r="AV3" s="61" t="s">
        <v>46</v>
      </c>
      <c r="AW3" s="61" t="s">
        <v>46</v>
      </c>
      <c r="AX3" s="61" t="s">
        <v>46</v>
      </c>
      <c r="AY3" s="61">
        <v>2000</v>
      </c>
      <c r="AZ3" s="61" t="s">
        <v>46</v>
      </c>
      <c r="BA3" s="61">
        <v>1000</v>
      </c>
      <c r="BB3" s="61" t="s">
        <v>46</v>
      </c>
      <c r="BC3" s="61">
        <v>1000</v>
      </c>
      <c r="BD3" s="61">
        <v>1000</v>
      </c>
      <c r="BE3" s="61" t="s">
        <v>46</v>
      </c>
      <c r="BF3" s="61" t="s">
        <v>46</v>
      </c>
      <c r="BG3" s="61" t="s">
        <v>46</v>
      </c>
      <c r="BH3" s="61"/>
      <c r="BI3" s="61"/>
      <c r="BJ3" s="61"/>
      <c r="BK3" s="61"/>
      <c r="BL3" s="61">
        <v>3000</v>
      </c>
      <c r="BM3" s="61"/>
      <c r="BN3" s="61"/>
      <c r="BO3" s="61"/>
      <c r="BP3" s="61"/>
      <c r="BQ3" s="61"/>
      <c r="BR3" s="91" t="s">
        <v>44</v>
      </c>
      <c r="BS3" s="61" t="s">
        <v>46</v>
      </c>
      <c r="BT3" s="61" t="s">
        <v>46</v>
      </c>
      <c r="BU3" s="61" t="s">
        <v>46</v>
      </c>
      <c r="BV3" s="61" t="s">
        <v>46</v>
      </c>
      <c r="BW3" s="61" t="s">
        <v>46</v>
      </c>
      <c r="BX3" s="61" t="s">
        <v>46</v>
      </c>
      <c r="BY3" s="61" t="s">
        <v>46</v>
      </c>
      <c r="BZ3" s="61" t="s">
        <v>46</v>
      </c>
      <c r="CA3" s="61" t="s">
        <v>46</v>
      </c>
      <c r="CB3" s="61" t="s">
        <v>46</v>
      </c>
      <c r="CC3" s="61" t="s">
        <v>46</v>
      </c>
      <c r="CD3" s="61" t="s">
        <v>46</v>
      </c>
      <c r="CE3" s="61"/>
      <c r="CF3" s="61"/>
      <c r="CG3" s="61"/>
      <c r="CH3" s="61"/>
      <c r="CI3" s="61"/>
      <c r="CJ3" s="61"/>
      <c r="CK3" s="61"/>
      <c r="CL3" s="61"/>
      <c r="CM3" s="61"/>
      <c r="CN3" s="61"/>
      <c r="CP3">
        <f t="shared" ref="CP3:CP25" si="0">SUM(BS3:CN3,AV3:BQ3,Y3:AT3,B3:W3)</f>
        <v>113500</v>
      </c>
    </row>
    <row r="4" spans="1:94" x14ac:dyDescent="0.3">
      <c r="A4" s="87" t="s">
        <v>41</v>
      </c>
      <c r="B4" s="61">
        <v>34200</v>
      </c>
      <c r="C4" s="61"/>
      <c r="D4" s="61">
        <v>4500</v>
      </c>
      <c r="E4" s="61"/>
      <c r="F4" s="61">
        <v>2500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89" t="s">
        <v>42</v>
      </c>
      <c r="Y4" s="61" t="s">
        <v>46</v>
      </c>
      <c r="Z4" s="61" t="s">
        <v>46</v>
      </c>
      <c r="AA4" s="61">
        <v>13000</v>
      </c>
      <c r="AB4" s="61"/>
      <c r="AC4" s="61"/>
      <c r="AD4" s="61">
        <v>17000</v>
      </c>
      <c r="AE4" s="61"/>
      <c r="AF4" s="61"/>
      <c r="AG4" s="61">
        <v>20900</v>
      </c>
      <c r="AH4" s="61">
        <v>280000</v>
      </c>
      <c r="AI4" s="61"/>
      <c r="AJ4" s="61">
        <v>3500</v>
      </c>
      <c r="AK4" s="61"/>
      <c r="AL4" s="61">
        <v>10000</v>
      </c>
      <c r="AM4" s="61"/>
      <c r="AN4" s="61"/>
      <c r="AO4" s="61"/>
      <c r="AP4" s="61">
        <v>35700</v>
      </c>
      <c r="AQ4" s="61"/>
      <c r="AR4" s="61"/>
      <c r="AS4" s="61"/>
      <c r="AT4" s="61">
        <v>5000</v>
      </c>
      <c r="AU4" s="90" t="s">
        <v>43</v>
      </c>
      <c r="AV4" s="61" t="s">
        <v>46</v>
      </c>
      <c r="AW4" s="61" t="s">
        <v>46</v>
      </c>
      <c r="AX4" s="61">
        <v>10000</v>
      </c>
      <c r="AY4" s="61" t="s">
        <v>46</v>
      </c>
      <c r="AZ4" s="61">
        <v>3000</v>
      </c>
      <c r="BA4" s="61" t="s">
        <v>46</v>
      </c>
      <c r="BB4" s="61" t="s">
        <v>46</v>
      </c>
      <c r="BC4" s="61" t="s">
        <v>46</v>
      </c>
      <c r="BD4" s="61" t="s">
        <v>46</v>
      </c>
      <c r="BE4" s="61" t="s">
        <v>46</v>
      </c>
      <c r="BF4" s="61" t="s">
        <v>46</v>
      </c>
      <c r="BG4" s="61" t="s">
        <v>46</v>
      </c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91" t="s">
        <v>44</v>
      </c>
      <c r="BS4" s="61" t="s">
        <v>46</v>
      </c>
      <c r="BT4" s="61" t="s">
        <v>46</v>
      </c>
      <c r="BU4" s="61" t="s">
        <v>46</v>
      </c>
      <c r="BV4" s="61" t="s">
        <v>46</v>
      </c>
      <c r="BW4" s="61" t="s">
        <v>46</v>
      </c>
      <c r="BX4" s="61" t="s">
        <v>46</v>
      </c>
      <c r="BY4" s="61" t="s">
        <v>46</v>
      </c>
      <c r="BZ4" s="61">
        <v>60000</v>
      </c>
      <c r="CA4" s="61" t="s">
        <v>46</v>
      </c>
      <c r="CB4" s="61" t="s">
        <v>46</v>
      </c>
      <c r="CC4" s="61" t="s">
        <v>46</v>
      </c>
      <c r="CD4" s="61" t="s">
        <v>46</v>
      </c>
      <c r="CE4" s="61"/>
      <c r="CF4" s="61"/>
      <c r="CG4" s="61"/>
      <c r="CH4" s="61"/>
      <c r="CI4" s="61"/>
      <c r="CJ4" s="61"/>
      <c r="CK4" s="61"/>
      <c r="CL4" s="61"/>
      <c r="CM4" s="61"/>
      <c r="CN4" s="61"/>
      <c r="CP4" s="82">
        <f t="shared" si="0"/>
        <v>499300</v>
      </c>
    </row>
    <row r="5" spans="1:94" x14ac:dyDescent="0.3">
      <c r="A5" s="87" t="s">
        <v>41</v>
      </c>
      <c r="B5" s="61">
        <v>112000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>
        <v>135000</v>
      </c>
      <c r="R5" s="61"/>
      <c r="S5" s="61"/>
      <c r="T5" s="61"/>
      <c r="U5" s="61"/>
      <c r="V5" s="61"/>
      <c r="W5" s="61"/>
      <c r="X5" s="89" t="s">
        <v>42</v>
      </c>
      <c r="Y5" s="61" t="s">
        <v>46</v>
      </c>
      <c r="Z5" s="61" t="s">
        <v>46</v>
      </c>
      <c r="AA5" s="61" t="s">
        <v>46</v>
      </c>
      <c r="AB5" s="61" t="s">
        <v>46</v>
      </c>
      <c r="AC5" s="61" t="s">
        <v>46</v>
      </c>
      <c r="AD5" s="61" t="s">
        <v>46</v>
      </c>
      <c r="AE5" s="61" t="s">
        <v>46</v>
      </c>
      <c r="AF5" s="61" t="s">
        <v>46</v>
      </c>
      <c r="AG5" s="61" t="s">
        <v>46</v>
      </c>
      <c r="AH5" s="61" t="s">
        <v>46</v>
      </c>
      <c r="AI5" s="61" t="s">
        <v>46</v>
      </c>
      <c r="AJ5" s="61" t="s">
        <v>46</v>
      </c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90" t="s">
        <v>43</v>
      </c>
      <c r="AV5" s="61" t="s">
        <v>46</v>
      </c>
      <c r="AW5" s="61">
        <v>5000</v>
      </c>
      <c r="AX5" s="61" t="s">
        <v>46</v>
      </c>
      <c r="AY5" s="61" t="s">
        <v>46</v>
      </c>
      <c r="AZ5" s="61" t="s">
        <v>46</v>
      </c>
      <c r="BA5" s="61" t="s">
        <v>46</v>
      </c>
      <c r="BB5" s="61" t="s">
        <v>46</v>
      </c>
      <c r="BC5" s="61" t="s">
        <v>46</v>
      </c>
      <c r="BD5" s="61" t="s">
        <v>46</v>
      </c>
      <c r="BE5" s="61" t="s">
        <v>46</v>
      </c>
      <c r="BF5" s="61" t="s">
        <v>46</v>
      </c>
      <c r="BG5" s="61" t="s">
        <v>46</v>
      </c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91" t="s">
        <v>44</v>
      </c>
      <c r="BS5" s="61" t="s">
        <v>46</v>
      </c>
      <c r="BT5" s="61" t="s">
        <v>46</v>
      </c>
      <c r="BU5" s="61" t="s">
        <v>46</v>
      </c>
      <c r="BV5" s="61" t="s">
        <v>46</v>
      </c>
      <c r="BW5" s="61" t="s">
        <v>46</v>
      </c>
      <c r="BX5" s="61" t="s">
        <v>46</v>
      </c>
      <c r="BY5" s="61" t="s">
        <v>46</v>
      </c>
      <c r="BZ5" s="61" t="s">
        <v>46</v>
      </c>
      <c r="CA5" s="61" t="s">
        <v>46</v>
      </c>
      <c r="CB5" s="61" t="s">
        <v>46</v>
      </c>
      <c r="CC5" s="61" t="s">
        <v>46</v>
      </c>
      <c r="CD5" s="61" t="s">
        <v>46</v>
      </c>
      <c r="CE5" s="61"/>
      <c r="CF5" s="61"/>
      <c r="CG5" s="61"/>
      <c r="CH5" s="61"/>
      <c r="CI5" s="61"/>
      <c r="CJ5" s="61"/>
      <c r="CK5" s="61"/>
      <c r="CL5" s="61"/>
      <c r="CM5" s="61"/>
      <c r="CN5" s="61"/>
      <c r="CP5" s="82">
        <f t="shared" si="0"/>
        <v>252000</v>
      </c>
    </row>
    <row r="6" spans="1:94" ht="15.6" x14ac:dyDescent="0.3">
      <c r="A6" s="87" t="s">
        <v>41</v>
      </c>
      <c r="B6" s="61"/>
      <c r="C6" s="61"/>
      <c r="D6" s="78">
        <v>8000</v>
      </c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89" t="s">
        <v>42</v>
      </c>
      <c r="Y6" s="61" t="s">
        <v>46</v>
      </c>
      <c r="Z6" s="61" t="s">
        <v>46</v>
      </c>
      <c r="AA6" s="61" t="s">
        <v>46</v>
      </c>
      <c r="AB6" s="61" t="s">
        <v>46</v>
      </c>
      <c r="AC6" s="61" t="s">
        <v>46</v>
      </c>
      <c r="AD6" s="61" t="s">
        <v>46</v>
      </c>
      <c r="AE6" s="61" t="s">
        <v>46</v>
      </c>
      <c r="AF6" s="61" t="s">
        <v>46</v>
      </c>
      <c r="AG6" s="61" t="s">
        <v>46</v>
      </c>
      <c r="AH6" s="61" t="s">
        <v>46</v>
      </c>
      <c r="AI6" s="61" t="s">
        <v>46</v>
      </c>
      <c r="AJ6" s="61" t="s">
        <v>46</v>
      </c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90" t="s">
        <v>43</v>
      </c>
      <c r="AV6" s="61">
        <v>5000</v>
      </c>
      <c r="AW6" s="61" t="s">
        <v>46</v>
      </c>
      <c r="AX6" s="61" t="s">
        <v>46</v>
      </c>
      <c r="AY6" s="61" t="s">
        <v>46</v>
      </c>
      <c r="AZ6" s="61" t="s">
        <v>46</v>
      </c>
      <c r="BA6" s="61" t="s">
        <v>46</v>
      </c>
      <c r="BB6" s="61" t="s">
        <v>46</v>
      </c>
      <c r="BC6" s="61" t="s">
        <v>46</v>
      </c>
      <c r="BD6" s="61" t="s">
        <v>46</v>
      </c>
      <c r="BE6" s="61" t="s">
        <v>46</v>
      </c>
      <c r="BF6" s="61" t="s">
        <v>46</v>
      </c>
      <c r="BG6" s="61" t="s">
        <v>46</v>
      </c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91" t="s">
        <v>44</v>
      </c>
      <c r="BS6" s="61" t="s">
        <v>46</v>
      </c>
      <c r="BT6" s="61" t="s">
        <v>46</v>
      </c>
      <c r="BU6" s="61" t="s">
        <v>46</v>
      </c>
      <c r="BV6" s="61" t="s">
        <v>46</v>
      </c>
      <c r="BW6" s="61" t="s">
        <v>46</v>
      </c>
      <c r="BX6" s="61" t="s">
        <v>46</v>
      </c>
      <c r="BY6" s="61" t="s">
        <v>46</v>
      </c>
      <c r="BZ6" s="61" t="s">
        <v>46</v>
      </c>
      <c r="CA6" s="61" t="s">
        <v>46</v>
      </c>
      <c r="CB6" s="61" t="s">
        <v>46</v>
      </c>
      <c r="CC6" s="61" t="s">
        <v>46</v>
      </c>
      <c r="CD6" s="61" t="s">
        <v>46</v>
      </c>
      <c r="CE6" s="61"/>
      <c r="CF6" s="61"/>
      <c r="CG6" s="61"/>
      <c r="CH6" s="61"/>
      <c r="CI6" s="61"/>
      <c r="CJ6" s="61"/>
      <c r="CK6" s="61"/>
      <c r="CL6" s="61"/>
      <c r="CM6" s="61"/>
      <c r="CN6" s="61"/>
      <c r="CP6" s="82">
        <f t="shared" si="0"/>
        <v>13000</v>
      </c>
    </row>
    <row r="7" spans="1:94" x14ac:dyDescent="0.3">
      <c r="A7" s="87" t="s">
        <v>41</v>
      </c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89" t="s">
        <v>42</v>
      </c>
      <c r="Y7" s="61">
        <v>12500</v>
      </c>
      <c r="Z7" s="61" t="s">
        <v>46</v>
      </c>
      <c r="AA7" s="61" t="s">
        <v>46</v>
      </c>
      <c r="AB7" s="61" t="s">
        <v>46</v>
      </c>
      <c r="AC7" s="61" t="s">
        <v>46</v>
      </c>
      <c r="AD7" s="61" t="s">
        <v>46</v>
      </c>
      <c r="AE7" s="61" t="s">
        <v>46</v>
      </c>
      <c r="AF7" s="61" t="s">
        <v>46</v>
      </c>
      <c r="AG7" s="61" t="s">
        <v>46</v>
      </c>
      <c r="AH7" s="61" t="s">
        <v>46</v>
      </c>
      <c r="AI7" s="61" t="s">
        <v>46</v>
      </c>
      <c r="AJ7" s="61" t="s">
        <v>46</v>
      </c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90" t="s">
        <v>43</v>
      </c>
      <c r="AV7" s="61" t="s">
        <v>46</v>
      </c>
      <c r="AW7" s="61" t="s">
        <v>46</v>
      </c>
      <c r="AX7" s="61" t="s">
        <v>46</v>
      </c>
      <c r="AY7" s="61" t="s">
        <v>46</v>
      </c>
      <c r="AZ7" s="61" t="s">
        <v>46</v>
      </c>
      <c r="BA7" s="61" t="s">
        <v>46</v>
      </c>
      <c r="BB7" s="61" t="s">
        <v>46</v>
      </c>
      <c r="BC7" s="61" t="s">
        <v>46</v>
      </c>
      <c r="BD7" s="61" t="s">
        <v>46</v>
      </c>
      <c r="BE7" s="61" t="s">
        <v>46</v>
      </c>
      <c r="BF7" s="61" t="s">
        <v>46</v>
      </c>
      <c r="BG7" s="61" t="s">
        <v>46</v>
      </c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91" t="s">
        <v>44</v>
      </c>
      <c r="BS7" s="61" t="s">
        <v>46</v>
      </c>
      <c r="BT7" s="61" t="s">
        <v>46</v>
      </c>
      <c r="BU7" s="61" t="s">
        <v>46</v>
      </c>
      <c r="BV7" s="61" t="s">
        <v>46</v>
      </c>
      <c r="BW7" s="61" t="s">
        <v>46</v>
      </c>
      <c r="BX7" s="61" t="s">
        <v>46</v>
      </c>
      <c r="BY7" s="61" t="s">
        <v>46</v>
      </c>
      <c r="BZ7" s="61" t="s">
        <v>46</v>
      </c>
      <c r="CA7" s="61" t="s">
        <v>46</v>
      </c>
      <c r="CB7" s="61" t="s">
        <v>46</v>
      </c>
      <c r="CC7" s="61" t="s">
        <v>46</v>
      </c>
      <c r="CD7" s="61" t="s">
        <v>46</v>
      </c>
      <c r="CE7" s="61"/>
      <c r="CF7" s="61"/>
      <c r="CG7" s="61"/>
      <c r="CH7" s="61"/>
      <c r="CI7" s="61"/>
      <c r="CJ7" s="61"/>
      <c r="CK7" s="61"/>
      <c r="CL7" s="61"/>
      <c r="CM7" s="61"/>
      <c r="CN7" s="61"/>
      <c r="CP7">
        <f t="shared" si="0"/>
        <v>12500</v>
      </c>
    </row>
    <row r="8" spans="1:94" ht="15.6" x14ac:dyDescent="0.3">
      <c r="A8" s="87" t="s">
        <v>41</v>
      </c>
      <c r="B8" s="61">
        <v>1000</v>
      </c>
      <c r="C8" s="61"/>
      <c r="D8" s="78">
        <v>1000</v>
      </c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89" t="s">
        <v>42</v>
      </c>
      <c r="Y8" s="61">
        <v>5000</v>
      </c>
      <c r="Z8" s="61">
        <v>5000</v>
      </c>
      <c r="AA8" s="61" t="s">
        <v>46</v>
      </c>
      <c r="AB8" s="61">
        <v>5000</v>
      </c>
      <c r="AC8" s="61">
        <v>15000</v>
      </c>
      <c r="AD8" s="61">
        <v>2000</v>
      </c>
      <c r="AE8" s="61">
        <v>2000</v>
      </c>
      <c r="AF8" s="61">
        <v>5000</v>
      </c>
      <c r="AG8" s="61">
        <v>20000</v>
      </c>
      <c r="AH8" s="61">
        <v>15000</v>
      </c>
      <c r="AI8" s="61">
        <v>10000</v>
      </c>
      <c r="AJ8" s="61" t="s">
        <v>46</v>
      </c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90" t="s">
        <v>43</v>
      </c>
      <c r="AV8" s="61">
        <v>1000</v>
      </c>
      <c r="AW8" s="61">
        <v>1000</v>
      </c>
      <c r="AX8" s="61" t="s">
        <v>46</v>
      </c>
      <c r="AY8" s="61">
        <v>2000</v>
      </c>
      <c r="AZ8" s="61" t="s">
        <v>46</v>
      </c>
      <c r="BA8" s="61" t="s">
        <v>46</v>
      </c>
      <c r="BB8" s="61" t="s">
        <v>46</v>
      </c>
      <c r="BC8" s="61" t="s">
        <v>46</v>
      </c>
      <c r="BD8" s="61">
        <v>2000</v>
      </c>
      <c r="BE8" s="61" t="s">
        <v>46</v>
      </c>
      <c r="BF8" s="61" t="s">
        <v>46</v>
      </c>
      <c r="BG8" s="61" t="s">
        <v>46</v>
      </c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91" t="s">
        <v>44</v>
      </c>
      <c r="BS8" s="61">
        <v>5000</v>
      </c>
      <c r="BT8" s="61">
        <v>5000</v>
      </c>
      <c r="BU8" s="61" t="s">
        <v>46</v>
      </c>
      <c r="BV8" s="61" t="s">
        <v>46</v>
      </c>
      <c r="BW8" s="61" t="s">
        <v>46</v>
      </c>
      <c r="BX8" s="61" t="s">
        <v>46</v>
      </c>
      <c r="BY8" s="61" t="s">
        <v>46</v>
      </c>
      <c r="BZ8" s="61" t="s">
        <v>46</v>
      </c>
      <c r="CA8" s="61" t="s">
        <v>46</v>
      </c>
      <c r="CB8" s="61" t="s">
        <v>46</v>
      </c>
      <c r="CC8" s="61" t="s">
        <v>46</v>
      </c>
      <c r="CD8" s="61" t="s">
        <v>46</v>
      </c>
      <c r="CE8" s="61"/>
      <c r="CF8" s="61"/>
      <c r="CG8" s="61"/>
      <c r="CH8" s="61"/>
      <c r="CI8" s="61"/>
      <c r="CJ8" s="61"/>
      <c r="CK8" s="61"/>
      <c r="CL8" s="61"/>
      <c r="CM8" s="61"/>
      <c r="CN8" s="61"/>
      <c r="CP8" s="82">
        <f t="shared" si="0"/>
        <v>102000</v>
      </c>
    </row>
    <row r="9" spans="1:94" ht="15.6" x14ac:dyDescent="0.3">
      <c r="A9" s="87" t="s">
        <v>41</v>
      </c>
      <c r="B9" s="61"/>
      <c r="C9" s="78">
        <v>5000</v>
      </c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89" t="s">
        <v>42</v>
      </c>
      <c r="Y9" s="61">
        <v>10000</v>
      </c>
      <c r="Z9" s="61">
        <v>7500</v>
      </c>
      <c r="AA9" s="61" t="s">
        <v>46</v>
      </c>
      <c r="AB9" s="61">
        <v>2000</v>
      </c>
      <c r="AC9" s="61" t="s">
        <v>46</v>
      </c>
      <c r="AD9" s="61">
        <v>5000</v>
      </c>
      <c r="AE9" s="61" t="s">
        <v>46</v>
      </c>
      <c r="AF9" s="61" t="s">
        <v>46</v>
      </c>
      <c r="AG9" s="61" t="s">
        <v>46</v>
      </c>
      <c r="AH9" s="61" t="s">
        <v>46</v>
      </c>
      <c r="AI9" s="61" t="s">
        <v>46</v>
      </c>
      <c r="AJ9" s="61" t="s">
        <v>46</v>
      </c>
      <c r="AK9" s="61"/>
      <c r="AL9" s="61">
        <v>20000</v>
      </c>
      <c r="AM9" s="61">
        <v>3500</v>
      </c>
      <c r="AN9" s="61">
        <v>2000</v>
      </c>
      <c r="AO9" s="61"/>
      <c r="AP9" s="61"/>
      <c r="AQ9" s="61"/>
      <c r="AR9" s="61"/>
      <c r="AS9" s="61"/>
      <c r="AT9" s="61"/>
      <c r="AU9" s="90" t="s">
        <v>43</v>
      </c>
      <c r="AV9" s="61">
        <v>500</v>
      </c>
      <c r="AW9" s="61">
        <v>500</v>
      </c>
      <c r="AX9" s="61">
        <v>500</v>
      </c>
      <c r="AY9" s="61">
        <v>500</v>
      </c>
      <c r="AZ9" s="61">
        <v>1000</v>
      </c>
      <c r="BA9" s="61" t="s">
        <v>46</v>
      </c>
      <c r="BB9" s="61" t="s">
        <v>46</v>
      </c>
      <c r="BC9" s="61" t="s">
        <v>46</v>
      </c>
      <c r="BD9" s="61" t="s">
        <v>46</v>
      </c>
      <c r="BE9" s="61">
        <v>2000</v>
      </c>
      <c r="BF9" s="61" t="s">
        <v>46</v>
      </c>
      <c r="BG9" s="61" t="s">
        <v>46</v>
      </c>
      <c r="BH9" s="61">
        <v>2000</v>
      </c>
      <c r="BI9" s="61"/>
      <c r="BJ9" s="61">
        <v>2000</v>
      </c>
      <c r="BK9" s="61"/>
      <c r="BL9" s="61"/>
      <c r="BM9" s="61">
        <v>2000</v>
      </c>
      <c r="BN9" s="61"/>
      <c r="BO9" s="61"/>
      <c r="BP9" s="61"/>
      <c r="BQ9" s="61"/>
      <c r="BR9" s="91" t="s">
        <v>44</v>
      </c>
      <c r="BS9" s="61" t="s">
        <v>46</v>
      </c>
      <c r="BT9" s="61" t="s">
        <v>46</v>
      </c>
      <c r="BU9" s="61" t="s">
        <v>46</v>
      </c>
      <c r="BV9" s="61" t="s">
        <v>46</v>
      </c>
      <c r="BW9" s="61">
        <v>1000</v>
      </c>
      <c r="BX9" s="61" t="s">
        <v>46</v>
      </c>
      <c r="BY9" s="61" t="s">
        <v>46</v>
      </c>
      <c r="BZ9" s="61" t="s">
        <v>46</v>
      </c>
      <c r="CA9" s="61" t="s">
        <v>46</v>
      </c>
      <c r="CB9" s="61" t="s">
        <v>46</v>
      </c>
      <c r="CC9" s="61" t="s">
        <v>46</v>
      </c>
      <c r="CD9" s="61" t="s">
        <v>46</v>
      </c>
      <c r="CE9" s="61"/>
      <c r="CF9" s="61"/>
      <c r="CG9" s="61"/>
      <c r="CH9" s="61"/>
      <c r="CI9" s="61"/>
      <c r="CJ9" s="61"/>
      <c r="CK9" s="61"/>
      <c r="CL9" s="61"/>
      <c r="CM9" s="61"/>
      <c r="CN9" s="61"/>
      <c r="CP9" s="82">
        <f t="shared" si="0"/>
        <v>67000</v>
      </c>
    </row>
    <row r="10" spans="1:94" x14ac:dyDescent="0.3">
      <c r="A10" s="87" t="s">
        <v>41</v>
      </c>
      <c r="B10" s="61">
        <v>20000</v>
      </c>
      <c r="C10" s="61"/>
      <c r="D10" s="61"/>
      <c r="E10" s="61"/>
      <c r="F10" s="61"/>
      <c r="G10" s="61">
        <v>70000</v>
      </c>
      <c r="H10" s="61"/>
      <c r="I10" s="61"/>
      <c r="J10" s="61">
        <v>120000</v>
      </c>
      <c r="K10" s="61"/>
      <c r="L10" s="61"/>
      <c r="M10" s="61"/>
      <c r="N10" s="61"/>
      <c r="O10" s="61">
        <v>38000</v>
      </c>
      <c r="P10" s="61"/>
      <c r="Q10" s="61">
        <v>50000</v>
      </c>
      <c r="R10" s="61"/>
      <c r="S10" s="61"/>
      <c r="T10" s="61"/>
      <c r="U10" s="61"/>
      <c r="V10" s="61">
        <v>60000</v>
      </c>
      <c r="W10" s="61"/>
      <c r="X10" s="89" t="s">
        <v>42</v>
      </c>
      <c r="Y10" s="61">
        <v>10000</v>
      </c>
      <c r="Z10" s="61" t="s">
        <v>46</v>
      </c>
      <c r="AA10" s="61" t="s">
        <v>46</v>
      </c>
      <c r="AB10" s="61" t="s">
        <v>46</v>
      </c>
      <c r="AC10" s="61" t="s">
        <v>46</v>
      </c>
      <c r="AD10" s="61">
        <v>50000</v>
      </c>
      <c r="AE10" s="61">
        <v>30000</v>
      </c>
      <c r="AF10" s="61" t="s">
        <v>46</v>
      </c>
      <c r="AG10" s="61">
        <v>15000</v>
      </c>
      <c r="AH10" s="61" t="s">
        <v>46</v>
      </c>
      <c r="AI10" s="61" t="s">
        <v>46</v>
      </c>
      <c r="AJ10" s="61" t="s">
        <v>46</v>
      </c>
      <c r="AK10" s="61"/>
      <c r="AL10" s="61"/>
      <c r="AM10" s="61"/>
      <c r="AN10" s="61">
        <v>40000</v>
      </c>
      <c r="AO10" s="61"/>
      <c r="AP10" s="61"/>
      <c r="AQ10" s="61"/>
      <c r="AR10" s="61"/>
      <c r="AS10" s="61"/>
      <c r="AT10" s="61"/>
      <c r="AU10" s="90" t="s">
        <v>43</v>
      </c>
      <c r="AV10" s="61">
        <v>10000</v>
      </c>
      <c r="AW10" s="61" t="s">
        <v>46</v>
      </c>
      <c r="AX10" s="61" t="s">
        <v>46</v>
      </c>
      <c r="AY10" s="61" t="s">
        <v>46</v>
      </c>
      <c r="AZ10" s="61" t="s">
        <v>46</v>
      </c>
      <c r="BA10" s="61" t="s">
        <v>46</v>
      </c>
      <c r="BB10" s="61" t="s">
        <v>46</v>
      </c>
      <c r="BC10" s="61" t="s">
        <v>46</v>
      </c>
      <c r="BD10" s="61" t="s">
        <v>46</v>
      </c>
      <c r="BE10" s="61" t="s">
        <v>46</v>
      </c>
      <c r="BF10" s="61" t="s">
        <v>46</v>
      </c>
      <c r="BG10" s="61" t="s">
        <v>46</v>
      </c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91" t="s">
        <v>44</v>
      </c>
      <c r="BS10" s="61">
        <v>80000</v>
      </c>
      <c r="BT10" s="61" t="s">
        <v>46</v>
      </c>
      <c r="BU10" s="61" t="s">
        <v>46</v>
      </c>
      <c r="BV10" s="61">
        <v>74000</v>
      </c>
      <c r="BW10" s="61" t="s">
        <v>46</v>
      </c>
      <c r="BX10" s="61" t="s">
        <v>46</v>
      </c>
      <c r="BY10" s="61">
        <v>120000</v>
      </c>
      <c r="BZ10" s="61" t="s">
        <v>46</v>
      </c>
      <c r="CA10" s="61" t="s">
        <v>46</v>
      </c>
      <c r="CB10" s="61" t="s">
        <v>46</v>
      </c>
      <c r="CC10" s="61" t="s">
        <v>46</v>
      </c>
      <c r="CD10" s="61" t="s">
        <v>46</v>
      </c>
      <c r="CE10" s="61"/>
      <c r="CF10" s="61"/>
      <c r="CG10" s="61"/>
      <c r="CH10" s="61"/>
      <c r="CI10" s="61"/>
      <c r="CJ10" s="61"/>
      <c r="CK10" s="61">
        <v>100000</v>
      </c>
      <c r="CL10" s="61"/>
      <c r="CM10" s="61"/>
      <c r="CN10" s="61"/>
      <c r="CP10" s="82">
        <f t="shared" si="0"/>
        <v>887000</v>
      </c>
    </row>
    <row r="11" spans="1:94" ht="15.6" x14ac:dyDescent="0.3">
      <c r="A11" s="87" t="s">
        <v>41</v>
      </c>
      <c r="B11" s="61">
        <v>2000</v>
      </c>
      <c r="C11" s="61"/>
      <c r="D11" s="61"/>
      <c r="E11" s="78">
        <v>2000</v>
      </c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89" t="s">
        <v>42</v>
      </c>
      <c r="Y11" s="61" t="s">
        <v>46</v>
      </c>
      <c r="Z11" s="61" t="s">
        <v>46</v>
      </c>
      <c r="AA11" s="61">
        <v>8000</v>
      </c>
      <c r="AB11" s="61" t="s">
        <v>46</v>
      </c>
      <c r="AC11" s="61" t="s">
        <v>46</v>
      </c>
      <c r="AD11" s="61" t="s">
        <v>46</v>
      </c>
      <c r="AE11" s="61">
        <v>10000</v>
      </c>
      <c r="AF11" s="61" t="s">
        <v>46</v>
      </c>
      <c r="AG11" s="61" t="s">
        <v>46</v>
      </c>
      <c r="AH11" s="61" t="s">
        <v>46</v>
      </c>
      <c r="AI11" s="61" t="s">
        <v>46</v>
      </c>
      <c r="AJ11" s="61" t="s">
        <v>46</v>
      </c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90" t="s">
        <v>43</v>
      </c>
      <c r="AV11" s="61" t="s">
        <v>46</v>
      </c>
      <c r="AW11" s="61" t="s">
        <v>46</v>
      </c>
      <c r="AX11" s="61" t="s">
        <v>46</v>
      </c>
      <c r="AY11" s="61">
        <v>2000</v>
      </c>
      <c r="AZ11" s="61">
        <v>10000</v>
      </c>
      <c r="BA11" s="61" t="s">
        <v>46</v>
      </c>
      <c r="BB11" s="61">
        <v>2000</v>
      </c>
      <c r="BC11" s="61" t="s">
        <v>46</v>
      </c>
      <c r="BD11" s="61" t="s">
        <v>46</v>
      </c>
      <c r="BE11" s="61" t="s">
        <v>46</v>
      </c>
      <c r="BF11" s="61" t="s">
        <v>46</v>
      </c>
      <c r="BG11" s="61" t="s">
        <v>46</v>
      </c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91" t="s">
        <v>44</v>
      </c>
      <c r="BS11" s="61" t="s">
        <v>46</v>
      </c>
      <c r="BT11" s="61" t="s">
        <v>46</v>
      </c>
      <c r="BU11" s="61" t="s">
        <v>46</v>
      </c>
      <c r="BV11" s="61" t="s">
        <v>46</v>
      </c>
      <c r="BW11" s="61" t="s">
        <v>46</v>
      </c>
      <c r="BX11" s="61" t="s">
        <v>46</v>
      </c>
      <c r="BY11" s="61" t="s">
        <v>46</v>
      </c>
      <c r="BZ11" s="61" t="s">
        <v>46</v>
      </c>
      <c r="CA11" s="61" t="s">
        <v>46</v>
      </c>
      <c r="CB11" s="61" t="s">
        <v>46</v>
      </c>
      <c r="CC11" s="61" t="s">
        <v>46</v>
      </c>
      <c r="CD11" s="61" t="s">
        <v>46</v>
      </c>
      <c r="CE11" s="61"/>
      <c r="CF11" s="61"/>
      <c r="CG11" s="61"/>
      <c r="CH11" s="61"/>
      <c r="CI11" s="61"/>
      <c r="CJ11" s="61"/>
      <c r="CK11" s="61"/>
      <c r="CL11" s="61"/>
      <c r="CM11" s="61"/>
      <c r="CN11" s="61"/>
      <c r="CP11" s="82">
        <f t="shared" si="0"/>
        <v>36000</v>
      </c>
    </row>
    <row r="12" spans="1:94" x14ac:dyDescent="0.3">
      <c r="A12" s="87" t="s">
        <v>41</v>
      </c>
      <c r="B12" s="61">
        <v>20000</v>
      </c>
      <c r="C12" s="61"/>
      <c r="D12" s="61"/>
      <c r="E12" s="61"/>
      <c r="F12" s="61">
        <v>120000</v>
      </c>
      <c r="G12" s="61"/>
      <c r="H12" s="61"/>
      <c r="I12" s="61"/>
      <c r="J12" s="61"/>
      <c r="K12" s="61"/>
      <c r="L12" s="61"/>
      <c r="M12" s="61">
        <v>45000</v>
      </c>
      <c r="N12" s="61"/>
      <c r="O12" s="61"/>
      <c r="P12" s="61">
        <v>80000</v>
      </c>
      <c r="Q12" s="61"/>
      <c r="R12" s="61"/>
      <c r="S12" s="61">
        <v>30000</v>
      </c>
      <c r="T12" s="61"/>
      <c r="U12" s="61"/>
      <c r="V12" s="61"/>
      <c r="W12" s="61"/>
      <c r="X12" s="89" t="s">
        <v>42</v>
      </c>
      <c r="Y12" s="61">
        <v>30000</v>
      </c>
      <c r="Z12" s="61" t="s">
        <v>46</v>
      </c>
      <c r="AA12" s="61" t="s">
        <v>46</v>
      </c>
      <c r="AB12" s="61" t="s">
        <v>46</v>
      </c>
      <c r="AC12" s="61" t="s">
        <v>46</v>
      </c>
      <c r="AD12" s="61" t="s">
        <v>46</v>
      </c>
      <c r="AE12" s="61" t="s">
        <v>46</v>
      </c>
      <c r="AF12" s="61" t="s">
        <v>46</v>
      </c>
      <c r="AG12" s="61" t="s">
        <v>46</v>
      </c>
      <c r="AH12" s="61" t="s">
        <v>46</v>
      </c>
      <c r="AI12" s="61" t="s">
        <v>46</v>
      </c>
      <c r="AJ12" s="61" t="s">
        <v>46</v>
      </c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90" t="s">
        <v>43</v>
      </c>
      <c r="AV12" s="61">
        <v>10000</v>
      </c>
      <c r="AW12" s="61" t="s">
        <v>46</v>
      </c>
      <c r="AX12" s="61" t="s">
        <v>46</v>
      </c>
      <c r="AY12" s="61" t="s">
        <v>46</v>
      </c>
      <c r="AZ12" s="61" t="s">
        <v>46</v>
      </c>
      <c r="BA12" s="61" t="s">
        <v>46</v>
      </c>
      <c r="BB12" s="61" t="s">
        <v>46</v>
      </c>
      <c r="BC12" s="61" t="s">
        <v>46</v>
      </c>
      <c r="BD12" s="61" t="s">
        <v>46</v>
      </c>
      <c r="BE12" s="61" t="s">
        <v>46</v>
      </c>
      <c r="BF12" s="61" t="s">
        <v>46</v>
      </c>
      <c r="BG12" s="61" t="s">
        <v>46</v>
      </c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91" t="s">
        <v>44</v>
      </c>
      <c r="BS12" s="61">
        <v>20000</v>
      </c>
      <c r="BT12" s="61" t="s">
        <v>46</v>
      </c>
      <c r="BU12" s="61" t="s">
        <v>46</v>
      </c>
      <c r="BV12" s="61" t="s">
        <v>46</v>
      </c>
      <c r="BW12" s="61" t="s">
        <v>46</v>
      </c>
      <c r="BX12" s="61" t="s">
        <v>46</v>
      </c>
      <c r="BY12" s="61" t="s">
        <v>46</v>
      </c>
      <c r="BZ12" s="61" t="s">
        <v>46</v>
      </c>
      <c r="CA12" s="61" t="s">
        <v>46</v>
      </c>
      <c r="CB12" s="61" t="s">
        <v>46</v>
      </c>
      <c r="CC12" s="61" t="s">
        <v>46</v>
      </c>
      <c r="CD12" s="61" t="s">
        <v>46</v>
      </c>
      <c r="CE12" s="61"/>
      <c r="CF12" s="61"/>
      <c r="CG12" s="61"/>
      <c r="CH12" s="61"/>
      <c r="CI12" s="61"/>
      <c r="CJ12" s="61"/>
      <c r="CK12" s="61"/>
      <c r="CL12" s="61"/>
      <c r="CM12" s="61"/>
      <c r="CN12" s="61"/>
      <c r="CP12" s="82">
        <f t="shared" si="0"/>
        <v>355000</v>
      </c>
    </row>
    <row r="13" spans="1:94" x14ac:dyDescent="0.3">
      <c r="A13" s="87" t="s">
        <v>41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89" t="s">
        <v>42</v>
      </c>
      <c r="Y13" s="61">
        <v>44000</v>
      </c>
      <c r="Z13" s="61">
        <v>44000</v>
      </c>
      <c r="AA13" s="61">
        <v>44000</v>
      </c>
      <c r="AB13" s="61">
        <v>47400</v>
      </c>
      <c r="AC13" s="61">
        <v>37400</v>
      </c>
      <c r="AD13" s="61" t="s">
        <v>46</v>
      </c>
      <c r="AE13" s="61" t="s">
        <v>46</v>
      </c>
      <c r="AF13" s="61" t="s">
        <v>46</v>
      </c>
      <c r="AG13" s="61" t="s">
        <v>46</v>
      </c>
      <c r="AH13" s="61" t="s">
        <v>46</v>
      </c>
      <c r="AI13" s="61" t="s">
        <v>46</v>
      </c>
      <c r="AJ13" s="61" t="s">
        <v>46</v>
      </c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90" t="s">
        <v>43</v>
      </c>
      <c r="AV13" s="61" t="s">
        <v>46</v>
      </c>
      <c r="AW13" s="61" t="s">
        <v>46</v>
      </c>
      <c r="AX13" s="61" t="s">
        <v>46</v>
      </c>
      <c r="AY13" s="61" t="s">
        <v>46</v>
      </c>
      <c r="AZ13" s="61" t="s">
        <v>46</v>
      </c>
      <c r="BA13" s="61">
        <v>25000</v>
      </c>
      <c r="BB13" s="61" t="s">
        <v>46</v>
      </c>
      <c r="BC13" s="61" t="s">
        <v>46</v>
      </c>
      <c r="BD13" s="61" t="s">
        <v>46</v>
      </c>
      <c r="BE13" s="61" t="s">
        <v>46</v>
      </c>
      <c r="BF13" s="61" t="s">
        <v>46</v>
      </c>
      <c r="BG13" s="61" t="s">
        <v>46</v>
      </c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91" t="s">
        <v>44</v>
      </c>
      <c r="BS13" s="61" t="s">
        <v>46</v>
      </c>
      <c r="BT13" s="61" t="s">
        <v>46</v>
      </c>
      <c r="BU13" s="61" t="s">
        <v>46</v>
      </c>
      <c r="BV13" s="61" t="s">
        <v>46</v>
      </c>
      <c r="BW13" s="61" t="s">
        <v>46</v>
      </c>
      <c r="BX13" s="61" t="s">
        <v>46</v>
      </c>
      <c r="BY13" s="61" t="s">
        <v>46</v>
      </c>
      <c r="BZ13" s="61" t="s">
        <v>46</v>
      </c>
      <c r="CA13" s="61" t="s">
        <v>46</v>
      </c>
      <c r="CB13" s="61" t="s">
        <v>46</v>
      </c>
      <c r="CC13" s="61" t="s">
        <v>46</v>
      </c>
      <c r="CD13" s="61" t="s">
        <v>46</v>
      </c>
      <c r="CE13" s="61"/>
      <c r="CF13" s="61"/>
      <c r="CG13" s="61"/>
      <c r="CH13" s="61"/>
      <c r="CI13" s="61"/>
      <c r="CJ13" s="61"/>
      <c r="CK13" s="61"/>
      <c r="CL13" s="61"/>
      <c r="CM13" s="61"/>
      <c r="CN13" s="61"/>
      <c r="CP13" s="82">
        <f t="shared" si="0"/>
        <v>241800</v>
      </c>
    </row>
    <row r="14" spans="1:94" x14ac:dyDescent="0.3">
      <c r="A14" s="87" t="s">
        <v>41</v>
      </c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89" t="s">
        <v>42</v>
      </c>
      <c r="Y14" s="61">
        <v>3500</v>
      </c>
      <c r="Z14" s="61" t="s">
        <v>46</v>
      </c>
      <c r="AA14" s="61" t="s">
        <v>46</v>
      </c>
      <c r="AB14" s="61" t="s">
        <v>46</v>
      </c>
      <c r="AC14" s="61" t="s">
        <v>46</v>
      </c>
      <c r="AD14" s="61" t="s">
        <v>46</v>
      </c>
      <c r="AE14" s="61" t="s">
        <v>46</v>
      </c>
      <c r="AF14" s="61" t="s">
        <v>46</v>
      </c>
      <c r="AG14" s="61" t="s">
        <v>46</v>
      </c>
      <c r="AH14" s="61" t="s">
        <v>46</v>
      </c>
      <c r="AI14" s="61" t="s">
        <v>46</v>
      </c>
      <c r="AJ14" s="61" t="s">
        <v>46</v>
      </c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90" t="s">
        <v>43</v>
      </c>
      <c r="AV14" s="61">
        <v>0</v>
      </c>
      <c r="AW14" s="61" t="s">
        <v>46</v>
      </c>
      <c r="AX14" s="61" t="s">
        <v>46</v>
      </c>
      <c r="AY14" s="61" t="s">
        <v>46</v>
      </c>
      <c r="AZ14" s="61" t="s">
        <v>46</v>
      </c>
      <c r="BA14" s="61" t="s">
        <v>46</v>
      </c>
      <c r="BB14" s="61" t="s">
        <v>46</v>
      </c>
      <c r="BC14" s="61" t="s">
        <v>46</v>
      </c>
      <c r="BD14" s="61" t="s">
        <v>46</v>
      </c>
      <c r="BE14" s="61" t="s">
        <v>46</v>
      </c>
      <c r="BF14" s="61" t="s">
        <v>46</v>
      </c>
      <c r="BG14" s="61" t="s">
        <v>46</v>
      </c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91" t="s">
        <v>44</v>
      </c>
      <c r="BS14" s="61">
        <v>7500</v>
      </c>
      <c r="BT14" s="61" t="s">
        <v>46</v>
      </c>
      <c r="BU14" s="61" t="s">
        <v>46</v>
      </c>
      <c r="BV14" s="61" t="s">
        <v>46</v>
      </c>
      <c r="BW14" s="61" t="s">
        <v>46</v>
      </c>
      <c r="BX14" s="61" t="s">
        <v>46</v>
      </c>
      <c r="BY14" s="61" t="s">
        <v>46</v>
      </c>
      <c r="BZ14" s="61" t="s">
        <v>46</v>
      </c>
      <c r="CA14" s="61" t="s">
        <v>46</v>
      </c>
      <c r="CB14" s="61" t="s">
        <v>46</v>
      </c>
      <c r="CC14" s="61" t="s">
        <v>46</v>
      </c>
      <c r="CD14" s="61" t="s">
        <v>46</v>
      </c>
      <c r="CE14" s="61"/>
      <c r="CF14" s="61"/>
      <c r="CG14" s="61"/>
      <c r="CH14" s="61"/>
      <c r="CI14" s="61"/>
      <c r="CJ14" s="61"/>
      <c r="CK14" s="61"/>
      <c r="CL14" s="61"/>
      <c r="CM14" s="61"/>
      <c r="CN14" s="61"/>
      <c r="CP14" s="82">
        <f t="shared" si="0"/>
        <v>11000</v>
      </c>
    </row>
    <row r="15" spans="1:94" x14ac:dyDescent="0.3">
      <c r="A15" s="87" t="s">
        <v>41</v>
      </c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89" t="s">
        <v>42</v>
      </c>
      <c r="Y15" s="61" t="s">
        <v>46</v>
      </c>
      <c r="Z15" s="61">
        <v>5000</v>
      </c>
      <c r="AA15" s="61">
        <v>10000</v>
      </c>
      <c r="AB15" s="61" t="s">
        <v>46</v>
      </c>
      <c r="AC15" s="61">
        <v>100000</v>
      </c>
      <c r="AD15" s="61">
        <v>30000</v>
      </c>
      <c r="AE15" s="61">
        <v>10000</v>
      </c>
      <c r="AF15" s="61" t="s">
        <v>46</v>
      </c>
      <c r="AG15" s="61">
        <v>20000</v>
      </c>
      <c r="AH15" s="61" t="s">
        <v>46</v>
      </c>
      <c r="AI15" s="61" t="s">
        <v>46</v>
      </c>
      <c r="AJ15" s="61" t="s">
        <v>46</v>
      </c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90" t="s">
        <v>43</v>
      </c>
      <c r="AV15" s="61">
        <v>5000</v>
      </c>
      <c r="AW15" s="61" t="s">
        <v>46</v>
      </c>
      <c r="AX15" s="61" t="s">
        <v>46</v>
      </c>
      <c r="AY15" s="61" t="s">
        <v>46</v>
      </c>
      <c r="AZ15" s="61" t="s">
        <v>46</v>
      </c>
      <c r="BA15" s="61" t="s">
        <v>46</v>
      </c>
      <c r="BB15" s="61" t="s">
        <v>46</v>
      </c>
      <c r="BC15" s="61">
        <v>5000</v>
      </c>
      <c r="BD15" s="61" t="s">
        <v>46</v>
      </c>
      <c r="BE15" s="61" t="s">
        <v>46</v>
      </c>
      <c r="BF15" s="61" t="s">
        <v>46</v>
      </c>
      <c r="BG15" s="61" t="s">
        <v>46</v>
      </c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91" t="s">
        <v>44</v>
      </c>
      <c r="BS15" s="61" t="s">
        <v>46</v>
      </c>
      <c r="BT15" s="61">
        <v>5000</v>
      </c>
      <c r="BU15" s="61" t="s">
        <v>46</v>
      </c>
      <c r="BV15" s="61">
        <v>20000</v>
      </c>
      <c r="BW15" s="61" t="s">
        <v>46</v>
      </c>
      <c r="BX15" s="61" t="s">
        <v>46</v>
      </c>
      <c r="BY15" s="61" t="s">
        <v>46</v>
      </c>
      <c r="BZ15" s="61">
        <v>40000</v>
      </c>
      <c r="CA15" s="61" t="s">
        <v>46</v>
      </c>
      <c r="CB15" s="61">
        <v>50000</v>
      </c>
      <c r="CC15" s="61">
        <v>20000</v>
      </c>
      <c r="CD15" s="61" t="s">
        <v>46</v>
      </c>
      <c r="CE15" s="61"/>
      <c r="CF15" s="61"/>
      <c r="CG15" s="61"/>
      <c r="CH15" s="61"/>
      <c r="CI15" s="61"/>
      <c r="CJ15" s="61"/>
      <c r="CK15" s="61"/>
      <c r="CL15" s="61"/>
      <c r="CM15" s="61"/>
      <c r="CN15" s="61"/>
      <c r="CP15" s="82">
        <f t="shared" si="0"/>
        <v>320000</v>
      </c>
    </row>
    <row r="16" spans="1:94" ht="15.6" x14ac:dyDescent="0.3">
      <c r="A16" s="87" t="s">
        <v>41</v>
      </c>
      <c r="B16" s="61">
        <v>5000</v>
      </c>
      <c r="C16" s="61"/>
      <c r="D16" s="61"/>
      <c r="E16" s="61"/>
      <c r="F16" s="61"/>
      <c r="G16" s="61"/>
      <c r="H16" s="78">
        <v>5000</v>
      </c>
      <c r="I16" s="61">
        <v>1000</v>
      </c>
      <c r="J16" s="78">
        <v>5000</v>
      </c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89" t="s">
        <v>42</v>
      </c>
      <c r="Y16" s="61">
        <v>5000</v>
      </c>
      <c r="Z16" s="61">
        <v>5000</v>
      </c>
      <c r="AA16" s="61">
        <v>6000</v>
      </c>
      <c r="AB16" s="61">
        <v>1650</v>
      </c>
      <c r="AC16" s="61">
        <v>5000</v>
      </c>
      <c r="AD16" s="61" t="s">
        <v>46</v>
      </c>
      <c r="AE16" s="61">
        <v>5000</v>
      </c>
      <c r="AF16" s="61" t="s">
        <v>46</v>
      </c>
      <c r="AG16" s="61">
        <v>3500</v>
      </c>
      <c r="AH16" s="61">
        <v>2000</v>
      </c>
      <c r="AI16" s="61" t="s">
        <v>46</v>
      </c>
      <c r="AJ16" s="61" t="s">
        <v>46</v>
      </c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90" t="s">
        <v>43</v>
      </c>
      <c r="AV16" s="61">
        <v>1000</v>
      </c>
      <c r="AW16" s="61">
        <v>1000</v>
      </c>
      <c r="AX16" s="61" t="s">
        <v>46</v>
      </c>
      <c r="AY16" s="61">
        <v>1000</v>
      </c>
      <c r="AZ16" s="61">
        <v>2000</v>
      </c>
      <c r="BA16" s="61">
        <v>1000</v>
      </c>
      <c r="BB16" s="61" t="s">
        <v>46</v>
      </c>
      <c r="BC16" s="61" t="s">
        <v>46</v>
      </c>
      <c r="BD16" s="61" t="s">
        <v>46</v>
      </c>
      <c r="BE16" s="61" t="s">
        <v>46</v>
      </c>
      <c r="BF16" s="61" t="s">
        <v>46</v>
      </c>
      <c r="BG16" s="61" t="s">
        <v>46</v>
      </c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91" t="s">
        <v>44</v>
      </c>
      <c r="BS16" s="61">
        <v>10000</v>
      </c>
      <c r="BT16" s="61">
        <v>10000</v>
      </c>
      <c r="BU16" s="61">
        <v>5000</v>
      </c>
      <c r="BV16" s="61">
        <v>5000</v>
      </c>
      <c r="BW16" s="61">
        <v>2000</v>
      </c>
      <c r="BX16" s="61">
        <v>2000</v>
      </c>
      <c r="BY16" s="61">
        <v>2000</v>
      </c>
      <c r="BZ16" s="61">
        <v>5000</v>
      </c>
      <c r="CA16" s="61">
        <v>2000</v>
      </c>
      <c r="CB16" s="61" t="s">
        <v>46</v>
      </c>
      <c r="CC16" s="61" t="s">
        <v>46</v>
      </c>
      <c r="CD16" s="61" t="s">
        <v>46</v>
      </c>
      <c r="CE16" s="61"/>
      <c r="CF16" s="61"/>
      <c r="CG16" s="61"/>
      <c r="CH16" s="61"/>
      <c r="CI16" s="61"/>
      <c r="CJ16" s="61"/>
      <c r="CK16" s="61"/>
      <c r="CL16" s="61"/>
      <c r="CM16" s="61"/>
      <c r="CN16" s="61"/>
      <c r="CP16" s="82">
        <f t="shared" si="0"/>
        <v>98150</v>
      </c>
    </row>
    <row r="17" spans="1:94" x14ac:dyDescent="0.3">
      <c r="A17" s="87" t="s">
        <v>41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89" t="s">
        <v>42</v>
      </c>
      <c r="Y17" s="61">
        <v>20300</v>
      </c>
      <c r="Z17" s="61" t="s">
        <v>46</v>
      </c>
      <c r="AA17" s="61" t="s">
        <v>46</v>
      </c>
      <c r="AB17" s="61" t="s">
        <v>46</v>
      </c>
      <c r="AC17" s="61" t="s">
        <v>46</v>
      </c>
      <c r="AD17" s="61" t="s">
        <v>46</v>
      </c>
      <c r="AE17" s="61" t="s">
        <v>46</v>
      </c>
      <c r="AF17" s="61" t="s">
        <v>46</v>
      </c>
      <c r="AG17" s="61" t="s">
        <v>46</v>
      </c>
      <c r="AH17" s="61" t="s">
        <v>46</v>
      </c>
      <c r="AI17" s="61" t="s">
        <v>46</v>
      </c>
      <c r="AJ17" s="61" t="s">
        <v>46</v>
      </c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90" t="s">
        <v>43</v>
      </c>
      <c r="AV17" s="61" t="s">
        <v>46</v>
      </c>
      <c r="AW17" s="61" t="s">
        <v>46</v>
      </c>
      <c r="AX17" s="61" t="s">
        <v>46</v>
      </c>
      <c r="AY17" s="61" t="s">
        <v>46</v>
      </c>
      <c r="AZ17" s="61" t="s">
        <v>46</v>
      </c>
      <c r="BA17" s="61" t="s">
        <v>46</v>
      </c>
      <c r="BB17" s="61" t="s">
        <v>46</v>
      </c>
      <c r="BC17" s="61" t="s">
        <v>46</v>
      </c>
      <c r="BD17" s="61" t="s">
        <v>46</v>
      </c>
      <c r="BE17" s="61" t="s">
        <v>46</v>
      </c>
      <c r="BF17" s="61" t="s">
        <v>46</v>
      </c>
      <c r="BG17" s="61" t="s">
        <v>46</v>
      </c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91" t="s">
        <v>44</v>
      </c>
      <c r="BS17" s="61" t="s">
        <v>46</v>
      </c>
      <c r="BT17" s="61" t="s">
        <v>46</v>
      </c>
      <c r="BU17" s="61" t="s">
        <v>46</v>
      </c>
      <c r="BV17" s="61" t="s">
        <v>46</v>
      </c>
      <c r="BW17" s="61" t="s">
        <v>46</v>
      </c>
      <c r="BX17" s="61" t="s">
        <v>46</v>
      </c>
      <c r="BY17" s="61" t="s">
        <v>46</v>
      </c>
      <c r="BZ17" s="61" t="s">
        <v>46</v>
      </c>
      <c r="CA17" s="61" t="s">
        <v>46</v>
      </c>
      <c r="CB17" s="61" t="s">
        <v>46</v>
      </c>
      <c r="CC17" s="61" t="s">
        <v>46</v>
      </c>
      <c r="CD17" s="61" t="s">
        <v>46</v>
      </c>
      <c r="CE17" s="61"/>
      <c r="CF17" s="61"/>
      <c r="CG17" s="61"/>
      <c r="CH17" s="61"/>
      <c r="CI17" s="61"/>
      <c r="CJ17" s="61"/>
      <c r="CK17" s="61"/>
      <c r="CL17" s="61"/>
      <c r="CM17" s="61"/>
      <c r="CN17" s="61"/>
      <c r="CP17" s="82">
        <f t="shared" si="0"/>
        <v>20300</v>
      </c>
    </row>
    <row r="18" spans="1:94" ht="15.6" x14ac:dyDescent="0.3">
      <c r="A18" s="87" t="s">
        <v>41</v>
      </c>
      <c r="B18" s="61">
        <v>5000</v>
      </c>
      <c r="C18" s="61"/>
      <c r="D18" s="61"/>
      <c r="E18" s="61"/>
      <c r="F18" s="61"/>
      <c r="G18" s="61"/>
      <c r="H18" s="78">
        <v>5000</v>
      </c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89" t="s">
        <v>42</v>
      </c>
      <c r="Y18" s="61">
        <v>7000</v>
      </c>
      <c r="Z18" s="61">
        <v>7000</v>
      </c>
      <c r="AA18" s="61" t="s">
        <v>46</v>
      </c>
      <c r="AB18" s="61" t="s">
        <v>46</v>
      </c>
      <c r="AC18" s="61" t="s">
        <v>46</v>
      </c>
      <c r="AD18" s="61" t="s">
        <v>46</v>
      </c>
      <c r="AE18" s="61" t="s">
        <v>46</v>
      </c>
      <c r="AF18" s="61" t="s">
        <v>46</v>
      </c>
      <c r="AG18" s="61" t="s">
        <v>46</v>
      </c>
      <c r="AH18" s="61" t="s">
        <v>46</v>
      </c>
      <c r="AI18" s="61" t="s">
        <v>46</v>
      </c>
      <c r="AJ18" s="61" t="s">
        <v>46</v>
      </c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90" t="s">
        <v>43</v>
      </c>
      <c r="AV18" s="61">
        <v>1000</v>
      </c>
      <c r="AW18" s="61">
        <v>1000</v>
      </c>
      <c r="AX18" s="61" t="s">
        <v>46</v>
      </c>
      <c r="AY18" s="61" t="s">
        <v>46</v>
      </c>
      <c r="AZ18" s="61" t="s">
        <v>46</v>
      </c>
      <c r="BA18" s="61" t="s">
        <v>46</v>
      </c>
      <c r="BB18" s="61" t="s">
        <v>46</v>
      </c>
      <c r="BC18" s="61" t="s">
        <v>46</v>
      </c>
      <c r="BD18" s="61" t="s">
        <v>46</v>
      </c>
      <c r="BE18" s="61" t="s">
        <v>46</v>
      </c>
      <c r="BF18" s="61" t="s">
        <v>46</v>
      </c>
      <c r="BG18" s="61" t="s">
        <v>46</v>
      </c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91" t="s">
        <v>44</v>
      </c>
      <c r="BS18" s="61">
        <v>2000</v>
      </c>
      <c r="BT18" s="61">
        <v>2000</v>
      </c>
      <c r="BU18" s="61" t="s">
        <v>46</v>
      </c>
      <c r="BV18" s="61" t="s">
        <v>46</v>
      </c>
      <c r="BW18" s="61" t="s">
        <v>46</v>
      </c>
      <c r="BX18" s="61" t="s">
        <v>46</v>
      </c>
      <c r="BY18" s="61" t="s">
        <v>46</v>
      </c>
      <c r="BZ18" s="61" t="s">
        <v>46</v>
      </c>
      <c r="CA18" s="61" t="s">
        <v>46</v>
      </c>
      <c r="CB18" s="61" t="s">
        <v>46</v>
      </c>
      <c r="CC18" s="61" t="s">
        <v>46</v>
      </c>
      <c r="CD18" s="61" t="s">
        <v>46</v>
      </c>
      <c r="CE18" s="61"/>
      <c r="CF18" s="61"/>
      <c r="CG18" s="61"/>
      <c r="CH18" s="61"/>
      <c r="CI18" s="61"/>
      <c r="CJ18" s="61"/>
      <c r="CK18" s="61"/>
      <c r="CL18" s="61"/>
      <c r="CM18" s="61"/>
      <c r="CN18" s="61"/>
      <c r="CP18" s="82">
        <f t="shared" si="0"/>
        <v>30000</v>
      </c>
    </row>
    <row r="19" spans="1:94" x14ac:dyDescent="0.3">
      <c r="A19" s="92" t="s">
        <v>41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89" t="s">
        <v>42</v>
      </c>
      <c r="Y19" s="61" t="s">
        <v>46</v>
      </c>
      <c r="Z19" s="61" t="s">
        <v>46</v>
      </c>
      <c r="AA19" s="61" t="s">
        <v>46</v>
      </c>
      <c r="AB19" s="61" t="s">
        <v>46</v>
      </c>
      <c r="AC19" s="61">
        <v>9000</v>
      </c>
      <c r="AD19" s="61">
        <v>2000</v>
      </c>
      <c r="AE19" s="61" t="s">
        <v>46</v>
      </c>
      <c r="AF19" s="61" t="s">
        <v>46</v>
      </c>
      <c r="AG19" s="61" t="s">
        <v>46</v>
      </c>
      <c r="AH19" s="61" t="s">
        <v>46</v>
      </c>
      <c r="AI19" s="61" t="s">
        <v>46</v>
      </c>
      <c r="AJ19" s="61">
        <v>11000</v>
      </c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90" t="s">
        <v>43</v>
      </c>
      <c r="AV19" s="61">
        <v>1000</v>
      </c>
      <c r="AW19" s="61">
        <v>1000</v>
      </c>
      <c r="AX19" s="61" t="s">
        <v>46</v>
      </c>
      <c r="AY19" s="61" t="s">
        <v>46</v>
      </c>
      <c r="AZ19" s="61">
        <v>16000</v>
      </c>
      <c r="BA19" s="61" t="s">
        <v>46</v>
      </c>
      <c r="BB19" s="61" t="s">
        <v>46</v>
      </c>
      <c r="BC19" s="61" t="s">
        <v>46</v>
      </c>
      <c r="BD19" s="61">
        <v>1000</v>
      </c>
      <c r="BE19" s="61" t="s">
        <v>46</v>
      </c>
      <c r="BF19" s="61">
        <v>11000</v>
      </c>
      <c r="BG19" s="61">
        <v>27000</v>
      </c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91" t="s">
        <v>44</v>
      </c>
      <c r="BS19" s="61" t="s">
        <v>46</v>
      </c>
      <c r="BT19" s="61" t="s">
        <v>46</v>
      </c>
      <c r="BU19" s="61" t="s">
        <v>46</v>
      </c>
      <c r="BV19" s="61" t="s">
        <v>46</v>
      </c>
      <c r="BW19" s="61" t="s">
        <v>46</v>
      </c>
      <c r="BX19" s="61" t="s">
        <v>46</v>
      </c>
      <c r="BY19" s="61" t="s">
        <v>46</v>
      </c>
      <c r="BZ19" s="61">
        <v>15500</v>
      </c>
      <c r="CA19" s="61" t="s">
        <v>46</v>
      </c>
      <c r="CB19" s="61" t="s">
        <v>46</v>
      </c>
      <c r="CC19" s="61" t="s">
        <v>46</v>
      </c>
      <c r="CD19" s="61">
        <v>8000</v>
      </c>
      <c r="CE19" s="61"/>
      <c r="CF19" s="61"/>
      <c r="CG19" s="61"/>
      <c r="CH19" s="61"/>
      <c r="CI19" s="61"/>
      <c r="CJ19" s="61"/>
      <c r="CK19" s="61"/>
      <c r="CL19" s="61"/>
      <c r="CM19" s="61"/>
      <c r="CN19" s="61"/>
      <c r="CP19" s="82">
        <f t="shared" si="0"/>
        <v>102500</v>
      </c>
    </row>
    <row r="20" spans="1:94" x14ac:dyDescent="0.3">
      <c r="A20" s="87" t="s">
        <v>41</v>
      </c>
      <c r="B20" s="61">
        <v>5000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>
        <v>10000</v>
      </c>
      <c r="V20" s="61">
        <v>5000</v>
      </c>
      <c r="W20" s="61">
        <v>5000</v>
      </c>
      <c r="X20" s="89" t="s">
        <v>42</v>
      </c>
      <c r="Y20" s="61">
        <v>2000</v>
      </c>
      <c r="Z20" s="61">
        <v>10000</v>
      </c>
      <c r="AA20" s="61">
        <v>5000</v>
      </c>
      <c r="AB20" s="61">
        <v>5000</v>
      </c>
      <c r="AC20" s="61">
        <v>5000</v>
      </c>
      <c r="AD20" s="61">
        <v>5000</v>
      </c>
      <c r="AE20" s="61" t="s">
        <v>46</v>
      </c>
      <c r="AF20" s="61">
        <v>5000</v>
      </c>
      <c r="AG20" s="61">
        <v>5000</v>
      </c>
      <c r="AH20" s="61" t="s">
        <v>46</v>
      </c>
      <c r="AI20" s="61" t="s">
        <v>46</v>
      </c>
      <c r="AJ20" s="61" t="s">
        <v>46</v>
      </c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90" t="s">
        <v>43</v>
      </c>
      <c r="AV20" s="61">
        <v>1000</v>
      </c>
      <c r="AW20" s="61" t="s">
        <v>46</v>
      </c>
      <c r="AX20" s="61">
        <v>5000</v>
      </c>
      <c r="AY20" s="61" t="s">
        <v>46</v>
      </c>
      <c r="AZ20" s="61">
        <v>2000</v>
      </c>
      <c r="BA20" s="61">
        <v>5000</v>
      </c>
      <c r="BB20" s="61" t="s">
        <v>46</v>
      </c>
      <c r="BC20" s="61"/>
      <c r="BD20" s="61" t="s">
        <v>46</v>
      </c>
      <c r="BE20" s="61">
        <v>5000</v>
      </c>
      <c r="BF20" s="61" t="s">
        <v>46</v>
      </c>
      <c r="BG20" s="61" t="s">
        <v>46</v>
      </c>
      <c r="BH20" s="61"/>
      <c r="BI20" s="61"/>
      <c r="BJ20" s="61"/>
      <c r="BK20" s="61"/>
      <c r="BL20" s="61"/>
      <c r="BM20" s="61">
        <v>2000</v>
      </c>
      <c r="BN20" s="61"/>
      <c r="BO20" s="61"/>
      <c r="BP20" s="61">
        <v>1000</v>
      </c>
      <c r="BQ20" s="61"/>
      <c r="BR20" s="91" t="s">
        <v>44</v>
      </c>
      <c r="BS20" s="61">
        <v>10000</v>
      </c>
      <c r="BT20" s="61" t="s">
        <v>46</v>
      </c>
      <c r="BU20" s="61" t="s">
        <v>46</v>
      </c>
      <c r="BV20" s="61" t="s">
        <v>46</v>
      </c>
      <c r="BW20" s="61" t="s">
        <v>46</v>
      </c>
      <c r="BX20" s="61" t="s">
        <v>46</v>
      </c>
      <c r="BY20" s="61" t="s">
        <v>46</v>
      </c>
      <c r="BZ20" s="61"/>
      <c r="CA20" s="61"/>
      <c r="CB20" s="61"/>
      <c r="CC20" s="61" t="s">
        <v>46</v>
      </c>
      <c r="CD20" s="61"/>
      <c r="CE20" s="61"/>
      <c r="CF20" s="61"/>
      <c r="CG20" s="61"/>
      <c r="CH20" s="61"/>
      <c r="CI20" s="61"/>
      <c r="CJ20" s="61"/>
      <c r="CK20" s="61"/>
      <c r="CL20" s="61"/>
      <c r="CM20" s="61"/>
      <c r="CN20" s="61"/>
      <c r="CP20" s="82">
        <f t="shared" si="0"/>
        <v>98000</v>
      </c>
    </row>
    <row r="21" spans="1:94" x14ac:dyDescent="0.3">
      <c r="A21" s="87" t="s">
        <v>41</v>
      </c>
      <c r="B21" s="61">
        <v>30000</v>
      </c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89" t="s">
        <v>42</v>
      </c>
      <c r="Y21" s="61">
        <v>20000</v>
      </c>
      <c r="Z21" s="61" t="s">
        <v>46</v>
      </c>
      <c r="AA21" s="61" t="s">
        <v>46</v>
      </c>
      <c r="AB21" s="61" t="s">
        <v>46</v>
      </c>
      <c r="AC21" s="61" t="s">
        <v>46</v>
      </c>
      <c r="AD21" s="61" t="s">
        <v>46</v>
      </c>
      <c r="AE21" s="61" t="s">
        <v>46</v>
      </c>
      <c r="AF21" s="61" t="s">
        <v>46</v>
      </c>
      <c r="AG21" s="61" t="s">
        <v>46</v>
      </c>
      <c r="AH21" s="61" t="s">
        <v>46</v>
      </c>
      <c r="AI21" s="61" t="s">
        <v>46</v>
      </c>
      <c r="AJ21" s="61" t="s">
        <v>46</v>
      </c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90" t="s">
        <v>43</v>
      </c>
      <c r="AV21" s="61">
        <v>5000</v>
      </c>
      <c r="AW21" s="61" t="s">
        <v>46</v>
      </c>
      <c r="AX21" s="61" t="s">
        <v>46</v>
      </c>
      <c r="AY21" s="61" t="s">
        <v>46</v>
      </c>
      <c r="AZ21" s="61" t="s">
        <v>46</v>
      </c>
      <c r="BA21" s="61" t="s">
        <v>46</v>
      </c>
      <c r="BB21" s="61" t="s">
        <v>46</v>
      </c>
      <c r="BC21" s="61" t="s">
        <v>46</v>
      </c>
      <c r="BD21" s="61" t="s">
        <v>46</v>
      </c>
      <c r="BE21" s="61" t="s">
        <v>46</v>
      </c>
      <c r="BF21" s="61" t="s">
        <v>46</v>
      </c>
      <c r="BG21" s="61" t="s">
        <v>46</v>
      </c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91" t="s">
        <v>44</v>
      </c>
      <c r="BS21" s="61" t="s">
        <v>46</v>
      </c>
      <c r="BT21" s="61" t="s">
        <v>46</v>
      </c>
      <c r="BU21" s="61" t="s">
        <v>46</v>
      </c>
      <c r="BV21" s="61" t="s">
        <v>46</v>
      </c>
      <c r="BW21" s="61" t="s">
        <v>46</v>
      </c>
      <c r="BX21" s="61" t="s">
        <v>46</v>
      </c>
      <c r="BY21" s="61" t="s">
        <v>46</v>
      </c>
      <c r="BZ21" s="61"/>
      <c r="CA21" s="61"/>
      <c r="CB21" s="61"/>
      <c r="CC21" s="61" t="s">
        <v>46</v>
      </c>
      <c r="CD21" s="61"/>
      <c r="CE21" s="61"/>
      <c r="CF21" s="61"/>
      <c r="CG21" s="61"/>
      <c r="CH21" s="61"/>
      <c r="CI21" s="61"/>
      <c r="CJ21" s="61"/>
      <c r="CK21" s="61"/>
      <c r="CL21" s="61"/>
      <c r="CM21" s="61"/>
      <c r="CN21" s="61"/>
      <c r="CP21" s="82">
        <f t="shared" si="0"/>
        <v>55000</v>
      </c>
    </row>
    <row r="22" spans="1:94" ht="15.6" x14ac:dyDescent="0.3">
      <c r="A22" s="87" t="s">
        <v>41</v>
      </c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78">
        <v>15000</v>
      </c>
      <c r="M22" s="61">
        <v>85000</v>
      </c>
      <c r="N22" s="61"/>
      <c r="O22" s="61"/>
      <c r="P22" s="78">
        <v>98000</v>
      </c>
      <c r="Q22" s="61"/>
      <c r="R22" s="61"/>
      <c r="S22" s="61"/>
      <c r="T22" s="61"/>
      <c r="U22" s="61"/>
      <c r="V22" s="61"/>
      <c r="W22" s="61"/>
      <c r="X22" s="89" t="s">
        <v>42</v>
      </c>
      <c r="Y22" s="61">
        <v>0</v>
      </c>
      <c r="Z22" s="61">
        <v>20000</v>
      </c>
      <c r="AA22" s="61">
        <v>300000</v>
      </c>
      <c r="AB22" s="61">
        <v>250000</v>
      </c>
      <c r="AC22" s="61">
        <v>24900</v>
      </c>
      <c r="AD22" s="61" t="s">
        <v>46</v>
      </c>
      <c r="AE22" s="61" t="s">
        <v>46</v>
      </c>
      <c r="AF22" s="61" t="s">
        <v>46</v>
      </c>
      <c r="AG22" s="61" t="s">
        <v>46</v>
      </c>
      <c r="AH22" s="61"/>
      <c r="AI22" s="61"/>
      <c r="AJ22" s="61" t="s">
        <v>46</v>
      </c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90" t="s">
        <v>43</v>
      </c>
      <c r="AV22" s="61">
        <v>0</v>
      </c>
      <c r="AW22" s="61">
        <v>2000</v>
      </c>
      <c r="AX22" s="61">
        <v>8000</v>
      </c>
      <c r="AY22" s="61">
        <v>5000</v>
      </c>
      <c r="AZ22" s="61">
        <v>2000</v>
      </c>
      <c r="BA22" s="61" t="s">
        <v>46</v>
      </c>
      <c r="BB22" s="61" t="s">
        <v>46</v>
      </c>
      <c r="BC22" s="61" t="s">
        <v>46</v>
      </c>
      <c r="BD22" s="61" t="s">
        <v>46</v>
      </c>
      <c r="BE22" s="61" t="s">
        <v>46</v>
      </c>
      <c r="BF22" s="61" t="s">
        <v>46</v>
      </c>
      <c r="BG22" s="61" t="s">
        <v>46</v>
      </c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91" t="s">
        <v>44</v>
      </c>
      <c r="BS22" s="61">
        <v>0</v>
      </c>
      <c r="BT22" s="61">
        <v>0</v>
      </c>
      <c r="BU22" s="61">
        <v>38000</v>
      </c>
      <c r="BV22" s="61">
        <v>170000</v>
      </c>
      <c r="BW22" s="61">
        <v>400000</v>
      </c>
      <c r="BX22" s="61" t="s">
        <v>46</v>
      </c>
      <c r="BY22" s="61" t="s">
        <v>46</v>
      </c>
      <c r="BZ22" s="61"/>
      <c r="CA22" s="61"/>
      <c r="CB22" s="61"/>
      <c r="CC22" s="61" t="s">
        <v>46</v>
      </c>
      <c r="CD22" s="61"/>
      <c r="CE22" s="61"/>
      <c r="CF22" s="61"/>
      <c r="CG22" s="61"/>
      <c r="CH22" s="61"/>
      <c r="CI22" s="61"/>
      <c r="CJ22" s="61"/>
      <c r="CK22" s="61"/>
      <c r="CL22" s="61"/>
      <c r="CM22" s="61"/>
      <c r="CN22" s="61"/>
      <c r="CP22" s="82">
        <f t="shared" si="0"/>
        <v>1417900</v>
      </c>
    </row>
    <row r="23" spans="1:94" ht="15.6" x14ac:dyDescent="0.3">
      <c r="A23" s="87" t="s">
        <v>41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>
        <v>15000</v>
      </c>
      <c r="M23" s="61">
        <v>50000</v>
      </c>
      <c r="N23" s="61">
        <v>23000</v>
      </c>
      <c r="O23" s="61"/>
      <c r="P23" s="78">
        <v>143000</v>
      </c>
      <c r="Q23" s="61"/>
      <c r="R23" s="61"/>
      <c r="S23" s="61"/>
      <c r="T23" s="61"/>
      <c r="U23" s="61"/>
      <c r="V23" s="61"/>
      <c r="W23" s="61"/>
      <c r="X23" s="89" t="s">
        <v>42</v>
      </c>
      <c r="Y23" s="61">
        <v>0</v>
      </c>
      <c r="Z23" s="61">
        <v>0</v>
      </c>
      <c r="AA23" s="61">
        <v>20000</v>
      </c>
      <c r="AB23" s="61">
        <v>80000</v>
      </c>
      <c r="AC23" s="61">
        <v>292000</v>
      </c>
      <c r="AD23" s="61" t="s">
        <v>46</v>
      </c>
      <c r="AE23" s="61" t="s">
        <v>46</v>
      </c>
      <c r="AF23" s="61" t="s">
        <v>46</v>
      </c>
      <c r="AG23" s="61" t="s">
        <v>46</v>
      </c>
      <c r="AH23" s="61"/>
      <c r="AI23" s="61"/>
      <c r="AJ23" s="61" t="s">
        <v>46</v>
      </c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90" t="s">
        <v>43</v>
      </c>
      <c r="AV23" s="61">
        <v>0</v>
      </c>
      <c r="AW23" s="61">
        <v>0</v>
      </c>
      <c r="AX23" s="61">
        <v>2000</v>
      </c>
      <c r="AY23" s="61">
        <v>0</v>
      </c>
      <c r="AZ23" s="61">
        <v>12500</v>
      </c>
      <c r="BA23" s="61" t="s">
        <v>46</v>
      </c>
      <c r="BB23" s="61" t="s">
        <v>46</v>
      </c>
      <c r="BC23" s="61" t="s">
        <v>46</v>
      </c>
      <c r="BD23" s="61" t="s">
        <v>46</v>
      </c>
      <c r="BE23" s="61" t="s">
        <v>46</v>
      </c>
      <c r="BF23" s="61" t="s">
        <v>46</v>
      </c>
      <c r="BG23" s="61" t="s">
        <v>46</v>
      </c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91" t="s">
        <v>44</v>
      </c>
      <c r="BS23" s="61">
        <v>0</v>
      </c>
      <c r="BT23" s="61">
        <v>0</v>
      </c>
      <c r="BU23" s="61">
        <v>0</v>
      </c>
      <c r="BV23" s="61">
        <v>35000</v>
      </c>
      <c r="BW23" s="61">
        <v>0</v>
      </c>
      <c r="BX23" s="61" t="s">
        <v>46</v>
      </c>
      <c r="BY23" s="61" t="s">
        <v>46</v>
      </c>
      <c r="BZ23" s="61"/>
      <c r="CA23" s="61"/>
      <c r="CB23" s="61"/>
      <c r="CC23" s="61" t="s">
        <v>46</v>
      </c>
      <c r="CD23" s="61"/>
      <c r="CE23" s="61"/>
      <c r="CF23" s="61"/>
      <c r="CG23" s="61"/>
      <c r="CH23" s="61"/>
      <c r="CI23" s="61"/>
      <c r="CJ23" s="61"/>
      <c r="CK23" s="61"/>
      <c r="CL23" s="61"/>
      <c r="CM23" s="61"/>
      <c r="CN23" s="61"/>
      <c r="CP23">
        <f t="shared" si="0"/>
        <v>672500</v>
      </c>
    </row>
    <row r="24" spans="1:94" ht="15.6" x14ac:dyDescent="0.3">
      <c r="A24" s="87" t="s">
        <v>41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78">
        <v>5000</v>
      </c>
      <c r="N24" s="61"/>
      <c r="O24" s="61"/>
      <c r="P24" s="78">
        <v>52000</v>
      </c>
      <c r="Q24" s="61"/>
      <c r="R24" s="61"/>
      <c r="S24" s="61"/>
      <c r="T24" s="61"/>
      <c r="U24" s="61"/>
      <c r="V24" s="61"/>
      <c r="W24" s="61"/>
      <c r="X24" s="89" t="s">
        <v>42</v>
      </c>
      <c r="Y24" s="61">
        <v>25000</v>
      </c>
      <c r="Z24" s="61">
        <v>7000</v>
      </c>
      <c r="AA24" s="61">
        <v>65000</v>
      </c>
      <c r="AB24" s="61">
        <v>10000</v>
      </c>
      <c r="AC24" s="61">
        <v>69000</v>
      </c>
      <c r="AD24" s="61" t="s">
        <v>46</v>
      </c>
      <c r="AE24" s="61" t="s">
        <v>46</v>
      </c>
      <c r="AF24" s="61"/>
      <c r="AG24" s="61"/>
      <c r="AH24" s="61"/>
      <c r="AI24" s="61"/>
      <c r="AJ24" s="61" t="s">
        <v>46</v>
      </c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90" t="s">
        <v>43</v>
      </c>
      <c r="AV24" s="61">
        <v>5000</v>
      </c>
      <c r="AW24" s="61">
        <v>6500</v>
      </c>
      <c r="AX24" s="61">
        <v>8000</v>
      </c>
      <c r="AY24" s="61">
        <v>5000</v>
      </c>
      <c r="AZ24" s="61">
        <v>16000</v>
      </c>
      <c r="BA24" s="61" t="s">
        <v>46</v>
      </c>
      <c r="BB24" s="61" t="s">
        <v>46</v>
      </c>
      <c r="BC24" s="61" t="s">
        <v>46</v>
      </c>
      <c r="BD24" s="61" t="s">
        <v>46</v>
      </c>
      <c r="BE24" s="61" t="s">
        <v>46</v>
      </c>
      <c r="BF24" s="61" t="s">
        <v>46</v>
      </c>
      <c r="BG24" s="61" t="s">
        <v>46</v>
      </c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91" t="s">
        <v>44</v>
      </c>
      <c r="BS24" s="61">
        <v>15000</v>
      </c>
      <c r="BT24" s="61">
        <v>15000</v>
      </c>
      <c r="BU24" s="61">
        <v>5000</v>
      </c>
      <c r="BV24" s="61" t="s">
        <v>46</v>
      </c>
      <c r="BW24" s="61">
        <v>167000</v>
      </c>
      <c r="BX24" s="61" t="s">
        <v>46</v>
      </c>
      <c r="BY24" s="61" t="s">
        <v>46</v>
      </c>
      <c r="BZ24" s="61"/>
      <c r="CA24" s="61"/>
      <c r="CB24" s="61"/>
      <c r="CC24" s="61" t="s">
        <v>46</v>
      </c>
      <c r="CD24" s="61"/>
      <c r="CE24" s="61"/>
      <c r="CF24" s="61"/>
      <c r="CG24" s="61"/>
      <c r="CH24" s="61"/>
      <c r="CI24" s="61"/>
      <c r="CJ24" s="61"/>
      <c r="CK24" s="61"/>
      <c r="CL24" s="61"/>
      <c r="CM24" s="61"/>
      <c r="CN24" s="61"/>
      <c r="CP24" s="82">
        <f t="shared" si="0"/>
        <v>475500</v>
      </c>
    </row>
    <row r="25" spans="1:94" ht="15.6" x14ac:dyDescent="0.3">
      <c r="A25" s="87" t="s">
        <v>41</v>
      </c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>
        <v>10000</v>
      </c>
      <c r="N25" s="78">
        <v>35000</v>
      </c>
      <c r="O25" s="61">
        <v>20000</v>
      </c>
      <c r="P25" s="78" t="s">
        <v>46</v>
      </c>
      <c r="Q25" s="61">
        <v>35000</v>
      </c>
      <c r="R25" s="61">
        <v>75000</v>
      </c>
      <c r="S25" s="61"/>
      <c r="T25" s="61"/>
      <c r="U25" s="61"/>
      <c r="V25" s="61"/>
      <c r="W25" s="61"/>
      <c r="X25" s="89" t="s">
        <v>42</v>
      </c>
      <c r="Y25" s="61">
        <v>6000</v>
      </c>
      <c r="Z25" s="61">
        <v>6000</v>
      </c>
      <c r="AA25" s="61">
        <v>37000</v>
      </c>
      <c r="AB25" s="61">
        <v>41000</v>
      </c>
      <c r="AC25" s="61" t="s">
        <v>46</v>
      </c>
      <c r="AD25" s="61" t="s">
        <v>46</v>
      </c>
      <c r="AE25" s="61" t="s">
        <v>46</v>
      </c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90" t="s">
        <v>43</v>
      </c>
      <c r="AV25" s="61">
        <v>4500</v>
      </c>
      <c r="AW25" s="61">
        <v>4500</v>
      </c>
      <c r="AX25" s="61">
        <v>12000</v>
      </c>
      <c r="AY25" s="61">
        <v>5000</v>
      </c>
      <c r="AZ25" s="61" t="s">
        <v>46</v>
      </c>
      <c r="BA25" s="61" t="s">
        <v>46</v>
      </c>
      <c r="BB25" s="61" t="s">
        <v>46</v>
      </c>
      <c r="BC25" s="61" t="s">
        <v>46</v>
      </c>
      <c r="BD25" s="61" t="s">
        <v>46</v>
      </c>
      <c r="BE25" s="61" t="s">
        <v>46</v>
      </c>
      <c r="BF25" s="61" t="s">
        <v>46</v>
      </c>
      <c r="BG25" s="61" t="s">
        <v>46</v>
      </c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91" t="s">
        <v>44</v>
      </c>
      <c r="BS25" s="61">
        <v>0</v>
      </c>
      <c r="BT25" s="61">
        <v>0</v>
      </c>
      <c r="BU25" s="61">
        <v>50000</v>
      </c>
      <c r="BV25" s="61">
        <v>32000</v>
      </c>
      <c r="BW25" s="61" t="s">
        <v>46</v>
      </c>
      <c r="BX25" s="61" t="s">
        <v>46</v>
      </c>
      <c r="BY25" s="61" t="s">
        <v>46</v>
      </c>
      <c r="BZ25" s="61"/>
      <c r="CA25" s="61"/>
      <c r="CB25" s="61"/>
      <c r="CC25" s="61" t="s">
        <v>46</v>
      </c>
      <c r="CD25" s="61"/>
      <c r="CE25" s="61"/>
      <c r="CF25" s="61"/>
      <c r="CG25" s="61"/>
      <c r="CH25" s="61"/>
      <c r="CI25" s="61"/>
      <c r="CJ25" s="61"/>
      <c r="CK25" s="61"/>
      <c r="CL25" s="61"/>
      <c r="CM25" s="61"/>
      <c r="CN25" s="61"/>
      <c r="CP25">
        <f t="shared" si="0"/>
        <v>373000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U25"/>
  <sheetViews>
    <sheetView zoomScale="85" zoomScaleNormal="85" workbookViewId="0">
      <selection activeCell="K2" sqref="K2"/>
    </sheetView>
  </sheetViews>
  <sheetFormatPr defaultRowHeight="14.4" x14ac:dyDescent="0.3"/>
  <sheetData>
    <row r="1" spans="1:47" x14ac:dyDescent="0.3">
      <c r="A1" s="14" t="s">
        <v>32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15" t="s">
        <v>33</v>
      </c>
      <c r="Y1" s="10" t="s">
        <v>5</v>
      </c>
      <c r="Z1" s="3" t="s">
        <v>6</v>
      </c>
      <c r="AA1" s="3" t="s">
        <v>7</v>
      </c>
      <c r="AB1" s="3" t="s">
        <v>8</v>
      </c>
      <c r="AC1" s="3" t="s">
        <v>9</v>
      </c>
      <c r="AD1" s="3" t="s">
        <v>10</v>
      </c>
      <c r="AE1" s="3" t="s">
        <v>11</v>
      </c>
      <c r="AF1" s="3" t="s">
        <v>12</v>
      </c>
      <c r="AG1" s="3" t="s">
        <v>13</v>
      </c>
      <c r="AH1" s="3" t="s">
        <v>14</v>
      </c>
      <c r="AI1" s="3" t="s">
        <v>15</v>
      </c>
      <c r="AJ1" s="3" t="s">
        <v>16</v>
      </c>
      <c r="AK1" s="3" t="s">
        <v>17</v>
      </c>
      <c r="AL1" s="3" t="s">
        <v>18</v>
      </c>
      <c r="AM1" s="3" t="s">
        <v>19</v>
      </c>
      <c r="AN1" s="3" t="s">
        <v>20</v>
      </c>
      <c r="AO1" s="3" t="s">
        <v>21</v>
      </c>
      <c r="AP1" s="3" t="s">
        <v>22</v>
      </c>
      <c r="AQ1" s="3" t="s">
        <v>23</v>
      </c>
      <c r="AR1" s="3" t="s">
        <v>24</v>
      </c>
      <c r="AS1" s="3" t="s">
        <v>25</v>
      </c>
      <c r="AT1" s="3" t="s">
        <v>26</v>
      </c>
      <c r="AU1" s="69" t="s">
        <v>89</v>
      </c>
    </row>
    <row r="2" spans="1:47" x14ac:dyDescent="0.3">
      <c r="A2" s="14" t="s">
        <v>32</v>
      </c>
      <c r="B2" s="1">
        <v>10000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>
        <v>35000</v>
      </c>
      <c r="Q2" s="1"/>
      <c r="R2" s="1"/>
      <c r="S2" s="1"/>
      <c r="T2" s="1"/>
      <c r="U2" s="1"/>
      <c r="V2" s="1"/>
      <c r="W2" s="1"/>
      <c r="X2" s="15" t="s">
        <v>33</v>
      </c>
      <c r="Y2" s="1">
        <v>45000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>
        <v>42000</v>
      </c>
      <c r="AN2" s="1"/>
      <c r="AO2" s="1"/>
      <c r="AP2" s="1"/>
      <c r="AQ2" s="1"/>
      <c r="AR2" s="1"/>
      <c r="AS2" s="1"/>
      <c r="AT2" s="1"/>
      <c r="AU2">
        <f>SUM(Y2:AT2,B2:W2)</f>
        <v>132000</v>
      </c>
    </row>
    <row r="3" spans="1:47" x14ac:dyDescent="0.3">
      <c r="A3" s="14" t="s">
        <v>32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>
        <v>12000</v>
      </c>
      <c r="W3" s="1"/>
      <c r="X3" s="15" t="s">
        <v>33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59">
        <f t="shared" ref="AU3:AU25" si="0">SUM(Y3:AT3,B3:W3)</f>
        <v>12000</v>
      </c>
    </row>
    <row r="4" spans="1:47" x14ac:dyDescent="0.3">
      <c r="A4" s="14" t="s">
        <v>32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5" t="s">
        <v>33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59">
        <f t="shared" si="0"/>
        <v>0</v>
      </c>
    </row>
    <row r="5" spans="1:47" x14ac:dyDescent="0.3">
      <c r="A5" s="14" t="s">
        <v>32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5" t="s">
        <v>33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59">
        <f t="shared" si="0"/>
        <v>0</v>
      </c>
    </row>
    <row r="6" spans="1:47" x14ac:dyDescent="0.3">
      <c r="A6" s="14" t="s">
        <v>32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5" t="s">
        <v>33</v>
      </c>
      <c r="Y6" s="1">
        <v>25000</v>
      </c>
      <c r="Z6" s="1"/>
      <c r="AA6" s="1"/>
      <c r="AB6" s="1"/>
      <c r="AC6" s="1"/>
      <c r="AD6" s="1"/>
      <c r="AE6" s="1"/>
      <c r="AF6" s="1">
        <v>80000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59">
        <f t="shared" si="0"/>
        <v>105000</v>
      </c>
    </row>
    <row r="7" spans="1:47" x14ac:dyDescent="0.3">
      <c r="A7" s="14" t="s">
        <v>32</v>
      </c>
      <c r="B7" s="1">
        <v>67000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5" t="s">
        <v>33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59">
        <f t="shared" si="0"/>
        <v>67000</v>
      </c>
    </row>
    <row r="8" spans="1:47" x14ac:dyDescent="0.3">
      <c r="A8" s="14" t="s">
        <v>32</v>
      </c>
      <c r="B8" s="1">
        <v>1500</v>
      </c>
      <c r="C8" s="1"/>
      <c r="D8" s="1"/>
      <c r="E8" s="1"/>
      <c r="F8" s="1"/>
      <c r="G8" s="1">
        <v>5000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5" t="s">
        <v>33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59">
        <f t="shared" si="0"/>
        <v>6500</v>
      </c>
    </row>
    <row r="9" spans="1:47" x14ac:dyDescent="0.3">
      <c r="A9" s="14" t="s">
        <v>32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5" t="s">
        <v>33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59">
        <f t="shared" si="0"/>
        <v>0</v>
      </c>
    </row>
    <row r="10" spans="1:47" x14ac:dyDescent="0.3">
      <c r="A10" s="14" t="s">
        <v>32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5" t="s">
        <v>33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59">
        <f t="shared" si="0"/>
        <v>0</v>
      </c>
    </row>
    <row r="11" spans="1:47" x14ac:dyDescent="0.3">
      <c r="A11" s="14" t="s">
        <v>32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5" t="s">
        <v>33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59">
        <f t="shared" si="0"/>
        <v>0</v>
      </c>
    </row>
    <row r="12" spans="1:47" x14ac:dyDescent="0.3">
      <c r="A12" s="14" t="s">
        <v>32</v>
      </c>
      <c r="B12" s="1">
        <v>20000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5" t="s">
        <v>33</v>
      </c>
      <c r="Y12" s="1">
        <v>20000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59">
        <f t="shared" si="0"/>
        <v>40000</v>
      </c>
    </row>
    <row r="13" spans="1:47" x14ac:dyDescent="0.3">
      <c r="A13" s="14" t="s">
        <v>32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5" t="s">
        <v>33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59">
        <f t="shared" si="0"/>
        <v>0</v>
      </c>
    </row>
    <row r="14" spans="1:47" x14ac:dyDescent="0.3">
      <c r="A14" s="14" t="s">
        <v>32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5" t="s">
        <v>33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59">
        <f t="shared" si="0"/>
        <v>0</v>
      </c>
    </row>
    <row r="15" spans="1:47" x14ac:dyDescent="0.3">
      <c r="A15" s="34" t="s">
        <v>32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35" t="s">
        <v>33</v>
      </c>
      <c r="Y15" s="23">
        <v>15000</v>
      </c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59">
        <f t="shared" si="0"/>
        <v>15000</v>
      </c>
    </row>
    <row r="16" spans="1:47" x14ac:dyDescent="0.3">
      <c r="A16" s="52" t="s">
        <v>32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53" t="s">
        <v>33</v>
      </c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59">
        <f t="shared" si="0"/>
        <v>0</v>
      </c>
    </row>
    <row r="17" spans="1:47" x14ac:dyDescent="0.3">
      <c r="A17" s="52" t="s">
        <v>32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53" t="s">
        <v>33</v>
      </c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59">
        <f t="shared" si="0"/>
        <v>0</v>
      </c>
    </row>
    <row r="18" spans="1:47" x14ac:dyDescent="0.3">
      <c r="A18" s="52" t="s">
        <v>32</v>
      </c>
      <c r="B18" s="41">
        <v>5000</v>
      </c>
      <c r="C18" s="41"/>
      <c r="D18" s="41"/>
      <c r="E18" s="41"/>
      <c r="F18" s="41"/>
      <c r="G18" s="41"/>
      <c r="H18" s="41">
        <v>5000</v>
      </c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53" t="s">
        <v>33</v>
      </c>
      <c r="Y18" s="41">
        <v>20000</v>
      </c>
      <c r="Z18" s="41"/>
      <c r="AA18" s="41"/>
      <c r="AB18" s="41"/>
      <c r="AC18" s="41"/>
      <c r="AD18" s="41"/>
      <c r="AE18" s="41">
        <v>20000</v>
      </c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59">
        <f t="shared" si="0"/>
        <v>50000</v>
      </c>
    </row>
    <row r="19" spans="1:47" x14ac:dyDescent="0.3">
      <c r="A19" s="52" t="s">
        <v>32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53" t="s">
        <v>33</v>
      </c>
      <c r="Y19" s="41"/>
      <c r="Z19" s="41"/>
      <c r="AA19" s="41"/>
      <c r="AB19" s="41"/>
      <c r="AC19" s="41"/>
      <c r="AD19" s="41"/>
      <c r="AE19" s="41">
        <v>50000</v>
      </c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59">
        <f t="shared" si="0"/>
        <v>50000</v>
      </c>
    </row>
    <row r="20" spans="1:47" x14ac:dyDescent="0.3">
      <c r="A20" s="52" t="s">
        <v>32</v>
      </c>
      <c r="B20" s="41">
        <v>4000</v>
      </c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53" t="s">
        <v>33</v>
      </c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59">
        <f t="shared" si="0"/>
        <v>4000</v>
      </c>
    </row>
    <row r="21" spans="1:47" x14ac:dyDescent="0.3">
      <c r="A21" s="52" t="s">
        <v>32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53" t="s">
        <v>33</v>
      </c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59">
        <f t="shared" si="0"/>
        <v>0</v>
      </c>
    </row>
    <row r="22" spans="1:47" x14ac:dyDescent="0.3">
      <c r="A22" s="52" t="s">
        <v>32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53" t="s">
        <v>33</v>
      </c>
      <c r="Y22" s="41">
        <v>12000</v>
      </c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59">
        <f t="shared" si="0"/>
        <v>12000</v>
      </c>
    </row>
    <row r="23" spans="1:47" x14ac:dyDescent="0.3">
      <c r="A23" s="52" t="s">
        <v>32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53" t="s">
        <v>33</v>
      </c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59">
        <f t="shared" si="0"/>
        <v>0</v>
      </c>
    </row>
    <row r="24" spans="1:47" x14ac:dyDescent="0.3">
      <c r="A24" s="71" t="s">
        <v>32</v>
      </c>
      <c r="B24" s="59"/>
      <c r="C24" s="59"/>
      <c r="D24" s="59"/>
      <c r="E24" s="59"/>
      <c r="F24" s="59"/>
      <c r="G24" s="59"/>
      <c r="H24" s="59">
        <v>9000</v>
      </c>
      <c r="I24" s="59"/>
      <c r="J24" s="59"/>
      <c r="K24" s="59"/>
      <c r="L24" s="59"/>
      <c r="M24" s="59">
        <v>16000</v>
      </c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72" t="s">
        <v>33</v>
      </c>
      <c r="Y24" s="59">
        <v>15000</v>
      </c>
      <c r="Z24" s="59"/>
      <c r="AA24" s="59"/>
      <c r="AB24" s="59"/>
      <c r="AC24" s="59"/>
      <c r="AD24" s="59"/>
      <c r="AE24" s="59"/>
      <c r="AF24" s="59">
        <v>13000</v>
      </c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>
        <f t="shared" si="0"/>
        <v>53000</v>
      </c>
    </row>
    <row r="25" spans="1:47" x14ac:dyDescent="0.3">
      <c r="A25" s="71" t="s">
        <v>32</v>
      </c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72" t="s">
        <v>33</v>
      </c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BR25"/>
  <sheetViews>
    <sheetView topLeftCell="AS1" zoomScale="70" zoomScaleNormal="70" workbookViewId="0">
      <selection activeCell="BC9" sqref="BC9"/>
    </sheetView>
  </sheetViews>
  <sheetFormatPr defaultRowHeight="14.4" x14ac:dyDescent="0.3"/>
  <cols>
    <col min="24" max="24" width="10.109375" customWidth="1"/>
    <col min="47" max="47" width="10.6640625" customWidth="1"/>
  </cols>
  <sheetData>
    <row r="1" spans="1:70" x14ac:dyDescent="0.3">
      <c r="A1" s="5" t="s">
        <v>4</v>
      </c>
      <c r="B1" s="10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6" t="s">
        <v>27</v>
      </c>
      <c r="Y1" s="3" t="s">
        <v>5</v>
      </c>
      <c r="Z1" s="3" t="s">
        <v>6</v>
      </c>
      <c r="AA1" s="3" t="s">
        <v>7</v>
      </c>
      <c r="AB1" s="3" t="s">
        <v>8</v>
      </c>
      <c r="AC1" s="3" t="s">
        <v>9</v>
      </c>
      <c r="AD1" s="3" t="s">
        <v>10</v>
      </c>
      <c r="AE1" s="3" t="s">
        <v>11</v>
      </c>
      <c r="AF1" s="3" t="s">
        <v>12</v>
      </c>
      <c r="AG1" s="3" t="s">
        <v>13</v>
      </c>
      <c r="AH1" s="3" t="s">
        <v>14</v>
      </c>
      <c r="AI1" s="3" t="s">
        <v>15</v>
      </c>
      <c r="AJ1" s="3" t="s">
        <v>16</v>
      </c>
      <c r="AK1" s="3" t="s">
        <v>17</v>
      </c>
      <c r="AL1" s="3" t="s">
        <v>18</v>
      </c>
      <c r="AM1" s="3" t="s">
        <v>19</v>
      </c>
      <c r="AN1" s="3" t="s">
        <v>20</v>
      </c>
      <c r="AO1" s="3" t="s">
        <v>21</v>
      </c>
      <c r="AP1" s="3" t="s">
        <v>22</v>
      </c>
      <c r="AQ1" s="3" t="s">
        <v>23</v>
      </c>
      <c r="AR1" s="3" t="s">
        <v>24</v>
      </c>
      <c r="AS1" s="3" t="s">
        <v>25</v>
      </c>
      <c r="AT1" s="3" t="s">
        <v>26</v>
      </c>
      <c r="AU1" s="13" t="s">
        <v>30</v>
      </c>
      <c r="AV1" s="3" t="s">
        <v>5</v>
      </c>
      <c r="AW1" s="3" t="s">
        <v>6</v>
      </c>
      <c r="AX1" s="3" t="s">
        <v>7</v>
      </c>
      <c r="AY1" s="3" t="s">
        <v>8</v>
      </c>
      <c r="AZ1" s="3" t="s">
        <v>9</v>
      </c>
      <c r="BA1" s="3" t="s">
        <v>10</v>
      </c>
      <c r="BB1" s="3" t="s">
        <v>11</v>
      </c>
      <c r="BC1" s="3" t="s">
        <v>12</v>
      </c>
      <c r="BD1" s="3" t="s">
        <v>13</v>
      </c>
      <c r="BE1" s="3" t="s">
        <v>14</v>
      </c>
      <c r="BF1" s="3" t="s">
        <v>15</v>
      </c>
      <c r="BG1" s="3" t="s">
        <v>16</v>
      </c>
      <c r="BH1" s="3" t="s">
        <v>17</v>
      </c>
      <c r="BI1" s="3" t="s">
        <v>18</v>
      </c>
      <c r="BJ1" s="3" t="s">
        <v>19</v>
      </c>
      <c r="BK1" s="3" t="s">
        <v>20</v>
      </c>
      <c r="BL1" s="3" t="s">
        <v>21</v>
      </c>
      <c r="BM1" s="3" t="s">
        <v>22</v>
      </c>
      <c r="BN1" s="3" t="s">
        <v>23</v>
      </c>
      <c r="BO1" s="3" t="s">
        <v>24</v>
      </c>
      <c r="BP1" s="3" t="s">
        <v>25</v>
      </c>
      <c r="BQ1" s="3" t="s">
        <v>26</v>
      </c>
      <c r="BR1" s="69" t="s">
        <v>90</v>
      </c>
    </row>
    <row r="2" spans="1:70" x14ac:dyDescent="0.3">
      <c r="A2" s="5" t="s">
        <v>4</v>
      </c>
      <c r="B2" s="2">
        <v>13000</v>
      </c>
      <c r="C2" s="60">
        <v>14000</v>
      </c>
      <c r="D2" s="2" t="s">
        <v>46</v>
      </c>
      <c r="E2" s="2" t="s">
        <v>46</v>
      </c>
      <c r="F2" s="60"/>
      <c r="G2" s="2" t="s">
        <v>46</v>
      </c>
      <c r="H2" s="2" t="s">
        <v>46</v>
      </c>
      <c r="I2" s="2"/>
      <c r="J2" s="2" t="s">
        <v>46</v>
      </c>
      <c r="K2" s="2" t="s">
        <v>46</v>
      </c>
      <c r="L2" s="1"/>
      <c r="M2" s="1"/>
      <c r="N2" s="1"/>
      <c r="O2" s="1"/>
      <c r="P2" s="1">
        <v>14000</v>
      </c>
      <c r="Q2" s="1"/>
      <c r="R2" s="1"/>
      <c r="S2" s="1"/>
      <c r="T2" s="1"/>
      <c r="U2" s="1"/>
      <c r="V2" s="1"/>
      <c r="W2" s="2" t="s">
        <v>46</v>
      </c>
      <c r="X2" s="6" t="s">
        <v>27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>
        <v>10000</v>
      </c>
      <c r="AS2" s="1"/>
      <c r="AT2" s="1"/>
      <c r="AU2" s="13" t="s">
        <v>30</v>
      </c>
      <c r="AV2" s="1"/>
      <c r="AW2" s="1"/>
      <c r="AX2" s="1"/>
      <c r="AY2" s="1">
        <v>5000</v>
      </c>
      <c r="AZ2" s="1"/>
      <c r="BA2" s="1"/>
      <c r="BB2" s="1"/>
      <c r="BC2" s="1"/>
      <c r="BD2" s="1">
        <v>5000</v>
      </c>
      <c r="BE2" s="1"/>
      <c r="BF2" s="1"/>
      <c r="BG2" s="1"/>
      <c r="BH2" s="1">
        <v>10000</v>
      </c>
      <c r="BI2" s="1"/>
      <c r="BJ2" s="1"/>
      <c r="BK2" s="1"/>
      <c r="BL2" s="1"/>
      <c r="BM2" s="1"/>
      <c r="BN2" s="1"/>
      <c r="BO2" s="1"/>
      <c r="BP2" s="1"/>
      <c r="BQ2" s="1"/>
      <c r="BR2">
        <f>SUM(AV2:BQ2,Y2:AT2,B2:W2)</f>
        <v>71000</v>
      </c>
    </row>
    <row r="3" spans="1:70" x14ac:dyDescent="0.3">
      <c r="A3" s="5" t="s">
        <v>4</v>
      </c>
      <c r="B3" s="2" t="s">
        <v>46</v>
      </c>
      <c r="C3" s="2" t="s">
        <v>46</v>
      </c>
      <c r="D3" s="2">
        <v>32000</v>
      </c>
      <c r="E3" s="2" t="s">
        <v>46</v>
      </c>
      <c r="F3" s="2" t="s">
        <v>46</v>
      </c>
      <c r="G3" s="2" t="s">
        <v>46</v>
      </c>
      <c r="H3" s="2" t="s">
        <v>46</v>
      </c>
      <c r="I3" s="2" t="s">
        <v>46</v>
      </c>
      <c r="J3" s="2" t="s">
        <v>46</v>
      </c>
      <c r="K3" s="2" t="s">
        <v>46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>
        <v>2000</v>
      </c>
      <c r="X3" s="6" t="s">
        <v>27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3" t="s">
        <v>30</v>
      </c>
      <c r="AV3" s="1">
        <v>5000</v>
      </c>
      <c r="AW3" s="1"/>
      <c r="AX3" s="1"/>
      <c r="AY3" s="1">
        <v>10000</v>
      </c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59">
        <f t="shared" ref="BR3:BR25" si="0">SUM(AV3:BQ3,Y3:AT3,B3:W3)</f>
        <v>49000</v>
      </c>
    </row>
    <row r="4" spans="1:70" x14ac:dyDescent="0.3">
      <c r="A4" s="5" t="s">
        <v>4</v>
      </c>
      <c r="B4" s="2" t="s">
        <v>46</v>
      </c>
      <c r="C4" s="2">
        <v>3200</v>
      </c>
      <c r="D4" s="2" t="s">
        <v>46</v>
      </c>
      <c r="E4" s="2" t="s">
        <v>46</v>
      </c>
      <c r="F4" s="2" t="s">
        <v>46</v>
      </c>
      <c r="G4" s="2" t="s">
        <v>46</v>
      </c>
      <c r="H4" s="2" t="s">
        <v>46</v>
      </c>
      <c r="I4" s="2" t="s">
        <v>46</v>
      </c>
      <c r="J4" s="2" t="s">
        <v>46</v>
      </c>
      <c r="K4" s="2">
        <v>2000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" t="s">
        <v>46</v>
      </c>
      <c r="X4" s="6" t="s">
        <v>27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3" t="s">
        <v>30</v>
      </c>
      <c r="AV4" s="1"/>
      <c r="AW4" s="1">
        <v>1000</v>
      </c>
      <c r="AX4" s="1"/>
      <c r="AY4" s="1"/>
      <c r="AZ4" s="1"/>
      <c r="BA4" s="1"/>
      <c r="BB4" s="1"/>
      <c r="BC4" s="1">
        <v>2000</v>
      </c>
      <c r="BD4" s="1"/>
      <c r="BE4" s="1">
        <v>1000</v>
      </c>
      <c r="BF4" s="1"/>
      <c r="BG4" s="1">
        <v>1000</v>
      </c>
      <c r="BH4" s="1"/>
      <c r="BI4" s="1"/>
      <c r="BJ4" s="1"/>
      <c r="BK4" s="1"/>
      <c r="BL4" s="1"/>
      <c r="BM4" s="1"/>
      <c r="BN4" s="1"/>
      <c r="BO4" s="1"/>
      <c r="BP4" s="1"/>
      <c r="BQ4" s="1"/>
      <c r="BR4" s="59">
        <f t="shared" si="0"/>
        <v>10200</v>
      </c>
    </row>
    <row r="5" spans="1:70" x14ac:dyDescent="0.3">
      <c r="A5" s="5" t="s">
        <v>4</v>
      </c>
      <c r="B5" s="2" t="s">
        <v>46</v>
      </c>
      <c r="C5" s="2" t="s">
        <v>46</v>
      </c>
      <c r="D5" s="2" t="s">
        <v>46</v>
      </c>
      <c r="E5" s="2" t="s">
        <v>46</v>
      </c>
      <c r="F5" s="2" t="s">
        <v>46</v>
      </c>
      <c r="G5" s="2" t="s">
        <v>46</v>
      </c>
      <c r="H5" s="2" t="s">
        <v>46</v>
      </c>
      <c r="I5" s="2" t="s">
        <v>46</v>
      </c>
      <c r="J5" s="2" t="s">
        <v>46</v>
      </c>
      <c r="K5" s="2" t="s">
        <v>46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" t="s">
        <v>46</v>
      </c>
      <c r="X5" s="6" t="s">
        <v>27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>
        <v>52000</v>
      </c>
      <c r="AM5" s="1"/>
      <c r="AN5" s="1"/>
      <c r="AO5" s="1"/>
      <c r="AP5" s="1"/>
      <c r="AQ5" s="1"/>
      <c r="AR5" s="1"/>
      <c r="AS5" s="1"/>
      <c r="AT5" s="1"/>
      <c r="AU5" s="13" t="s">
        <v>30</v>
      </c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59">
        <f t="shared" si="0"/>
        <v>52000</v>
      </c>
    </row>
    <row r="6" spans="1:70" x14ac:dyDescent="0.3">
      <c r="A6" s="5" t="s">
        <v>4</v>
      </c>
      <c r="B6" s="2">
        <v>100000</v>
      </c>
      <c r="C6" s="2" t="s">
        <v>46</v>
      </c>
      <c r="D6" s="2" t="s">
        <v>46</v>
      </c>
      <c r="E6" s="2" t="s">
        <v>46</v>
      </c>
      <c r="F6" s="2" t="s">
        <v>46</v>
      </c>
      <c r="G6" s="2" t="s">
        <v>46</v>
      </c>
      <c r="H6" s="2" t="s">
        <v>46</v>
      </c>
      <c r="I6" s="2" t="s">
        <v>46</v>
      </c>
      <c r="J6" s="2" t="s">
        <v>46</v>
      </c>
      <c r="K6" s="2" t="s">
        <v>46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2">
        <v>100000</v>
      </c>
      <c r="X6" s="6" t="s">
        <v>27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3" t="s">
        <v>30</v>
      </c>
      <c r="AV6" s="1">
        <v>19000</v>
      </c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59">
        <f t="shared" si="0"/>
        <v>219000</v>
      </c>
    </row>
    <row r="7" spans="1:70" x14ac:dyDescent="0.3">
      <c r="A7" s="5" t="s">
        <v>4</v>
      </c>
      <c r="B7" s="2" t="s">
        <v>46</v>
      </c>
      <c r="C7" s="2" t="s">
        <v>46</v>
      </c>
      <c r="D7" s="2">
        <v>1200</v>
      </c>
      <c r="E7" s="2" t="s">
        <v>46</v>
      </c>
      <c r="F7" s="2" t="s">
        <v>46</v>
      </c>
      <c r="G7" s="2" t="s">
        <v>46</v>
      </c>
      <c r="H7" s="2" t="s">
        <v>46</v>
      </c>
      <c r="I7" s="2" t="s">
        <v>46</v>
      </c>
      <c r="J7" s="2" t="s">
        <v>46</v>
      </c>
      <c r="K7" s="2" t="s">
        <v>46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2" t="s">
        <v>46</v>
      </c>
      <c r="X7" s="6" t="s">
        <v>27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3" t="s">
        <v>30</v>
      </c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59">
        <f t="shared" si="0"/>
        <v>1200</v>
      </c>
    </row>
    <row r="8" spans="1:70" x14ac:dyDescent="0.3">
      <c r="A8" s="5" t="s">
        <v>4</v>
      </c>
      <c r="B8" s="2">
        <v>500</v>
      </c>
      <c r="C8" s="60">
        <v>200</v>
      </c>
      <c r="D8" s="2" t="s">
        <v>46</v>
      </c>
      <c r="E8" s="2" t="s">
        <v>46</v>
      </c>
      <c r="F8" s="2" t="s">
        <v>46</v>
      </c>
      <c r="G8" s="2" t="s">
        <v>46</v>
      </c>
      <c r="H8" s="2" t="s">
        <v>46</v>
      </c>
      <c r="I8" s="2" t="s">
        <v>46</v>
      </c>
      <c r="J8" s="2" t="s">
        <v>46</v>
      </c>
      <c r="K8" s="2" t="s">
        <v>46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2">
        <v>5000</v>
      </c>
      <c r="X8" s="6" t="s">
        <v>27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3" t="s">
        <v>30</v>
      </c>
      <c r="AV8" s="1">
        <v>14000</v>
      </c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59">
        <f t="shared" si="0"/>
        <v>19700</v>
      </c>
    </row>
    <row r="9" spans="1:70" x14ac:dyDescent="0.3">
      <c r="A9" s="5" t="s">
        <v>4</v>
      </c>
      <c r="B9" s="2">
        <v>20000</v>
      </c>
      <c r="C9" s="2" t="s">
        <v>46</v>
      </c>
      <c r="D9" s="2" t="s">
        <v>46</v>
      </c>
      <c r="E9" s="2" t="s">
        <v>46</v>
      </c>
      <c r="F9" s="2" t="s">
        <v>46</v>
      </c>
      <c r="G9" s="2" t="s">
        <v>46</v>
      </c>
      <c r="H9" s="2" t="s">
        <v>46</v>
      </c>
      <c r="I9" s="2" t="s">
        <v>46</v>
      </c>
      <c r="J9" s="2" t="s">
        <v>46</v>
      </c>
      <c r="K9" s="2" t="s">
        <v>46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2">
        <v>20000</v>
      </c>
      <c r="X9" s="6" t="s">
        <v>27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3" t="s">
        <v>30</v>
      </c>
      <c r="AV9" s="1">
        <v>10000</v>
      </c>
      <c r="AW9" s="1"/>
      <c r="AX9" s="1"/>
      <c r="AY9" s="1">
        <v>3000</v>
      </c>
      <c r="AZ9" s="1"/>
      <c r="BA9" s="1"/>
      <c r="BB9" s="1">
        <v>2000</v>
      </c>
      <c r="BC9" s="1">
        <v>1000</v>
      </c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59">
        <f t="shared" si="0"/>
        <v>56000</v>
      </c>
    </row>
    <row r="10" spans="1:70" x14ac:dyDescent="0.3">
      <c r="A10" s="5" t="s">
        <v>4</v>
      </c>
      <c r="B10" s="2">
        <v>20000</v>
      </c>
      <c r="C10" s="2" t="s">
        <v>46</v>
      </c>
      <c r="D10" s="2" t="s">
        <v>46</v>
      </c>
      <c r="E10" s="2" t="s">
        <v>46</v>
      </c>
      <c r="F10" s="2" t="s">
        <v>46</v>
      </c>
      <c r="G10" s="2" t="s">
        <v>46</v>
      </c>
      <c r="H10" s="2" t="s">
        <v>46</v>
      </c>
      <c r="I10" s="2" t="s">
        <v>46</v>
      </c>
      <c r="J10" s="2" t="s">
        <v>46</v>
      </c>
      <c r="K10" s="2" t="s">
        <v>46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2" t="s">
        <v>46</v>
      </c>
      <c r="X10" s="6" t="s">
        <v>27</v>
      </c>
      <c r="Y10" s="1">
        <v>5000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3" t="s">
        <v>30</v>
      </c>
      <c r="AV10" s="1">
        <v>45000</v>
      </c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59">
        <f t="shared" si="0"/>
        <v>70000</v>
      </c>
    </row>
    <row r="11" spans="1:70" x14ac:dyDescent="0.3">
      <c r="A11" s="5" t="s">
        <v>4</v>
      </c>
      <c r="B11" s="2">
        <v>2000</v>
      </c>
      <c r="C11" s="2" t="s">
        <v>46</v>
      </c>
      <c r="D11" s="2" t="s">
        <v>46</v>
      </c>
      <c r="E11" s="2" t="s">
        <v>46</v>
      </c>
      <c r="F11" s="2" t="s">
        <v>46</v>
      </c>
      <c r="G11" s="2" t="s">
        <v>46</v>
      </c>
      <c r="H11" s="2" t="s">
        <v>46</v>
      </c>
      <c r="I11" s="2" t="s">
        <v>46</v>
      </c>
      <c r="J11" s="2" t="s">
        <v>46</v>
      </c>
      <c r="K11" s="2" t="s">
        <v>46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 t="s">
        <v>46</v>
      </c>
      <c r="X11" s="6" t="s">
        <v>27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3" t="s">
        <v>30</v>
      </c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59">
        <f t="shared" si="0"/>
        <v>2000</v>
      </c>
    </row>
    <row r="12" spans="1:70" x14ac:dyDescent="0.3">
      <c r="A12" s="5" t="s">
        <v>4</v>
      </c>
      <c r="B12" s="2">
        <v>10000</v>
      </c>
      <c r="C12" s="2" t="s">
        <v>46</v>
      </c>
      <c r="D12" s="2" t="s">
        <v>46</v>
      </c>
      <c r="E12" s="2" t="s">
        <v>46</v>
      </c>
      <c r="F12" s="2" t="s">
        <v>46</v>
      </c>
      <c r="G12" s="2" t="s">
        <v>46</v>
      </c>
      <c r="H12" s="2" t="s">
        <v>46</v>
      </c>
      <c r="I12" s="2" t="s">
        <v>46</v>
      </c>
      <c r="J12" s="2" t="s">
        <v>46</v>
      </c>
      <c r="K12" s="2" t="s">
        <v>46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2" t="s">
        <v>46</v>
      </c>
      <c r="X12" s="6" t="s">
        <v>27</v>
      </c>
      <c r="Y12" s="1">
        <v>10000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3" t="s">
        <v>30</v>
      </c>
      <c r="AV12" s="1">
        <v>10000</v>
      </c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59">
        <f t="shared" si="0"/>
        <v>30000</v>
      </c>
    </row>
    <row r="13" spans="1:70" x14ac:dyDescent="0.3">
      <c r="A13" s="5" t="s">
        <v>4</v>
      </c>
      <c r="B13" s="2" t="s">
        <v>46</v>
      </c>
      <c r="C13" s="2" t="s">
        <v>46</v>
      </c>
      <c r="D13" s="2" t="s">
        <v>46</v>
      </c>
      <c r="E13" s="2" t="s">
        <v>46</v>
      </c>
      <c r="F13" s="2" t="s">
        <v>46</v>
      </c>
      <c r="G13" s="2" t="s">
        <v>46</v>
      </c>
      <c r="H13" s="2" t="s">
        <v>46</v>
      </c>
      <c r="I13" s="2" t="s">
        <v>46</v>
      </c>
      <c r="J13" s="2" t="s">
        <v>46</v>
      </c>
      <c r="K13" s="2" t="s">
        <v>46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2" t="s">
        <v>46</v>
      </c>
      <c r="X13" s="6" t="s">
        <v>27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3" t="s">
        <v>30</v>
      </c>
      <c r="AV13" s="1">
        <v>73000</v>
      </c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59">
        <f t="shared" si="0"/>
        <v>73000</v>
      </c>
    </row>
    <row r="14" spans="1:70" x14ac:dyDescent="0.3">
      <c r="A14" s="5" t="s">
        <v>4</v>
      </c>
      <c r="B14" s="2">
        <v>2500</v>
      </c>
      <c r="C14" s="2" t="s">
        <v>46</v>
      </c>
      <c r="D14" s="2" t="s">
        <v>46</v>
      </c>
      <c r="E14" s="2" t="s">
        <v>46</v>
      </c>
      <c r="F14" s="2" t="s">
        <v>46</v>
      </c>
      <c r="G14" s="2" t="s">
        <v>46</v>
      </c>
      <c r="H14" s="2" t="s">
        <v>46</v>
      </c>
      <c r="I14" s="2" t="s">
        <v>46</v>
      </c>
      <c r="J14" s="2" t="s">
        <v>46</v>
      </c>
      <c r="K14" s="2" t="s">
        <v>46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2" t="s">
        <v>46</v>
      </c>
      <c r="X14" s="6" t="s">
        <v>27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3" t="s">
        <v>30</v>
      </c>
      <c r="AV14" s="1">
        <v>38000</v>
      </c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59">
        <f t="shared" si="0"/>
        <v>40500</v>
      </c>
    </row>
    <row r="15" spans="1:70" x14ac:dyDescent="0.3">
      <c r="A15" s="26" t="s">
        <v>4</v>
      </c>
      <c r="B15" s="24">
        <v>1000</v>
      </c>
      <c r="C15" s="24" t="s">
        <v>46</v>
      </c>
      <c r="D15" s="24" t="s">
        <v>46</v>
      </c>
      <c r="E15" s="24" t="s">
        <v>46</v>
      </c>
      <c r="F15" s="24" t="s">
        <v>46</v>
      </c>
      <c r="G15" s="24" t="s">
        <v>46</v>
      </c>
      <c r="H15" s="24" t="s">
        <v>46</v>
      </c>
      <c r="I15" s="24" t="s">
        <v>46</v>
      </c>
      <c r="J15" s="24" t="s">
        <v>46</v>
      </c>
      <c r="K15" s="24" t="s">
        <v>46</v>
      </c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60">
        <v>2000</v>
      </c>
      <c r="X15" s="27" t="s">
        <v>27</v>
      </c>
      <c r="Y15" s="23">
        <v>15000</v>
      </c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33" t="s">
        <v>30</v>
      </c>
      <c r="AV15" s="23">
        <v>4000</v>
      </c>
      <c r="AW15" s="23"/>
      <c r="AX15" s="23"/>
      <c r="AY15" s="23"/>
      <c r="AZ15" s="23"/>
      <c r="BA15" s="23">
        <v>4000</v>
      </c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59">
        <f t="shared" si="0"/>
        <v>26000</v>
      </c>
    </row>
    <row r="16" spans="1:70" x14ac:dyDescent="0.3">
      <c r="A16" s="44" t="s">
        <v>4</v>
      </c>
      <c r="B16" s="42">
        <v>2000</v>
      </c>
      <c r="C16" s="60">
        <v>2000</v>
      </c>
      <c r="D16" s="60">
        <v>2000</v>
      </c>
      <c r="E16" s="60">
        <v>5000</v>
      </c>
      <c r="F16" s="60">
        <v>2000</v>
      </c>
      <c r="G16" s="60">
        <v>5000</v>
      </c>
      <c r="H16" s="60">
        <v>2000</v>
      </c>
      <c r="I16" s="60">
        <v>2000</v>
      </c>
      <c r="J16" s="60">
        <v>2000</v>
      </c>
      <c r="K16" s="60">
        <v>2000</v>
      </c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60">
        <v>2000</v>
      </c>
      <c r="X16" s="45" t="s">
        <v>27</v>
      </c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51" t="s">
        <v>30</v>
      </c>
      <c r="AV16" s="41">
        <v>5000</v>
      </c>
      <c r="AW16" s="41"/>
      <c r="AX16" s="41">
        <v>1000</v>
      </c>
      <c r="AY16" s="41"/>
      <c r="AZ16" s="41"/>
      <c r="BA16" s="41">
        <v>1000</v>
      </c>
      <c r="BB16" s="41"/>
      <c r="BC16" s="41"/>
      <c r="BD16" s="41"/>
      <c r="BE16" s="41">
        <v>1000</v>
      </c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59">
        <f t="shared" si="0"/>
        <v>36000</v>
      </c>
    </row>
    <row r="17" spans="1:70" x14ac:dyDescent="0.3">
      <c r="A17" s="44" t="s">
        <v>4</v>
      </c>
      <c r="B17" s="42" t="s">
        <v>46</v>
      </c>
      <c r="C17" s="42" t="s">
        <v>46</v>
      </c>
      <c r="D17" s="42" t="s">
        <v>46</v>
      </c>
      <c r="E17" s="42" t="s">
        <v>46</v>
      </c>
      <c r="F17" s="42" t="s">
        <v>46</v>
      </c>
      <c r="G17" s="42" t="s">
        <v>46</v>
      </c>
      <c r="H17" s="42" t="s">
        <v>46</v>
      </c>
      <c r="I17" s="42" t="s">
        <v>46</v>
      </c>
      <c r="J17" s="42" t="s">
        <v>46</v>
      </c>
      <c r="K17" s="42" t="s">
        <v>46</v>
      </c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2" t="s">
        <v>46</v>
      </c>
      <c r="X17" s="45" t="s">
        <v>27</v>
      </c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51" t="s">
        <v>30</v>
      </c>
      <c r="AV17" s="41">
        <v>5000</v>
      </c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59">
        <f t="shared" si="0"/>
        <v>5000</v>
      </c>
    </row>
    <row r="18" spans="1:70" x14ac:dyDescent="0.3">
      <c r="A18" s="44" t="s">
        <v>4</v>
      </c>
      <c r="B18" s="42">
        <v>1000</v>
      </c>
      <c r="C18" s="42" t="s">
        <v>46</v>
      </c>
      <c r="D18" s="42" t="s">
        <v>46</v>
      </c>
      <c r="E18" s="42" t="s">
        <v>46</v>
      </c>
      <c r="F18" s="42" t="s">
        <v>46</v>
      </c>
      <c r="G18" s="42" t="s">
        <v>46</v>
      </c>
      <c r="H18" s="42" t="s">
        <v>46</v>
      </c>
      <c r="I18" s="42" t="s">
        <v>46</v>
      </c>
      <c r="J18" s="42" t="s">
        <v>46</v>
      </c>
      <c r="K18" s="42" t="s">
        <v>46</v>
      </c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2" t="s">
        <v>46</v>
      </c>
      <c r="X18" s="45" t="s">
        <v>27</v>
      </c>
      <c r="Y18" s="41">
        <v>14000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51" t="s">
        <v>30</v>
      </c>
      <c r="AV18" s="41">
        <v>500</v>
      </c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59">
        <f t="shared" si="0"/>
        <v>15500</v>
      </c>
    </row>
    <row r="19" spans="1:70" x14ac:dyDescent="0.3">
      <c r="A19" s="44" t="s">
        <v>4</v>
      </c>
      <c r="B19" s="42" t="s">
        <v>46</v>
      </c>
      <c r="C19" s="42" t="s">
        <v>70</v>
      </c>
      <c r="D19" s="42" t="s">
        <v>56</v>
      </c>
      <c r="E19" s="42" t="s">
        <v>71</v>
      </c>
      <c r="F19" s="42" t="s">
        <v>51</v>
      </c>
      <c r="G19" s="42" t="s">
        <v>46</v>
      </c>
      <c r="H19" s="42" t="s">
        <v>46</v>
      </c>
      <c r="I19" s="42" t="s">
        <v>46</v>
      </c>
      <c r="J19" s="42" t="s">
        <v>46</v>
      </c>
      <c r="K19" s="42" t="s">
        <v>46</v>
      </c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2" t="s">
        <v>46</v>
      </c>
      <c r="X19" s="45" t="s">
        <v>27</v>
      </c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51" t="s">
        <v>30</v>
      </c>
      <c r="AV19" s="41">
        <v>1000</v>
      </c>
      <c r="AW19" s="41"/>
      <c r="AX19" s="41">
        <v>1000</v>
      </c>
      <c r="AY19" s="41"/>
      <c r="AZ19" s="41"/>
      <c r="BA19" s="41"/>
      <c r="BB19" s="41"/>
      <c r="BC19" s="41">
        <v>5000</v>
      </c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59">
        <f t="shared" si="0"/>
        <v>7000</v>
      </c>
    </row>
    <row r="20" spans="1:70" x14ac:dyDescent="0.3">
      <c r="A20" s="44" t="s">
        <v>4</v>
      </c>
      <c r="B20" s="42">
        <v>5000</v>
      </c>
      <c r="C20" s="42" t="s">
        <v>46</v>
      </c>
      <c r="D20" s="42" t="s">
        <v>46</v>
      </c>
      <c r="E20" s="42" t="s">
        <v>46</v>
      </c>
      <c r="F20" s="42" t="s">
        <v>46</v>
      </c>
      <c r="G20" s="42" t="s">
        <v>46</v>
      </c>
      <c r="H20" s="42" t="s">
        <v>46</v>
      </c>
      <c r="I20" s="42" t="s">
        <v>46</v>
      </c>
      <c r="J20" s="42" t="s">
        <v>46</v>
      </c>
      <c r="K20" s="42" t="s">
        <v>46</v>
      </c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2" t="s">
        <v>47</v>
      </c>
      <c r="X20" s="45" t="s">
        <v>27</v>
      </c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51" t="s">
        <v>30</v>
      </c>
      <c r="AV20" s="41">
        <v>1000</v>
      </c>
      <c r="AW20" s="41"/>
      <c r="AX20" s="41"/>
      <c r="AY20" s="41">
        <v>2000</v>
      </c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59">
        <f t="shared" si="0"/>
        <v>8000</v>
      </c>
    </row>
    <row r="21" spans="1:70" x14ac:dyDescent="0.3">
      <c r="A21" s="44" t="s">
        <v>4</v>
      </c>
      <c r="B21" s="42" t="s">
        <v>46</v>
      </c>
      <c r="C21" s="42" t="s">
        <v>46</v>
      </c>
      <c r="D21" s="42" t="s">
        <v>46</v>
      </c>
      <c r="E21" s="42" t="s">
        <v>46</v>
      </c>
      <c r="F21" s="42" t="s">
        <v>46</v>
      </c>
      <c r="G21" s="42" t="s">
        <v>46</v>
      </c>
      <c r="H21" s="42" t="s">
        <v>46</v>
      </c>
      <c r="I21" s="42" t="s">
        <v>46</v>
      </c>
      <c r="J21" s="42" t="s">
        <v>46</v>
      </c>
      <c r="K21" s="42" t="s">
        <v>46</v>
      </c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2" t="s">
        <v>46</v>
      </c>
      <c r="X21" s="45" t="s">
        <v>27</v>
      </c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51" t="s">
        <v>30</v>
      </c>
      <c r="AV21" s="41">
        <v>10000</v>
      </c>
      <c r="AW21" s="41"/>
      <c r="AX21" s="41"/>
      <c r="AY21" s="41"/>
      <c r="AZ21" s="41"/>
      <c r="BA21" s="41"/>
      <c r="BB21" s="41"/>
      <c r="BC21" s="41"/>
      <c r="BD21" s="41"/>
      <c r="BE21" s="41"/>
      <c r="BF21" s="41">
        <v>10000</v>
      </c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59">
        <f t="shared" si="0"/>
        <v>20000</v>
      </c>
    </row>
    <row r="22" spans="1:70" x14ac:dyDescent="0.3">
      <c r="A22" s="44" t="s">
        <v>4</v>
      </c>
      <c r="B22" s="42">
        <v>0</v>
      </c>
      <c r="C22" s="42" t="s">
        <v>63</v>
      </c>
      <c r="D22" s="42" t="s">
        <v>63</v>
      </c>
      <c r="E22" s="42" t="s">
        <v>46</v>
      </c>
      <c r="F22" s="42" t="s">
        <v>46</v>
      </c>
      <c r="G22" s="42" t="s">
        <v>46</v>
      </c>
      <c r="H22" s="42" t="s">
        <v>46</v>
      </c>
      <c r="I22" s="42" t="s">
        <v>46</v>
      </c>
      <c r="J22" s="42" t="s">
        <v>46</v>
      </c>
      <c r="K22" s="42" t="s">
        <v>46</v>
      </c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2" t="s">
        <v>75</v>
      </c>
      <c r="X22" s="45" t="s">
        <v>27</v>
      </c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51" t="s">
        <v>30</v>
      </c>
      <c r="AV22" s="41">
        <v>112000</v>
      </c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59">
        <f t="shared" si="0"/>
        <v>112000</v>
      </c>
    </row>
    <row r="23" spans="1:70" x14ac:dyDescent="0.3">
      <c r="A23" s="44" t="s">
        <v>4</v>
      </c>
      <c r="B23" s="42">
        <v>0</v>
      </c>
      <c r="C23" s="42" t="s">
        <v>66</v>
      </c>
      <c r="D23" s="42" t="s">
        <v>63</v>
      </c>
      <c r="E23" s="42" t="s">
        <v>46</v>
      </c>
      <c r="F23" s="42" t="s">
        <v>46</v>
      </c>
      <c r="G23" s="42" t="s">
        <v>46</v>
      </c>
      <c r="H23" s="42" t="s">
        <v>46</v>
      </c>
      <c r="I23" s="42" t="s">
        <v>46</v>
      </c>
      <c r="J23" s="42" t="s">
        <v>46</v>
      </c>
      <c r="K23" s="42" t="s">
        <v>46</v>
      </c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 t="s">
        <v>63</v>
      </c>
      <c r="X23" s="45" t="s">
        <v>27</v>
      </c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>
        <v>17000</v>
      </c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51" t="s">
        <v>30</v>
      </c>
      <c r="AV23" s="41">
        <v>6000</v>
      </c>
      <c r="AW23" s="41"/>
      <c r="AX23" s="41"/>
      <c r="AY23" s="41"/>
      <c r="AZ23" s="41"/>
      <c r="BA23" s="41"/>
      <c r="BB23" s="41">
        <v>7000</v>
      </c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59">
        <f t="shared" si="0"/>
        <v>30000</v>
      </c>
    </row>
    <row r="24" spans="1:70" x14ac:dyDescent="0.3">
      <c r="A24" s="63" t="s">
        <v>4</v>
      </c>
      <c r="B24" s="60">
        <v>37000</v>
      </c>
      <c r="C24" s="60" t="s">
        <v>48</v>
      </c>
      <c r="D24" s="60" t="s">
        <v>46</v>
      </c>
      <c r="E24" s="60" t="s">
        <v>46</v>
      </c>
      <c r="F24" s="60" t="s">
        <v>46</v>
      </c>
      <c r="G24" s="60" t="s">
        <v>46</v>
      </c>
      <c r="H24" s="60" t="s">
        <v>46</v>
      </c>
      <c r="I24" s="60" t="s">
        <v>46</v>
      </c>
      <c r="J24" s="60" t="s">
        <v>46</v>
      </c>
      <c r="K24" s="60" t="s">
        <v>46</v>
      </c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60" t="s">
        <v>46</v>
      </c>
      <c r="X24" s="64" t="s">
        <v>27</v>
      </c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>
        <v>24000</v>
      </c>
      <c r="AN24" s="59"/>
      <c r="AO24" s="59"/>
      <c r="AP24" s="59"/>
      <c r="AQ24" s="59"/>
      <c r="AR24" s="59"/>
      <c r="AS24" s="59"/>
      <c r="AT24" s="59"/>
      <c r="AU24" s="70" t="s">
        <v>30</v>
      </c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>
        <f t="shared" si="0"/>
        <v>61000</v>
      </c>
    </row>
    <row r="25" spans="1:70" x14ac:dyDescent="0.3">
      <c r="A25" s="63" t="s">
        <v>4</v>
      </c>
      <c r="B25" s="60">
        <v>0</v>
      </c>
      <c r="C25" s="60" t="s">
        <v>46</v>
      </c>
      <c r="D25" s="60" t="s">
        <v>46</v>
      </c>
      <c r="E25" s="60" t="s">
        <v>46</v>
      </c>
      <c r="F25" s="60" t="s">
        <v>46</v>
      </c>
      <c r="G25" s="60" t="s">
        <v>46</v>
      </c>
      <c r="H25" s="60" t="s">
        <v>46</v>
      </c>
      <c r="I25" s="60" t="s">
        <v>46</v>
      </c>
      <c r="J25" s="60" t="s">
        <v>46</v>
      </c>
      <c r="K25" s="60" t="s">
        <v>46</v>
      </c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60" t="s">
        <v>63</v>
      </c>
      <c r="X25" s="64" t="s">
        <v>27</v>
      </c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>
        <v>8000</v>
      </c>
      <c r="AO25" s="59"/>
      <c r="AP25" s="59"/>
      <c r="AQ25" s="59"/>
      <c r="AR25" s="59"/>
      <c r="AS25" s="59"/>
      <c r="AT25" s="59"/>
      <c r="AU25" s="70" t="s">
        <v>30</v>
      </c>
      <c r="AV25" s="59"/>
      <c r="AW25" s="59"/>
      <c r="AX25" s="59"/>
      <c r="AY25" s="59">
        <v>5000</v>
      </c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>
        <f t="shared" si="0"/>
        <v>13000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U25"/>
  <sheetViews>
    <sheetView zoomScale="70" zoomScaleNormal="70" workbookViewId="0">
      <selection activeCell="K6" sqref="K6"/>
    </sheetView>
  </sheetViews>
  <sheetFormatPr defaultRowHeight="14.4" x14ac:dyDescent="0.3"/>
  <cols>
    <col min="1" max="1" width="18.21875" customWidth="1"/>
    <col min="24" max="24" width="19.77734375" customWidth="1"/>
  </cols>
  <sheetData>
    <row r="1" spans="1:47" x14ac:dyDescent="0.3">
      <c r="A1" s="16" t="s">
        <v>34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17" t="s">
        <v>35</v>
      </c>
      <c r="Y1" s="10" t="s">
        <v>5</v>
      </c>
      <c r="Z1" s="3" t="s">
        <v>6</v>
      </c>
      <c r="AA1" s="3" t="s">
        <v>7</v>
      </c>
      <c r="AB1" s="3" t="s">
        <v>8</v>
      </c>
      <c r="AC1" s="3" t="s">
        <v>9</v>
      </c>
      <c r="AD1" s="3" t="s">
        <v>10</v>
      </c>
      <c r="AE1" s="3" t="s">
        <v>11</v>
      </c>
      <c r="AF1" s="3" t="s">
        <v>12</v>
      </c>
      <c r="AG1" s="3" t="s">
        <v>13</v>
      </c>
      <c r="AH1" s="3" t="s">
        <v>14</v>
      </c>
      <c r="AI1" s="3" t="s">
        <v>15</v>
      </c>
      <c r="AJ1" s="3" t="s">
        <v>16</v>
      </c>
      <c r="AK1" s="3" t="s">
        <v>17</v>
      </c>
      <c r="AL1" s="3" t="s">
        <v>18</v>
      </c>
      <c r="AM1" s="3" t="s">
        <v>19</v>
      </c>
      <c r="AN1" s="3" t="s">
        <v>20</v>
      </c>
      <c r="AO1" s="3" t="s">
        <v>21</v>
      </c>
      <c r="AP1" s="3" t="s">
        <v>22</v>
      </c>
      <c r="AQ1" s="3" t="s">
        <v>23</v>
      </c>
      <c r="AR1" s="3" t="s">
        <v>24</v>
      </c>
      <c r="AS1" s="3" t="s">
        <v>25</v>
      </c>
      <c r="AT1" s="3" t="s">
        <v>26</v>
      </c>
      <c r="AU1" s="69" t="s">
        <v>90</v>
      </c>
    </row>
    <row r="2" spans="1:47" x14ac:dyDescent="0.3">
      <c r="A2" s="16" t="s">
        <v>34</v>
      </c>
      <c r="B2" s="1"/>
      <c r="C2" s="1">
        <v>22000</v>
      </c>
      <c r="D2" s="1"/>
      <c r="E2" s="1"/>
      <c r="F2" s="1"/>
      <c r="G2" s="1">
        <v>12000</v>
      </c>
      <c r="H2" s="1"/>
      <c r="I2" s="1">
        <v>12000</v>
      </c>
      <c r="J2" s="1">
        <v>20000</v>
      </c>
      <c r="K2" s="1">
        <v>45000</v>
      </c>
      <c r="L2" s="1">
        <v>23000</v>
      </c>
      <c r="M2" s="1">
        <v>12000</v>
      </c>
      <c r="N2" s="1">
        <v>12000</v>
      </c>
      <c r="O2" s="1"/>
      <c r="P2" s="1"/>
      <c r="Q2" s="1"/>
      <c r="R2" s="1"/>
      <c r="S2" s="1"/>
      <c r="T2" s="1">
        <v>12000</v>
      </c>
      <c r="U2" s="1">
        <v>12000</v>
      </c>
      <c r="V2" s="1"/>
      <c r="W2" s="1"/>
      <c r="X2" s="17" t="s">
        <v>35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>
        <f>SUM(Y2:AT2,B2:W2)</f>
        <v>182000</v>
      </c>
    </row>
    <row r="3" spans="1:47" x14ac:dyDescent="0.3">
      <c r="A3" s="16" t="s">
        <v>34</v>
      </c>
      <c r="B3" s="1">
        <v>3200</v>
      </c>
      <c r="C3" s="1">
        <v>5800</v>
      </c>
      <c r="D3" s="1">
        <v>30000</v>
      </c>
      <c r="E3" s="1">
        <v>12000</v>
      </c>
      <c r="F3" s="1">
        <v>17500</v>
      </c>
      <c r="G3" s="1"/>
      <c r="H3" s="1">
        <v>5800</v>
      </c>
      <c r="I3" s="1">
        <v>5800</v>
      </c>
      <c r="J3" s="1">
        <v>5800</v>
      </c>
      <c r="K3" s="1"/>
      <c r="L3" s="1"/>
      <c r="M3" s="1"/>
      <c r="N3" s="1">
        <v>5800</v>
      </c>
      <c r="O3" s="1"/>
      <c r="P3" s="1"/>
      <c r="Q3" s="1"/>
      <c r="R3" s="1"/>
      <c r="S3" s="1">
        <v>5800</v>
      </c>
      <c r="T3" s="1"/>
      <c r="U3" s="1"/>
      <c r="V3" s="1">
        <v>5800</v>
      </c>
      <c r="W3" s="1"/>
      <c r="X3" s="17" t="s">
        <v>35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59">
        <f t="shared" ref="AU3:AU25" si="0">SUM(Y3:AT3,B3:W3)</f>
        <v>103300</v>
      </c>
    </row>
    <row r="4" spans="1:47" x14ac:dyDescent="0.3">
      <c r="A4" s="16" t="s">
        <v>34</v>
      </c>
      <c r="B4" s="1">
        <v>8500</v>
      </c>
      <c r="C4" s="1"/>
      <c r="D4" s="1"/>
      <c r="E4" s="1">
        <v>7000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7" t="s">
        <v>35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59">
        <f t="shared" si="0"/>
        <v>15500</v>
      </c>
    </row>
    <row r="5" spans="1:47" x14ac:dyDescent="0.3">
      <c r="A5" s="16" t="s">
        <v>34</v>
      </c>
      <c r="B5" s="1"/>
      <c r="C5" s="1"/>
      <c r="D5" s="1"/>
      <c r="E5" s="1">
        <v>23500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7" t="s">
        <v>35</v>
      </c>
      <c r="Y5" s="1">
        <v>20000</v>
      </c>
      <c r="Z5" s="1"/>
      <c r="AA5" s="1"/>
      <c r="AB5" s="1"/>
      <c r="AC5" s="1">
        <v>5000000</v>
      </c>
      <c r="AD5" s="1"/>
      <c r="AE5" s="1"/>
      <c r="AF5" s="1">
        <v>20000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59">
        <f t="shared" si="0"/>
        <v>5063500</v>
      </c>
    </row>
    <row r="6" spans="1:47" x14ac:dyDescent="0.3">
      <c r="A6" s="16" t="s">
        <v>34</v>
      </c>
      <c r="B6" s="1">
        <v>12000</v>
      </c>
      <c r="C6" s="1">
        <v>10000</v>
      </c>
      <c r="D6" s="1"/>
      <c r="E6" s="1"/>
      <c r="F6" s="1">
        <v>10000</v>
      </c>
      <c r="G6" s="1"/>
      <c r="H6" s="1">
        <v>5000</v>
      </c>
      <c r="I6" s="1">
        <v>5000</v>
      </c>
      <c r="J6" s="1">
        <v>5000</v>
      </c>
      <c r="K6" s="1">
        <v>5000</v>
      </c>
      <c r="L6" s="1">
        <v>5000</v>
      </c>
      <c r="M6" s="1"/>
      <c r="N6" s="1"/>
      <c r="O6" s="1"/>
      <c r="P6" s="1"/>
      <c r="Q6" s="1">
        <v>12000</v>
      </c>
      <c r="R6" s="1"/>
      <c r="S6" s="1">
        <v>7000</v>
      </c>
      <c r="T6" s="1"/>
      <c r="U6" s="1"/>
      <c r="V6" s="1"/>
      <c r="W6" s="1"/>
      <c r="X6" s="17" t="s">
        <v>35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59">
        <f t="shared" si="0"/>
        <v>76000</v>
      </c>
    </row>
    <row r="7" spans="1:47" x14ac:dyDescent="0.3">
      <c r="A7" s="16" t="s">
        <v>34</v>
      </c>
      <c r="B7" s="1">
        <v>3000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7" t="s">
        <v>35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59">
        <f t="shared" si="0"/>
        <v>3000</v>
      </c>
    </row>
    <row r="8" spans="1:47" x14ac:dyDescent="0.3">
      <c r="A8" s="16" t="s">
        <v>34</v>
      </c>
      <c r="B8" s="1"/>
      <c r="C8" s="1">
        <v>5000</v>
      </c>
      <c r="D8" s="1">
        <v>13300</v>
      </c>
      <c r="E8" s="1">
        <v>10200</v>
      </c>
      <c r="F8" s="1">
        <v>5200</v>
      </c>
      <c r="G8" s="1">
        <v>5200</v>
      </c>
      <c r="H8" s="1"/>
      <c r="I8" s="1">
        <v>4850</v>
      </c>
      <c r="J8" s="1">
        <v>1200</v>
      </c>
      <c r="K8" s="1"/>
      <c r="L8" s="1">
        <v>10200</v>
      </c>
      <c r="M8" s="1"/>
      <c r="N8" s="1"/>
      <c r="O8" s="1"/>
      <c r="P8" s="1"/>
      <c r="Q8" s="1"/>
      <c r="R8" s="1"/>
      <c r="S8" s="1"/>
      <c r="T8" s="1">
        <v>10200</v>
      </c>
      <c r="U8" s="1">
        <v>10200</v>
      </c>
      <c r="V8" s="1">
        <v>10200</v>
      </c>
      <c r="W8" s="1">
        <v>10200</v>
      </c>
      <c r="X8" s="17" t="s">
        <v>35</v>
      </c>
      <c r="Y8" s="1">
        <v>2000</v>
      </c>
      <c r="Z8" s="1"/>
      <c r="AA8" s="1"/>
      <c r="AB8" s="1"/>
      <c r="AC8" s="1">
        <v>10000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59">
        <f t="shared" si="0"/>
        <v>107950</v>
      </c>
    </row>
    <row r="9" spans="1:47" x14ac:dyDescent="0.3">
      <c r="A9" s="16" t="s">
        <v>34</v>
      </c>
      <c r="B9" s="1">
        <v>3000</v>
      </c>
      <c r="C9" s="1">
        <v>3000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7" t="s">
        <v>35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59">
        <f t="shared" si="0"/>
        <v>6000</v>
      </c>
    </row>
    <row r="10" spans="1:47" x14ac:dyDescent="0.3">
      <c r="A10" s="16" t="s">
        <v>34</v>
      </c>
      <c r="B10" s="1">
        <v>25000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>
        <v>30000</v>
      </c>
      <c r="S10" s="1"/>
      <c r="T10" s="1"/>
      <c r="U10" s="1"/>
      <c r="V10" s="1"/>
      <c r="W10" s="1"/>
      <c r="X10" s="17" t="s">
        <v>35</v>
      </c>
      <c r="Y10" s="1">
        <v>32000</v>
      </c>
      <c r="Z10" s="1"/>
      <c r="AA10" s="1"/>
      <c r="AB10" s="1"/>
      <c r="AC10" s="1"/>
      <c r="AD10" s="1"/>
      <c r="AE10" s="1">
        <v>25000</v>
      </c>
      <c r="AF10" s="1"/>
      <c r="AG10" s="1"/>
      <c r="AH10" s="1"/>
      <c r="AI10" s="1"/>
      <c r="AJ10" s="1">
        <v>32000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59">
        <f t="shared" si="0"/>
        <v>144000</v>
      </c>
    </row>
    <row r="11" spans="1:47" x14ac:dyDescent="0.3">
      <c r="A11" s="16" t="s">
        <v>34</v>
      </c>
      <c r="B11" s="1">
        <v>5500</v>
      </c>
      <c r="C11" s="1">
        <v>5500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7" t="s">
        <v>35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59">
        <f t="shared" si="0"/>
        <v>11000</v>
      </c>
    </row>
    <row r="12" spans="1:47" x14ac:dyDescent="0.3">
      <c r="A12" s="16" t="s">
        <v>34</v>
      </c>
      <c r="B12" s="1">
        <v>10000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7" t="s">
        <v>35</v>
      </c>
      <c r="Y12" s="1">
        <v>20000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>
        <v>12000</v>
      </c>
      <c r="AQ12" s="1"/>
      <c r="AR12" s="1"/>
      <c r="AS12" s="1"/>
      <c r="AT12" s="1"/>
      <c r="AU12" s="59">
        <f t="shared" si="0"/>
        <v>42000</v>
      </c>
    </row>
    <row r="13" spans="1:47" x14ac:dyDescent="0.3">
      <c r="A13" s="16" t="s">
        <v>34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7" t="s">
        <v>35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59">
        <f t="shared" si="0"/>
        <v>0</v>
      </c>
    </row>
    <row r="14" spans="1:47" x14ac:dyDescent="0.3">
      <c r="A14" s="16" t="s">
        <v>34</v>
      </c>
      <c r="B14" s="1">
        <v>2000</v>
      </c>
      <c r="C14" s="1">
        <v>18000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>
        <v>20000</v>
      </c>
      <c r="S14" s="1"/>
      <c r="T14" s="1"/>
      <c r="U14" s="1"/>
      <c r="V14" s="1"/>
      <c r="W14" s="1"/>
      <c r="X14" s="17" t="s">
        <v>35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59">
        <f t="shared" si="0"/>
        <v>40000</v>
      </c>
    </row>
    <row r="15" spans="1:47" x14ac:dyDescent="0.3">
      <c r="A15" s="36" t="s">
        <v>34</v>
      </c>
      <c r="B15" s="23">
        <v>50000</v>
      </c>
      <c r="C15" s="23">
        <v>5000</v>
      </c>
      <c r="D15" s="23"/>
      <c r="E15" s="23"/>
      <c r="F15" s="23"/>
      <c r="G15" s="23"/>
      <c r="H15" s="23">
        <v>5000</v>
      </c>
      <c r="I15" s="23">
        <v>5000</v>
      </c>
      <c r="J15" s="23">
        <v>8000</v>
      </c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37" t="s">
        <v>35</v>
      </c>
      <c r="Y15" s="23">
        <v>50000</v>
      </c>
      <c r="Z15" s="23"/>
      <c r="AA15" s="23"/>
      <c r="AB15" s="23">
        <v>70000</v>
      </c>
      <c r="AC15" s="23"/>
      <c r="AD15" s="23"/>
      <c r="AE15" s="23"/>
      <c r="AF15" s="23"/>
      <c r="AG15" s="23">
        <v>70000</v>
      </c>
      <c r="AH15" s="23"/>
      <c r="AI15" s="23"/>
      <c r="AJ15" s="23">
        <v>10000</v>
      </c>
      <c r="AK15" s="23">
        <v>30000</v>
      </c>
      <c r="AL15" s="23">
        <v>80000</v>
      </c>
      <c r="AM15" s="23"/>
      <c r="AN15" s="23"/>
      <c r="AO15" s="23"/>
      <c r="AP15" s="23"/>
      <c r="AQ15" s="23"/>
      <c r="AR15" s="23"/>
      <c r="AS15" s="23"/>
      <c r="AT15" s="23"/>
      <c r="AU15" s="59">
        <f t="shared" si="0"/>
        <v>383000</v>
      </c>
    </row>
    <row r="16" spans="1:47" x14ac:dyDescent="0.3">
      <c r="A16" s="54" t="s">
        <v>34</v>
      </c>
      <c r="B16" s="41">
        <v>8700</v>
      </c>
      <c r="C16" s="41">
        <v>8700</v>
      </c>
      <c r="D16" s="41"/>
      <c r="E16" s="41">
        <v>8700</v>
      </c>
      <c r="F16" s="41">
        <v>8700</v>
      </c>
      <c r="G16" s="41">
        <v>8700</v>
      </c>
      <c r="H16" s="41"/>
      <c r="I16" s="41">
        <v>10000</v>
      </c>
      <c r="J16" s="41">
        <v>10500</v>
      </c>
      <c r="K16" s="41">
        <v>15000</v>
      </c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55" t="s">
        <v>35</v>
      </c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59">
        <f t="shared" si="0"/>
        <v>79000</v>
      </c>
    </row>
    <row r="17" spans="1:47" x14ac:dyDescent="0.3">
      <c r="A17" s="54" t="s">
        <v>34</v>
      </c>
      <c r="B17" s="41">
        <v>5000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55" t="s">
        <v>35</v>
      </c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59">
        <f t="shared" si="0"/>
        <v>5000</v>
      </c>
    </row>
    <row r="18" spans="1:47" x14ac:dyDescent="0.3">
      <c r="A18" s="54" t="s">
        <v>34</v>
      </c>
      <c r="B18" s="41">
        <v>5000</v>
      </c>
      <c r="C18" s="41">
        <v>5000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55" t="s">
        <v>35</v>
      </c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59">
        <f t="shared" si="0"/>
        <v>10000</v>
      </c>
    </row>
    <row r="19" spans="1:47" x14ac:dyDescent="0.3">
      <c r="A19" s="54" t="s">
        <v>34</v>
      </c>
      <c r="B19" s="41">
        <v>2000</v>
      </c>
      <c r="C19" s="41"/>
      <c r="D19" s="41"/>
      <c r="E19" s="41"/>
      <c r="F19" s="41"/>
      <c r="G19" s="41"/>
      <c r="H19" s="41"/>
      <c r="I19" s="41"/>
      <c r="J19" s="41"/>
      <c r="K19" s="41"/>
      <c r="L19" s="41">
        <v>24000</v>
      </c>
      <c r="M19" s="41">
        <v>6500</v>
      </c>
      <c r="N19" s="41">
        <v>16500</v>
      </c>
      <c r="O19" s="41"/>
      <c r="P19" s="41"/>
      <c r="Q19" s="41"/>
      <c r="R19" s="41">
        <v>28000</v>
      </c>
      <c r="S19" s="41"/>
      <c r="T19" s="41"/>
      <c r="U19" s="41"/>
      <c r="V19" s="41"/>
      <c r="W19" s="41"/>
      <c r="X19" s="55" t="s">
        <v>35</v>
      </c>
      <c r="Y19" s="41">
        <v>6000</v>
      </c>
      <c r="Z19" s="41"/>
      <c r="AA19" s="41"/>
      <c r="AB19" s="41"/>
      <c r="AC19" s="41">
        <v>5000</v>
      </c>
      <c r="AD19" s="41">
        <v>1000</v>
      </c>
      <c r="AE19" s="41"/>
      <c r="AF19" s="41">
        <v>1000</v>
      </c>
      <c r="AG19" s="41"/>
      <c r="AH19" s="41">
        <v>5000</v>
      </c>
      <c r="AI19" s="41"/>
      <c r="AJ19" s="41">
        <v>65000</v>
      </c>
      <c r="AK19" s="41">
        <v>1000</v>
      </c>
      <c r="AL19" s="41">
        <v>3000</v>
      </c>
      <c r="AM19" s="41">
        <v>1000</v>
      </c>
      <c r="AN19" s="41"/>
      <c r="AO19" s="41">
        <v>18000</v>
      </c>
      <c r="AP19" s="41">
        <v>6500</v>
      </c>
      <c r="AQ19" s="41">
        <v>5000</v>
      </c>
      <c r="AR19" s="41">
        <v>2000</v>
      </c>
      <c r="AS19" s="41">
        <v>1000</v>
      </c>
      <c r="AT19" s="41">
        <v>1000</v>
      </c>
      <c r="AU19" s="59">
        <f t="shared" si="0"/>
        <v>198500</v>
      </c>
    </row>
    <row r="20" spans="1:47" x14ac:dyDescent="0.3">
      <c r="A20" s="54" t="s">
        <v>34</v>
      </c>
      <c r="B20" s="41">
        <v>4000</v>
      </c>
      <c r="C20" s="41">
        <v>4000</v>
      </c>
      <c r="D20" s="41">
        <v>4000</v>
      </c>
      <c r="E20" s="41">
        <v>4000</v>
      </c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>
        <v>5000</v>
      </c>
      <c r="V20" s="41"/>
      <c r="W20" s="41">
        <v>5000</v>
      </c>
      <c r="X20" s="55" t="s">
        <v>35</v>
      </c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59">
        <f t="shared" si="0"/>
        <v>26000</v>
      </c>
    </row>
    <row r="21" spans="1:47" x14ac:dyDescent="0.3">
      <c r="A21" s="54" t="s">
        <v>34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55" t="s">
        <v>35</v>
      </c>
      <c r="Y21" s="41"/>
      <c r="Z21" s="41">
        <v>35000</v>
      </c>
      <c r="AA21" s="41"/>
      <c r="AB21" s="41"/>
      <c r="AC21" s="41"/>
      <c r="AD21" s="41">
        <v>40000</v>
      </c>
      <c r="AE21" s="41"/>
      <c r="AF21" s="41"/>
      <c r="AG21" s="41"/>
      <c r="AH21" s="41"/>
      <c r="AI21" s="41"/>
      <c r="AJ21" s="41">
        <v>42000</v>
      </c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59">
        <f t="shared" si="0"/>
        <v>117000</v>
      </c>
    </row>
    <row r="22" spans="1:47" x14ac:dyDescent="0.3">
      <c r="A22" s="54" t="s">
        <v>34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>
        <v>7000</v>
      </c>
      <c r="M22" s="41">
        <v>7000</v>
      </c>
      <c r="N22" s="41">
        <v>20000</v>
      </c>
      <c r="O22" s="41"/>
      <c r="P22" s="41"/>
      <c r="Q22" s="41"/>
      <c r="R22" s="41"/>
      <c r="S22" s="41"/>
      <c r="T22" s="41"/>
      <c r="U22" s="41"/>
      <c r="V22" s="41"/>
      <c r="W22" s="41"/>
      <c r="X22" s="55" t="s">
        <v>35</v>
      </c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>
        <v>50000</v>
      </c>
      <c r="AJ22" s="41">
        <v>30000</v>
      </c>
      <c r="AK22" s="41">
        <v>55000</v>
      </c>
      <c r="AL22" s="41"/>
      <c r="AM22" s="41"/>
      <c r="AN22" s="41"/>
      <c r="AO22" s="41"/>
      <c r="AP22" s="41"/>
      <c r="AQ22" s="41"/>
      <c r="AR22" s="41"/>
      <c r="AS22" s="41"/>
      <c r="AT22" s="41"/>
      <c r="AU22" s="59">
        <f t="shared" si="0"/>
        <v>169000</v>
      </c>
    </row>
    <row r="23" spans="1:47" x14ac:dyDescent="0.3">
      <c r="A23" s="54" t="s">
        <v>34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>
        <v>7500</v>
      </c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55" t="s">
        <v>35</v>
      </c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>
        <v>35000</v>
      </c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59">
        <f t="shared" si="0"/>
        <v>42500</v>
      </c>
    </row>
    <row r="24" spans="1:47" x14ac:dyDescent="0.3">
      <c r="A24" s="73" t="s">
        <v>34</v>
      </c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>
        <v>2000</v>
      </c>
      <c r="R24" s="59">
        <v>15000</v>
      </c>
      <c r="S24" s="59">
        <v>5000</v>
      </c>
      <c r="T24" s="59">
        <v>2000</v>
      </c>
      <c r="U24" s="59"/>
      <c r="V24" s="59"/>
      <c r="W24" s="59"/>
      <c r="X24" s="74" t="s">
        <v>35</v>
      </c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>
        <v>15000</v>
      </c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>
        <f t="shared" si="0"/>
        <v>39000</v>
      </c>
    </row>
    <row r="25" spans="1:47" x14ac:dyDescent="0.3">
      <c r="A25" s="73" t="s">
        <v>34</v>
      </c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74" t="s">
        <v>35</v>
      </c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U25"/>
  <sheetViews>
    <sheetView zoomScale="89" workbookViewId="0">
      <selection activeCell="AM11" sqref="AM11"/>
    </sheetView>
  </sheetViews>
  <sheetFormatPr defaultRowHeight="14.4" x14ac:dyDescent="0.3"/>
  <sheetData>
    <row r="1" spans="1:47" x14ac:dyDescent="0.3">
      <c r="A1" s="21" t="s">
        <v>39</v>
      </c>
      <c r="B1" s="18" t="s">
        <v>5</v>
      </c>
      <c r="C1" s="19" t="s">
        <v>6</v>
      </c>
      <c r="D1" s="19" t="s">
        <v>7</v>
      </c>
      <c r="E1" s="19" t="s">
        <v>8</v>
      </c>
      <c r="F1" s="19" t="s">
        <v>9</v>
      </c>
      <c r="G1" s="19" t="s">
        <v>10</v>
      </c>
      <c r="H1" s="19" t="s">
        <v>11</v>
      </c>
      <c r="I1" s="19" t="s">
        <v>12</v>
      </c>
      <c r="J1" s="19" t="s">
        <v>13</v>
      </c>
      <c r="K1" s="19" t="s">
        <v>14</v>
      </c>
      <c r="L1" s="19" t="s">
        <v>15</v>
      </c>
      <c r="M1" s="19" t="s">
        <v>16</v>
      </c>
      <c r="N1" s="19" t="s">
        <v>17</v>
      </c>
      <c r="O1" s="19" t="s">
        <v>18</v>
      </c>
      <c r="P1" s="19" t="s">
        <v>19</v>
      </c>
      <c r="Q1" s="19" t="s">
        <v>20</v>
      </c>
      <c r="R1" s="19" t="s">
        <v>21</v>
      </c>
      <c r="S1" s="19" t="s">
        <v>22</v>
      </c>
      <c r="T1" s="19" t="s">
        <v>23</v>
      </c>
      <c r="U1" s="19" t="s">
        <v>24</v>
      </c>
      <c r="V1" s="19" t="s">
        <v>25</v>
      </c>
      <c r="W1" s="19" t="s">
        <v>26</v>
      </c>
      <c r="X1" s="22" t="s">
        <v>40</v>
      </c>
      <c r="Y1" s="18" t="s">
        <v>5</v>
      </c>
      <c r="Z1" s="19" t="s">
        <v>6</v>
      </c>
      <c r="AA1" s="19" t="s">
        <v>7</v>
      </c>
      <c r="AB1" s="19" t="s">
        <v>8</v>
      </c>
      <c r="AC1" s="19" t="s">
        <v>9</v>
      </c>
      <c r="AD1" s="19" t="s">
        <v>10</v>
      </c>
      <c r="AE1" s="19" t="s">
        <v>11</v>
      </c>
      <c r="AF1" s="19" t="s">
        <v>12</v>
      </c>
      <c r="AG1" s="19" t="s">
        <v>13</v>
      </c>
      <c r="AH1" s="19" t="s">
        <v>14</v>
      </c>
      <c r="AI1" s="19" t="s">
        <v>15</v>
      </c>
      <c r="AJ1" s="19" t="s">
        <v>16</v>
      </c>
      <c r="AK1" s="19" t="s">
        <v>17</v>
      </c>
      <c r="AL1" s="19" t="s">
        <v>18</v>
      </c>
      <c r="AM1" s="19" t="s">
        <v>19</v>
      </c>
      <c r="AN1" s="19" t="s">
        <v>20</v>
      </c>
      <c r="AO1" s="19" t="s">
        <v>21</v>
      </c>
      <c r="AP1" s="19" t="s">
        <v>22</v>
      </c>
      <c r="AQ1" s="19" t="s">
        <v>23</v>
      </c>
      <c r="AR1" s="19" t="s">
        <v>24</v>
      </c>
      <c r="AS1" s="19" t="s">
        <v>25</v>
      </c>
      <c r="AT1" s="19" t="s">
        <v>26</v>
      </c>
      <c r="AU1" s="86" t="s">
        <v>90</v>
      </c>
    </row>
    <row r="2" spans="1:47" x14ac:dyDescent="0.3">
      <c r="A2" s="21" t="s">
        <v>39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22" t="s">
        <v>40</v>
      </c>
      <c r="Y2" s="1">
        <v>200000</v>
      </c>
      <c r="Z2" s="1"/>
      <c r="AA2" s="1"/>
      <c r="AB2" s="1"/>
      <c r="AC2" s="1"/>
      <c r="AD2" s="1"/>
      <c r="AE2" s="1">
        <v>54000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>
        <f>SUM(Y2:AT2,B2:W2)</f>
        <v>254000</v>
      </c>
    </row>
    <row r="3" spans="1:47" x14ac:dyDescent="0.3">
      <c r="A3" s="21" t="s">
        <v>39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22" t="s">
        <v>40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59">
        <f t="shared" ref="AU3:AU25" si="0">SUM(Y3:AT3,B3:W3)</f>
        <v>0</v>
      </c>
    </row>
    <row r="4" spans="1:47" x14ac:dyDescent="0.3">
      <c r="A4" s="21" t="s">
        <v>39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22" t="s">
        <v>40</v>
      </c>
      <c r="Y4" s="1">
        <v>100000</v>
      </c>
      <c r="Z4" s="1"/>
      <c r="AA4" s="1"/>
      <c r="AB4" s="1"/>
      <c r="AC4" s="1"/>
      <c r="AD4" s="1"/>
      <c r="AE4" s="1"/>
      <c r="AF4" s="1"/>
      <c r="AG4" s="1"/>
      <c r="AH4" s="1"/>
      <c r="AI4" s="1">
        <v>165000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59">
        <f t="shared" si="0"/>
        <v>265000</v>
      </c>
    </row>
    <row r="5" spans="1:47" x14ac:dyDescent="0.3">
      <c r="A5" s="21" t="s">
        <v>39</v>
      </c>
      <c r="B5" s="1">
        <v>120000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22" t="s">
        <v>40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59">
        <f t="shared" si="0"/>
        <v>120000</v>
      </c>
    </row>
    <row r="6" spans="1:47" x14ac:dyDescent="0.3">
      <c r="A6" s="21" t="s">
        <v>39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22" t="s">
        <v>40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59">
        <f t="shared" si="0"/>
        <v>0</v>
      </c>
    </row>
    <row r="7" spans="1:47" x14ac:dyDescent="0.3">
      <c r="A7" s="21" t="s">
        <v>39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22" t="s">
        <v>40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59">
        <f t="shared" si="0"/>
        <v>0</v>
      </c>
    </row>
    <row r="8" spans="1:47" x14ac:dyDescent="0.3">
      <c r="A8" s="21" t="s">
        <v>39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22" t="s">
        <v>40</v>
      </c>
      <c r="Y8" s="1">
        <v>1500</v>
      </c>
      <c r="Z8" s="1"/>
      <c r="AA8" s="1"/>
      <c r="AB8" s="1">
        <v>10000</v>
      </c>
      <c r="AC8" s="1"/>
      <c r="AD8" s="1"/>
      <c r="AE8" s="1"/>
      <c r="AF8" s="1"/>
      <c r="AG8" s="1">
        <v>20000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59">
        <f t="shared" si="0"/>
        <v>31500</v>
      </c>
    </row>
    <row r="9" spans="1:47" x14ac:dyDescent="0.3">
      <c r="A9" s="21" t="s">
        <v>39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22" t="s">
        <v>40</v>
      </c>
      <c r="Y9" s="1"/>
      <c r="Z9" s="1">
        <v>2000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59">
        <f t="shared" si="0"/>
        <v>2000</v>
      </c>
    </row>
    <row r="10" spans="1:47" x14ac:dyDescent="0.3">
      <c r="A10" s="21" t="s">
        <v>39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22" t="s">
        <v>40</v>
      </c>
      <c r="Y10" s="1"/>
      <c r="Z10" s="1">
        <v>20000</v>
      </c>
      <c r="AA10" s="1"/>
      <c r="AB10" s="1"/>
      <c r="AC10" s="1">
        <v>15000</v>
      </c>
      <c r="AD10" s="1"/>
      <c r="AE10" s="1"/>
      <c r="AF10" s="1"/>
      <c r="AG10" s="1"/>
      <c r="AH10" s="1"/>
      <c r="AI10" s="1"/>
      <c r="AJ10" s="1"/>
      <c r="AK10" s="1"/>
      <c r="AL10" s="1">
        <v>250000</v>
      </c>
      <c r="AM10" s="1"/>
      <c r="AN10" s="1"/>
      <c r="AO10" s="1"/>
      <c r="AP10" s="1"/>
      <c r="AQ10" s="1"/>
      <c r="AR10" s="1"/>
      <c r="AS10" s="1"/>
      <c r="AT10" s="1"/>
      <c r="AU10" s="59">
        <f t="shared" si="0"/>
        <v>285000</v>
      </c>
    </row>
    <row r="11" spans="1:47" x14ac:dyDescent="0.3">
      <c r="A11" s="21" t="s">
        <v>39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22" t="s">
        <v>40</v>
      </c>
      <c r="Y11" s="1"/>
      <c r="Z11" s="1"/>
      <c r="AA11" s="1">
        <v>2000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59">
        <f t="shared" si="0"/>
        <v>2000</v>
      </c>
    </row>
    <row r="12" spans="1:47" x14ac:dyDescent="0.3">
      <c r="A12" s="21" t="s">
        <v>39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>
        <v>20000</v>
      </c>
      <c r="O12" s="1">
        <v>20000</v>
      </c>
      <c r="P12" s="1"/>
      <c r="Q12" s="1">
        <v>20000</v>
      </c>
      <c r="R12" s="1"/>
      <c r="S12" s="1"/>
      <c r="T12" s="1"/>
      <c r="U12" s="1">
        <v>20000</v>
      </c>
      <c r="V12" s="1"/>
      <c r="W12" s="1"/>
      <c r="X12" s="22" t="s">
        <v>40</v>
      </c>
      <c r="Y12" s="1"/>
      <c r="Z12" s="1"/>
      <c r="AA12" s="1"/>
      <c r="AB12" s="1">
        <v>3000</v>
      </c>
      <c r="AC12" s="1"/>
      <c r="AD12" s="1"/>
      <c r="AE12" s="1"/>
      <c r="AF12" s="1"/>
      <c r="AG12" s="1">
        <v>3000</v>
      </c>
      <c r="AH12" s="1">
        <v>3000</v>
      </c>
      <c r="AI12" s="1">
        <v>3000</v>
      </c>
      <c r="AJ12" s="1">
        <v>3000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59">
        <f t="shared" si="0"/>
        <v>95000</v>
      </c>
    </row>
    <row r="13" spans="1:47" x14ac:dyDescent="0.3">
      <c r="A13" s="21" t="s">
        <v>39</v>
      </c>
      <c r="B13" s="1">
        <v>223000</v>
      </c>
      <c r="C13" s="1"/>
      <c r="D13" s="1"/>
      <c r="E13" s="1"/>
      <c r="F13" s="1"/>
      <c r="G13" s="1"/>
      <c r="H13" s="1"/>
      <c r="I13" s="1">
        <v>404500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22" t="s">
        <v>40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59">
        <f t="shared" si="0"/>
        <v>627500</v>
      </c>
    </row>
    <row r="14" spans="1:47" x14ac:dyDescent="0.3">
      <c r="A14" s="21" t="s">
        <v>39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22" t="s">
        <v>40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59">
        <f t="shared" si="0"/>
        <v>0</v>
      </c>
    </row>
    <row r="15" spans="1:47" x14ac:dyDescent="0.3">
      <c r="A15" s="39" t="s">
        <v>39</v>
      </c>
      <c r="B15" s="23">
        <v>5000</v>
      </c>
      <c r="C15" s="23"/>
      <c r="D15" s="23"/>
      <c r="E15" s="23"/>
      <c r="F15" s="23"/>
      <c r="G15" s="23"/>
      <c r="H15" s="23">
        <v>50000</v>
      </c>
      <c r="I15" s="23"/>
      <c r="J15" s="23"/>
      <c r="K15" s="23"/>
      <c r="L15" s="23"/>
      <c r="M15" s="23">
        <v>30000</v>
      </c>
      <c r="N15" s="23">
        <v>3000</v>
      </c>
      <c r="O15" s="23"/>
      <c r="P15" s="23"/>
      <c r="Q15" s="23"/>
      <c r="R15" s="23"/>
      <c r="S15" s="23"/>
      <c r="T15" s="23"/>
      <c r="U15" s="23"/>
      <c r="V15" s="23"/>
      <c r="W15" s="23"/>
      <c r="X15" s="40" t="s">
        <v>40</v>
      </c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59">
        <f t="shared" si="0"/>
        <v>88000</v>
      </c>
    </row>
    <row r="16" spans="1:47" x14ac:dyDescent="0.3">
      <c r="A16" s="57" t="s">
        <v>39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58" t="s">
        <v>40</v>
      </c>
      <c r="Y16" s="41"/>
      <c r="Z16" s="41"/>
      <c r="AA16" s="41">
        <v>5000</v>
      </c>
      <c r="AB16" s="41"/>
      <c r="AC16" s="41">
        <v>5000</v>
      </c>
      <c r="AD16" s="41"/>
      <c r="AE16" s="41"/>
      <c r="AF16" s="41">
        <v>2000</v>
      </c>
      <c r="AG16" s="41"/>
      <c r="AH16" s="41">
        <v>5000</v>
      </c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59">
        <f t="shared" si="0"/>
        <v>17000</v>
      </c>
    </row>
    <row r="17" spans="1:47" x14ac:dyDescent="0.3">
      <c r="A17" s="57" t="s">
        <v>39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58" t="s">
        <v>40</v>
      </c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59">
        <f t="shared" si="0"/>
        <v>0</v>
      </c>
    </row>
    <row r="18" spans="1:47" x14ac:dyDescent="0.3">
      <c r="A18" s="57" t="s">
        <v>39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58" t="s">
        <v>40</v>
      </c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59">
        <f t="shared" si="0"/>
        <v>0</v>
      </c>
    </row>
    <row r="19" spans="1:47" x14ac:dyDescent="0.3">
      <c r="A19" s="57" t="s">
        <v>39</v>
      </c>
      <c r="B19" s="41"/>
      <c r="C19" s="41"/>
      <c r="D19" s="41"/>
      <c r="E19" s="41"/>
      <c r="F19" s="41"/>
      <c r="G19" s="41"/>
      <c r="H19" s="41"/>
      <c r="I19" s="41"/>
      <c r="J19" s="41">
        <v>10500</v>
      </c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58" t="s">
        <v>40</v>
      </c>
      <c r="Y19" s="41">
        <v>15000</v>
      </c>
      <c r="Z19" s="41"/>
      <c r="AA19" s="41"/>
      <c r="AB19" s="41"/>
      <c r="AC19" s="41">
        <v>15000</v>
      </c>
      <c r="AD19" s="41"/>
      <c r="AE19" s="41"/>
      <c r="AF19" s="41"/>
      <c r="AG19" s="41"/>
      <c r="AH19" s="41"/>
      <c r="AI19" s="41">
        <v>8000</v>
      </c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59">
        <f t="shared" si="0"/>
        <v>48500</v>
      </c>
    </row>
    <row r="20" spans="1:47" x14ac:dyDescent="0.3">
      <c r="A20" s="57" t="s">
        <v>39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58" t="s">
        <v>40</v>
      </c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59">
        <f t="shared" si="0"/>
        <v>0</v>
      </c>
    </row>
    <row r="21" spans="1:47" x14ac:dyDescent="0.3">
      <c r="A21" s="57" t="s">
        <v>39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58" t="s">
        <v>40</v>
      </c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59">
        <f t="shared" si="0"/>
        <v>0</v>
      </c>
    </row>
    <row r="22" spans="1:47" x14ac:dyDescent="0.3">
      <c r="A22" s="57" t="s">
        <v>39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>
        <v>100000</v>
      </c>
      <c r="N22" s="41"/>
      <c r="O22" s="41">
        <v>20000</v>
      </c>
      <c r="P22" s="41"/>
      <c r="Q22" s="41"/>
      <c r="R22" s="41"/>
      <c r="S22" s="41"/>
      <c r="T22" s="41"/>
      <c r="U22" s="41"/>
      <c r="V22" s="41"/>
      <c r="W22" s="41"/>
      <c r="X22" s="58" t="s">
        <v>40</v>
      </c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>
        <v>40000</v>
      </c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59">
        <f t="shared" si="0"/>
        <v>160000</v>
      </c>
    </row>
    <row r="23" spans="1:47" x14ac:dyDescent="0.3">
      <c r="A23" s="57" t="s">
        <v>39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>
        <v>20000</v>
      </c>
      <c r="N23" s="41"/>
      <c r="O23" s="41">
        <v>50000</v>
      </c>
      <c r="P23" s="41"/>
      <c r="Q23" s="41"/>
      <c r="R23" s="41"/>
      <c r="S23" s="41"/>
      <c r="T23" s="41"/>
      <c r="U23" s="41"/>
      <c r="V23" s="41"/>
      <c r="W23" s="41"/>
      <c r="X23" s="58" t="s">
        <v>40</v>
      </c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59">
        <f t="shared" si="0"/>
        <v>70000</v>
      </c>
    </row>
    <row r="24" spans="1:47" x14ac:dyDescent="0.3">
      <c r="A24" s="76" t="s">
        <v>39</v>
      </c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>
        <v>6000</v>
      </c>
      <c r="N24" s="59">
        <v>12000</v>
      </c>
      <c r="O24" s="59"/>
      <c r="P24" s="59"/>
      <c r="Q24" s="59"/>
      <c r="R24" s="59"/>
      <c r="S24" s="59"/>
      <c r="T24" s="59"/>
      <c r="U24" s="59"/>
      <c r="V24" s="59"/>
      <c r="W24" s="59"/>
      <c r="X24" s="77" t="s">
        <v>40</v>
      </c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>
        <v>38000</v>
      </c>
      <c r="AK24" s="59">
        <v>68000</v>
      </c>
      <c r="AL24" s="59">
        <v>98000</v>
      </c>
      <c r="AM24" s="59"/>
      <c r="AN24" s="59"/>
      <c r="AO24" s="59"/>
      <c r="AP24" s="59"/>
      <c r="AQ24" s="59"/>
      <c r="AR24" s="59"/>
      <c r="AS24" s="59"/>
      <c r="AT24" s="59"/>
      <c r="AU24" s="59">
        <f t="shared" si="0"/>
        <v>222000</v>
      </c>
    </row>
    <row r="25" spans="1:47" x14ac:dyDescent="0.3">
      <c r="A25" s="76" t="s">
        <v>39</v>
      </c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77" t="s">
        <v>40</v>
      </c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BR25"/>
  <sheetViews>
    <sheetView zoomScale="85" zoomScaleNormal="85" workbookViewId="0">
      <selection activeCell="AC28" sqref="AC28"/>
    </sheetView>
  </sheetViews>
  <sheetFormatPr defaultRowHeight="14.4" x14ac:dyDescent="0.3"/>
  <cols>
    <col min="47" max="47" width="9.77734375" customWidth="1"/>
  </cols>
  <sheetData>
    <row r="1" spans="1:70" x14ac:dyDescent="0.3">
      <c r="A1" s="7" t="s">
        <v>28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12" t="s">
        <v>29</v>
      </c>
      <c r="Y1" s="3" t="s">
        <v>5</v>
      </c>
      <c r="Z1" s="3" t="s">
        <v>6</v>
      </c>
      <c r="AA1" s="3" t="s">
        <v>7</v>
      </c>
      <c r="AB1" s="3" t="s">
        <v>8</v>
      </c>
      <c r="AC1" s="3" t="s">
        <v>9</v>
      </c>
      <c r="AD1" s="3" t="s">
        <v>10</v>
      </c>
      <c r="AE1" s="3" t="s">
        <v>11</v>
      </c>
      <c r="AF1" s="3" t="s">
        <v>12</v>
      </c>
      <c r="AG1" s="3" t="s">
        <v>13</v>
      </c>
      <c r="AH1" s="3" t="s">
        <v>14</v>
      </c>
      <c r="AI1" s="3" t="s">
        <v>15</v>
      </c>
      <c r="AJ1" s="3" t="s">
        <v>16</v>
      </c>
      <c r="AK1" s="3" t="s">
        <v>17</v>
      </c>
      <c r="AL1" s="3" t="s">
        <v>18</v>
      </c>
      <c r="AM1" s="3" t="s">
        <v>19</v>
      </c>
      <c r="AN1" s="3" t="s">
        <v>20</v>
      </c>
      <c r="AO1" s="3" t="s">
        <v>21</v>
      </c>
      <c r="AP1" s="3" t="s">
        <v>22</v>
      </c>
      <c r="AQ1" s="3" t="s">
        <v>23</v>
      </c>
      <c r="AR1" s="3" t="s">
        <v>24</v>
      </c>
      <c r="AS1" s="3" t="s">
        <v>25</v>
      </c>
      <c r="AT1" s="3" t="s">
        <v>26</v>
      </c>
      <c r="AU1" s="11" t="s">
        <v>31</v>
      </c>
      <c r="AV1" s="3" t="s">
        <v>5</v>
      </c>
      <c r="AW1" s="3" t="s">
        <v>6</v>
      </c>
      <c r="AX1" s="3" t="s">
        <v>7</v>
      </c>
      <c r="AY1" s="3" t="s">
        <v>8</v>
      </c>
      <c r="AZ1" s="3" t="s">
        <v>9</v>
      </c>
      <c r="BA1" s="3" t="s">
        <v>10</v>
      </c>
      <c r="BB1" s="3" t="s">
        <v>11</v>
      </c>
      <c r="BC1" s="3" t="s">
        <v>12</v>
      </c>
      <c r="BD1" s="3" t="s">
        <v>13</v>
      </c>
      <c r="BE1" s="3" t="s">
        <v>14</v>
      </c>
      <c r="BF1" s="3" t="s">
        <v>15</v>
      </c>
      <c r="BG1" s="3" t="s">
        <v>16</v>
      </c>
      <c r="BH1" s="3" t="s">
        <v>17</v>
      </c>
      <c r="BI1" s="3" t="s">
        <v>18</v>
      </c>
      <c r="BJ1" s="3" t="s">
        <v>19</v>
      </c>
      <c r="BK1" s="3" t="s">
        <v>20</v>
      </c>
      <c r="BL1" s="3" t="s">
        <v>21</v>
      </c>
      <c r="BM1" s="3" t="s">
        <v>22</v>
      </c>
      <c r="BN1" s="3" t="s">
        <v>23</v>
      </c>
      <c r="BO1" s="3" t="s">
        <v>24</v>
      </c>
      <c r="BP1" s="3" t="s">
        <v>25</v>
      </c>
      <c r="BQ1" s="3" t="s">
        <v>26</v>
      </c>
      <c r="BR1" s="69" t="s">
        <v>90</v>
      </c>
    </row>
    <row r="2" spans="1:70" x14ac:dyDescent="0.3">
      <c r="A2" s="7" t="s">
        <v>28</v>
      </c>
      <c r="B2" s="1">
        <v>18000</v>
      </c>
      <c r="C2" s="1"/>
      <c r="D2" s="1"/>
      <c r="E2" s="1"/>
      <c r="F2" s="1">
        <v>21000</v>
      </c>
      <c r="G2" s="1"/>
      <c r="H2" s="1"/>
      <c r="I2" s="1"/>
      <c r="J2" s="1"/>
      <c r="K2" s="1">
        <v>20000</v>
      </c>
      <c r="L2" s="1"/>
      <c r="M2" s="1"/>
      <c r="N2" s="1">
        <v>17000</v>
      </c>
      <c r="O2" s="1"/>
      <c r="P2" s="1"/>
      <c r="Q2" s="1">
        <v>35000</v>
      </c>
      <c r="R2" s="1"/>
      <c r="S2" s="1">
        <v>20000</v>
      </c>
      <c r="T2" s="1">
        <v>25000</v>
      </c>
      <c r="U2" s="1">
        <v>20000</v>
      </c>
      <c r="V2" s="1">
        <v>90000</v>
      </c>
      <c r="W2" s="1"/>
      <c r="X2" s="12" t="s">
        <v>29</v>
      </c>
      <c r="Y2" s="1"/>
      <c r="Z2" s="1">
        <v>8000</v>
      </c>
      <c r="AA2" s="1"/>
      <c r="AB2" s="1"/>
      <c r="AC2" s="1"/>
      <c r="AD2" s="1"/>
      <c r="AE2" s="1"/>
      <c r="AF2" s="1">
        <v>15000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1" t="s">
        <v>31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>
        <f>SUM(AV2:BQ2,Y2:AT2,B2:W2)</f>
        <v>289000</v>
      </c>
    </row>
    <row r="3" spans="1:70" x14ac:dyDescent="0.3">
      <c r="A3" s="7" t="s">
        <v>28</v>
      </c>
      <c r="B3" s="1"/>
      <c r="C3" s="1"/>
      <c r="D3" s="1"/>
      <c r="E3" s="1"/>
      <c r="F3" s="1"/>
      <c r="G3" s="1"/>
      <c r="H3" s="1"/>
      <c r="I3" s="1">
        <v>17000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2" t="s">
        <v>29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1" t="s">
        <v>31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59">
        <f t="shared" ref="BR3:BR25" si="0">SUM(AV3:BQ3,Y3:AT3,B3:W3)</f>
        <v>17000</v>
      </c>
    </row>
    <row r="4" spans="1:70" x14ac:dyDescent="0.3">
      <c r="A4" s="7" t="s">
        <v>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2" t="s">
        <v>29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1" t="s">
        <v>31</v>
      </c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59">
        <f t="shared" si="0"/>
        <v>0</v>
      </c>
    </row>
    <row r="5" spans="1:70" x14ac:dyDescent="0.3">
      <c r="A5" s="7" t="s">
        <v>28</v>
      </c>
      <c r="B5" s="1"/>
      <c r="C5" s="1"/>
      <c r="D5" s="1"/>
      <c r="E5" s="1"/>
      <c r="F5" s="1"/>
      <c r="G5" s="1">
        <v>19000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2" t="s">
        <v>29</v>
      </c>
      <c r="Y5" s="1"/>
      <c r="Z5" s="1"/>
      <c r="AA5" s="1"/>
      <c r="AB5" s="1"/>
      <c r="AC5" s="1">
        <v>15000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1" t="s">
        <v>31</v>
      </c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59">
        <f t="shared" si="0"/>
        <v>34000</v>
      </c>
    </row>
    <row r="6" spans="1:70" x14ac:dyDescent="0.3">
      <c r="A6" s="7" t="s">
        <v>28</v>
      </c>
      <c r="B6" s="1">
        <v>22000</v>
      </c>
      <c r="C6" s="1"/>
      <c r="D6" s="1"/>
      <c r="E6" s="1"/>
      <c r="F6" s="1">
        <v>42000</v>
      </c>
      <c r="G6" s="1"/>
      <c r="H6" s="1"/>
      <c r="I6" s="1"/>
      <c r="J6" s="1"/>
      <c r="K6" s="1"/>
      <c r="L6" s="1"/>
      <c r="M6" s="1">
        <v>50000</v>
      </c>
      <c r="N6" s="1"/>
      <c r="O6" s="1"/>
      <c r="P6" s="1"/>
      <c r="Q6" s="1"/>
      <c r="R6" s="1">
        <v>12000</v>
      </c>
      <c r="S6" s="1"/>
      <c r="T6" s="1"/>
      <c r="U6" s="1"/>
      <c r="V6" s="1"/>
      <c r="W6" s="1"/>
      <c r="X6" s="12" t="s">
        <v>29</v>
      </c>
      <c r="Y6" s="1">
        <v>15000</v>
      </c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1" t="s">
        <v>31</v>
      </c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59">
        <f t="shared" si="0"/>
        <v>141000</v>
      </c>
    </row>
    <row r="7" spans="1:70" x14ac:dyDescent="0.3">
      <c r="A7" s="7" t="s">
        <v>28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2" t="s">
        <v>29</v>
      </c>
      <c r="Y7" s="1">
        <v>45000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1" t="s">
        <v>31</v>
      </c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59">
        <f t="shared" si="0"/>
        <v>45000</v>
      </c>
    </row>
    <row r="8" spans="1:70" x14ac:dyDescent="0.3">
      <c r="A8" s="7" t="s">
        <v>28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>
        <v>10000</v>
      </c>
      <c r="O8" s="1"/>
      <c r="P8" s="1"/>
      <c r="Q8" s="1"/>
      <c r="R8" s="1"/>
      <c r="S8" s="1"/>
      <c r="T8" s="1"/>
      <c r="U8" s="1"/>
      <c r="V8" s="1"/>
      <c r="W8" s="1"/>
      <c r="X8" s="12" t="s">
        <v>29</v>
      </c>
      <c r="Y8" s="1"/>
      <c r="Z8" s="1"/>
      <c r="AA8" s="1">
        <v>15000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1" t="s">
        <v>31</v>
      </c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59">
        <f t="shared" si="0"/>
        <v>25000</v>
      </c>
    </row>
    <row r="9" spans="1:70" x14ac:dyDescent="0.3">
      <c r="A9" s="7" t="s">
        <v>28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2" t="s">
        <v>29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1" t="s">
        <v>31</v>
      </c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59">
        <f t="shared" si="0"/>
        <v>0</v>
      </c>
    </row>
    <row r="10" spans="1:70" x14ac:dyDescent="0.3">
      <c r="A10" s="7" t="s">
        <v>28</v>
      </c>
      <c r="B10" s="1">
        <v>70000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2" t="s">
        <v>29</v>
      </c>
      <c r="Y10" s="1">
        <v>10000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1" t="s">
        <v>31</v>
      </c>
      <c r="AV10" s="1">
        <v>200000</v>
      </c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59">
        <f t="shared" si="0"/>
        <v>280000</v>
      </c>
    </row>
    <row r="11" spans="1:70" x14ac:dyDescent="0.3">
      <c r="A11" s="7" t="s">
        <v>28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2" t="s">
        <v>29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1" t="s">
        <v>31</v>
      </c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59">
        <f t="shared" si="0"/>
        <v>0</v>
      </c>
    </row>
    <row r="12" spans="1:70" x14ac:dyDescent="0.3">
      <c r="A12" s="7" t="s">
        <v>28</v>
      </c>
      <c r="B12" s="1">
        <v>30000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2" t="s">
        <v>29</v>
      </c>
      <c r="Y12" s="1">
        <v>12000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1" t="s">
        <v>31</v>
      </c>
      <c r="AV12" s="1">
        <v>10000</v>
      </c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59">
        <f t="shared" si="0"/>
        <v>52000</v>
      </c>
    </row>
    <row r="13" spans="1:70" x14ac:dyDescent="0.3">
      <c r="A13" s="7" t="s">
        <v>28</v>
      </c>
      <c r="B13" s="1"/>
      <c r="C13" s="1"/>
      <c r="D13" s="1"/>
      <c r="E13" s="1"/>
      <c r="F13" s="1"/>
      <c r="G13" s="1"/>
      <c r="H13" s="1"/>
      <c r="I13" s="1">
        <v>11000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2" t="s">
        <v>29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1" t="s">
        <v>31</v>
      </c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59">
        <f t="shared" si="0"/>
        <v>11000</v>
      </c>
    </row>
    <row r="14" spans="1:70" x14ac:dyDescent="0.3">
      <c r="A14" s="7" t="s">
        <v>28</v>
      </c>
      <c r="B14" s="1"/>
      <c r="C14" s="1"/>
      <c r="D14" s="1"/>
      <c r="E14" s="1"/>
      <c r="F14" s="1">
        <v>18000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2" t="s">
        <v>29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1" t="s">
        <v>31</v>
      </c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59">
        <f t="shared" si="0"/>
        <v>18000</v>
      </c>
    </row>
    <row r="15" spans="1:70" x14ac:dyDescent="0.3">
      <c r="A15" s="28" t="s">
        <v>28</v>
      </c>
      <c r="B15" s="23"/>
      <c r="C15" s="23"/>
      <c r="D15" s="23"/>
      <c r="E15" s="23"/>
      <c r="F15" s="23"/>
      <c r="G15" s="23">
        <v>17000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32" t="s">
        <v>29</v>
      </c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31" t="s">
        <v>31</v>
      </c>
      <c r="AV15" s="23">
        <v>8000</v>
      </c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59">
        <f t="shared" si="0"/>
        <v>25000</v>
      </c>
    </row>
    <row r="16" spans="1:70" x14ac:dyDescent="0.3">
      <c r="A16" s="46" t="s">
        <v>28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50" t="s">
        <v>29</v>
      </c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9" t="s">
        <v>31</v>
      </c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59">
        <f t="shared" si="0"/>
        <v>0</v>
      </c>
    </row>
    <row r="17" spans="1:70" x14ac:dyDescent="0.3">
      <c r="A17" s="46" t="s">
        <v>28</v>
      </c>
      <c r="B17" s="41"/>
      <c r="C17" s="41"/>
      <c r="D17" s="41"/>
      <c r="E17" s="41"/>
      <c r="F17" s="41"/>
      <c r="G17" s="41"/>
      <c r="H17" s="41"/>
      <c r="I17" s="41"/>
      <c r="J17" s="41"/>
      <c r="K17" s="41">
        <v>12000</v>
      </c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50" t="s">
        <v>29</v>
      </c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9" t="s">
        <v>31</v>
      </c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59">
        <f t="shared" si="0"/>
        <v>12000</v>
      </c>
    </row>
    <row r="18" spans="1:70" x14ac:dyDescent="0.3">
      <c r="A18" s="46" t="s">
        <v>28</v>
      </c>
      <c r="B18" s="41"/>
      <c r="C18" s="41"/>
      <c r="D18" s="41"/>
      <c r="E18" s="41"/>
      <c r="F18" s="41"/>
      <c r="G18" s="41"/>
      <c r="H18" s="41">
        <v>13000</v>
      </c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50" t="s">
        <v>29</v>
      </c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9" t="s">
        <v>31</v>
      </c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59">
        <f t="shared" si="0"/>
        <v>13000</v>
      </c>
    </row>
    <row r="19" spans="1:70" x14ac:dyDescent="0.3">
      <c r="A19" s="46" t="s">
        <v>28</v>
      </c>
      <c r="B19" s="41">
        <v>23000</v>
      </c>
      <c r="C19" s="41">
        <v>30000</v>
      </c>
      <c r="D19" s="41"/>
      <c r="E19" s="41"/>
      <c r="F19" s="41">
        <v>27000</v>
      </c>
      <c r="G19" s="41"/>
      <c r="H19" s="41"/>
      <c r="I19" s="41"/>
      <c r="J19" s="41"/>
      <c r="K19" s="41">
        <v>24000</v>
      </c>
      <c r="L19" s="41"/>
      <c r="M19" s="41"/>
      <c r="N19" s="41">
        <v>14000</v>
      </c>
      <c r="O19" s="41"/>
      <c r="P19" s="41">
        <v>24000</v>
      </c>
      <c r="Q19" s="41">
        <v>75000</v>
      </c>
      <c r="R19" s="41">
        <v>80000</v>
      </c>
      <c r="S19" s="41">
        <v>20000</v>
      </c>
      <c r="T19" s="41">
        <v>70000</v>
      </c>
      <c r="U19" s="41">
        <v>28000</v>
      </c>
      <c r="V19" s="41"/>
      <c r="W19" s="41"/>
      <c r="X19" s="50" t="s">
        <v>29</v>
      </c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9" t="s">
        <v>31</v>
      </c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59">
        <f t="shared" si="0"/>
        <v>415000</v>
      </c>
    </row>
    <row r="20" spans="1:70" x14ac:dyDescent="0.3">
      <c r="A20" s="46" t="s">
        <v>28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>
        <v>15000</v>
      </c>
      <c r="V20" s="41"/>
      <c r="W20" s="41"/>
      <c r="X20" s="50" t="s">
        <v>29</v>
      </c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9" t="s">
        <v>31</v>
      </c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59">
        <f t="shared" si="0"/>
        <v>15000</v>
      </c>
    </row>
    <row r="21" spans="1:70" x14ac:dyDescent="0.3">
      <c r="A21" s="46" t="s">
        <v>28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50" t="s">
        <v>29</v>
      </c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9" t="s">
        <v>31</v>
      </c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59">
        <f t="shared" si="0"/>
        <v>0</v>
      </c>
    </row>
    <row r="22" spans="1:70" x14ac:dyDescent="0.3">
      <c r="A22" s="46" t="s">
        <v>28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>
        <v>20000</v>
      </c>
      <c r="M22" s="41"/>
      <c r="N22" s="41"/>
      <c r="O22" s="41"/>
      <c r="P22" s="41"/>
      <c r="Q22" s="41">
        <v>47000</v>
      </c>
      <c r="R22" s="41"/>
      <c r="S22" s="41"/>
      <c r="T22" s="41"/>
      <c r="U22" s="41">
        <v>40000</v>
      </c>
      <c r="V22" s="41">
        <v>200000</v>
      </c>
      <c r="W22" s="41"/>
      <c r="X22" s="50" t="s">
        <v>29</v>
      </c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9" t="s">
        <v>31</v>
      </c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59">
        <f t="shared" si="0"/>
        <v>307000</v>
      </c>
    </row>
    <row r="23" spans="1:70" x14ac:dyDescent="0.3">
      <c r="A23" s="46" t="s">
        <v>28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50" t="s">
        <v>29</v>
      </c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9" t="s">
        <v>31</v>
      </c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59">
        <f t="shared" si="0"/>
        <v>0</v>
      </c>
    </row>
    <row r="24" spans="1:70" x14ac:dyDescent="0.3">
      <c r="A24" s="65" t="s">
        <v>28</v>
      </c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>
        <v>50000</v>
      </c>
      <c r="N24" s="59"/>
      <c r="O24" s="59"/>
      <c r="P24" s="59">
        <v>65000</v>
      </c>
      <c r="Q24" s="59"/>
      <c r="R24" s="59"/>
      <c r="S24" s="59"/>
      <c r="T24" s="59"/>
      <c r="U24" s="59">
        <v>52000</v>
      </c>
      <c r="V24" s="59"/>
      <c r="W24" s="59"/>
      <c r="X24" s="69" t="s">
        <v>29</v>
      </c>
      <c r="Y24" s="59"/>
      <c r="Z24" s="59"/>
      <c r="AA24" s="59"/>
      <c r="AB24" s="59">
        <v>24000</v>
      </c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68" t="s">
        <v>31</v>
      </c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>
        <f t="shared" si="0"/>
        <v>191000</v>
      </c>
    </row>
    <row r="25" spans="1:70" x14ac:dyDescent="0.3">
      <c r="A25" s="65" t="s">
        <v>28</v>
      </c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69" t="s">
        <v>29</v>
      </c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68" t="s">
        <v>31</v>
      </c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33FF"/>
  </sheetPr>
  <dimension ref="A1:BR25"/>
  <sheetViews>
    <sheetView topLeftCell="Z1" zoomScale="70" zoomScaleNormal="70" workbookViewId="0">
      <selection activeCell="AR10" sqref="AR10"/>
    </sheetView>
  </sheetViews>
  <sheetFormatPr defaultRowHeight="14.4" x14ac:dyDescent="0.3"/>
  <cols>
    <col min="1" max="1" width="11.44140625" customWidth="1"/>
    <col min="48" max="48" width="11.44140625" customWidth="1"/>
  </cols>
  <sheetData>
    <row r="1" spans="1:70" x14ac:dyDescent="0.3">
      <c r="A1" s="15" t="s">
        <v>36</v>
      </c>
      <c r="B1" s="10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1"/>
      <c r="Y1" s="4" t="s">
        <v>37</v>
      </c>
      <c r="Z1" s="18" t="s">
        <v>5</v>
      </c>
      <c r="AA1" s="19" t="s">
        <v>6</v>
      </c>
      <c r="AB1" s="19" t="s">
        <v>7</v>
      </c>
      <c r="AC1" s="19" t="s">
        <v>8</v>
      </c>
      <c r="AD1" s="19" t="s">
        <v>9</v>
      </c>
      <c r="AE1" s="19" t="s">
        <v>10</v>
      </c>
      <c r="AF1" s="19" t="s">
        <v>11</v>
      </c>
      <c r="AG1" s="19" t="s">
        <v>12</v>
      </c>
      <c r="AH1" s="19" t="s">
        <v>13</v>
      </c>
      <c r="AI1" s="19" t="s">
        <v>14</v>
      </c>
      <c r="AJ1" s="19" t="s">
        <v>15</v>
      </c>
      <c r="AK1" s="19" t="s">
        <v>16</v>
      </c>
      <c r="AL1" s="19" t="s">
        <v>17</v>
      </c>
      <c r="AM1" s="19" t="s">
        <v>18</v>
      </c>
      <c r="AN1" s="19" t="s">
        <v>19</v>
      </c>
      <c r="AO1" s="19" t="s">
        <v>20</v>
      </c>
      <c r="AP1" s="19" t="s">
        <v>21</v>
      </c>
      <c r="AQ1" s="19" t="s">
        <v>22</v>
      </c>
      <c r="AR1" s="19" t="s">
        <v>23</v>
      </c>
      <c r="AS1" s="19" t="s">
        <v>24</v>
      </c>
      <c r="AT1" s="19" t="s">
        <v>25</v>
      </c>
      <c r="AU1" s="19" t="s">
        <v>26</v>
      </c>
      <c r="AV1" s="20" t="s">
        <v>38</v>
      </c>
      <c r="AW1" s="18" t="s">
        <v>5</v>
      </c>
      <c r="AX1" s="19" t="s">
        <v>6</v>
      </c>
      <c r="AY1" s="19" t="s">
        <v>7</v>
      </c>
      <c r="AZ1" s="19" t="s">
        <v>8</v>
      </c>
      <c r="BA1" s="19" t="s">
        <v>9</v>
      </c>
      <c r="BB1" s="19" t="s">
        <v>10</v>
      </c>
      <c r="BC1" s="19" t="s">
        <v>12</v>
      </c>
      <c r="BD1" s="19" t="s">
        <v>13</v>
      </c>
      <c r="BE1" s="19" t="s">
        <v>14</v>
      </c>
      <c r="BF1" s="19" t="s">
        <v>15</v>
      </c>
      <c r="BG1" s="19" t="s">
        <v>16</v>
      </c>
      <c r="BH1" s="19" t="s">
        <v>17</v>
      </c>
      <c r="BI1" s="19" t="s">
        <v>18</v>
      </c>
      <c r="BJ1" s="19" t="s">
        <v>19</v>
      </c>
      <c r="BK1" s="19" t="s">
        <v>20</v>
      </c>
      <c r="BL1" s="19" t="s">
        <v>21</v>
      </c>
      <c r="BM1" s="19" t="s">
        <v>22</v>
      </c>
      <c r="BN1" s="19" t="s">
        <v>23</v>
      </c>
      <c r="BO1" s="19" t="s">
        <v>24</v>
      </c>
      <c r="BP1" s="19" t="s">
        <v>25</v>
      </c>
      <c r="BQ1" s="19" t="s">
        <v>26</v>
      </c>
      <c r="BR1" s="86" t="s">
        <v>90</v>
      </c>
    </row>
    <row r="2" spans="1:70" x14ac:dyDescent="0.3">
      <c r="A2" s="15" t="s">
        <v>36</v>
      </c>
      <c r="B2" s="1"/>
      <c r="C2" s="1">
        <v>450000</v>
      </c>
      <c r="D2" s="1"/>
      <c r="E2" s="1"/>
      <c r="F2" s="1"/>
      <c r="G2" s="1"/>
      <c r="H2" s="1"/>
      <c r="I2" s="1"/>
      <c r="J2" s="1"/>
      <c r="K2" s="1"/>
      <c r="L2" s="1"/>
      <c r="M2" s="1">
        <v>200000</v>
      </c>
      <c r="N2" s="1"/>
      <c r="O2" s="1"/>
      <c r="P2" s="1"/>
      <c r="Q2" s="1"/>
      <c r="R2" s="1"/>
      <c r="S2" s="1"/>
      <c r="T2" s="1">
        <v>130000</v>
      </c>
      <c r="U2" s="1"/>
      <c r="V2" s="1"/>
      <c r="W2" s="1"/>
      <c r="X2" s="1"/>
      <c r="Y2" s="4" t="s">
        <v>37</v>
      </c>
      <c r="Z2" s="1">
        <v>20000</v>
      </c>
      <c r="AA2" s="1"/>
      <c r="AB2" s="1"/>
      <c r="AC2" s="1"/>
      <c r="AD2" s="1"/>
      <c r="AE2" s="1"/>
      <c r="AF2" s="1"/>
      <c r="AG2" s="1">
        <v>220000</v>
      </c>
      <c r="AH2" s="1"/>
      <c r="AI2" s="1"/>
      <c r="AJ2" s="1">
        <v>20000</v>
      </c>
      <c r="AK2" s="1"/>
      <c r="AL2" s="1">
        <v>100000</v>
      </c>
      <c r="AM2" s="1"/>
      <c r="AN2" s="1"/>
      <c r="AO2" s="1"/>
      <c r="AP2" s="1">
        <v>170000</v>
      </c>
      <c r="AQ2" s="1"/>
      <c r="AR2" s="1"/>
      <c r="AS2" s="1">
        <v>40000</v>
      </c>
      <c r="AT2" s="1"/>
      <c r="AU2" s="1"/>
      <c r="AV2" s="20" t="s">
        <v>38</v>
      </c>
      <c r="AW2" s="1">
        <v>45000</v>
      </c>
      <c r="AX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>
        <v>100000</v>
      </c>
      <c r="BN2" s="1"/>
      <c r="BO2" s="1"/>
      <c r="BP2" s="1"/>
      <c r="BQ2" s="1"/>
      <c r="BR2">
        <f>SUM(AW2:BQ2,Z2:AU2,B2:X2)</f>
        <v>1495000</v>
      </c>
    </row>
    <row r="3" spans="1:70" x14ac:dyDescent="0.3">
      <c r="A3" s="15" t="s">
        <v>36</v>
      </c>
      <c r="B3" s="1"/>
      <c r="C3" s="1">
        <v>30000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4" t="s">
        <v>37</v>
      </c>
      <c r="Z3" s="1">
        <v>62000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>
        <v>79000</v>
      </c>
      <c r="AM3" s="1"/>
      <c r="AN3" s="1"/>
      <c r="AO3" s="1"/>
      <c r="AP3" s="1"/>
      <c r="AQ3" s="1"/>
      <c r="AR3" s="1"/>
      <c r="AS3" s="1"/>
      <c r="AT3" s="1"/>
      <c r="AU3" s="1"/>
      <c r="AV3" s="20" t="s">
        <v>38</v>
      </c>
      <c r="AW3" s="1"/>
      <c r="AX3" s="1"/>
      <c r="AY3" s="1"/>
      <c r="AZ3" s="1">
        <v>5000</v>
      </c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59">
        <f t="shared" ref="BR3:BR25" si="0">SUM(AW3:BQ3,Z3:AU3,B3:X3)</f>
        <v>176000</v>
      </c>
    </row>
    <row r="4" spans="1:70" x14ac:dyDescent="0.3">
      <c r="A4" s="15" t="s">
        <v>36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4" t="s">
        <v>37</v>
      </c>
      <c r="Z4" s="1"/>
      <c r="AA4" s="1"/>
      <c r="AB4" s="1">
        <v>106000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20" t="s">
        <v>38</v>
      </c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59">
        <f t="shared" si="0"/>
        <v>106000</v>
      </c>
    </row>
    <row r="5" spans="1:70" x14ac:dyDescent="0.3">
      <c r="A5" s="15" t="s">
        <v>36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4" t="s">
        <v>37</v>
      </c>
      <c r="Z5" s="1"/>
      <c r="AA5" s="1">
        <v>65000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20" t="s">
        <v>38</v>
      </c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59">
        <f t="shared" si="0"/>
        <v>65000</v>
      </c>
    </row>
    <row r="6" spans="1:70" x14ac:dyDescent="0.3">
      <c r="A6" s="15" t="s">
        <v>36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4" t="s">
        <v>37</v>
      </c>
      <c r="Z6" s="1"/>
      <c r="AA6" s="1"/>
      <c r="AB6" s="1"/>
      <c r="AC6" s="1"/>
      <c r="AD6" s="1"/>
      <c r="AE6" s="1"/>
      <c r="AF6" s="1"/>
      <c r="AG6" s="1"/>
      <c r="AH6" s="1">
        <v>60000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20" t="s">
        <v>38</v>
      </c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59">
        <f t="shared" si="0"/>
        <v>60000</v>
      </c>
    </row>
    <row r="7" spans="1:70" x14ac:dyDescent="0.3">
      <c r="A7" s="15" t="s">
        <v>36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4" t="s">
        <v>37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20" t="s">
        <v>38</v>
      </c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59">
        <f t="shared" si="0"/>
        <v>0</v>
      </c>
    </row>
    <row r="8" spans="1:70" x14ac:dyDescent="0.3">
      <c r="A8" s="15" t="s">
        <v>36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>
        <v>40000</v>
      </c>
      <c r="U8" s="1"/>
      <c r="V8" s="1"/>
      <c r="W8" s="1"/>
      <c r="X8" s="1"/>
      <c r="Y8" s="4" t="s">
        <v>37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20" t="s">
        <v>38</v>
      </c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59">
        <f t="shared" si="0"/>
        <v>40000</v>
      </c>
    </row>
    <row r="9" spans="1:70" x14ac:dyDescent="0.3">
      <c r="A9" s="15" t="s">
        <v>36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4" t="s">
        <v>37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20" t="s">
        <v>38</v>
      </c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59">
        <f t="shared" si="0"/>
        <v>0</v>
      </c>
    </row>
    <row r="10" spans="1:70" x14ac:dyDescent="0.3">
      <c r="A10" s="15" t="s">
        <v>36</v>
      </c>
      <c r="B10" s="1">
        <v>15000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4" t="s">
        <v>37</v>
      </c>
      <c r="Z10" s="1"/>
      <c r="AA10" s="1">
        <v>70000</v>
      </c>
      <c r="AB10" s="1"/>
      <c r="AC10" s="1"/>
      <c r="AD10" s="1"/>
      <c r="AE10" s="1"/>
      <c r="AF10" s="1"/>
      <c r="AG10" s="1"/>
      <c r="AH10" s="1"/>
      <c r="AI10" s="1">
        <v>230000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20" t="s">
        <v>38</v>
      </c>
      <c r="AW10" s="1">
        <v>50000</v>
      </c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59">
        <f t="shared" si="0"/>
        <v>365000</v>
      </c>
    </row>
    <row r="11" spans="1:70" x14ac:dyDescent="0.3">
      <c r="A11" s="15" t="s">
        <v>36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4" t="s">
        <v>37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20" t="s">
        <v>38</v>
      </c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59">
        <f t="shared" si="0"/>
        <v>0</v>
      </c>
    </row>
    <row r="12" spans="1:70" x14ac:dyDescent="0.3">
      <c r="A12" s="15" t="s">
        <v>36</v>
      </c>
      <c r="B12" s="1">
        <v>100000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4" t="s">
        <v>37</v>
      </c>
      <c r="Z12" s="1">
        <v>300000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20" t="s">
        <v>38</v>
      </c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59">
        <f t="shared" si="0"/>
        <v>400000</v>
      </c>
    </row>
    <row r="13" spans="1:70" x14ac:dyDescent="0.3">
      <c r="A13" s="15" t="s">
        <v>36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4" t="s">
        <v>37</v>
      </c>
      <c r="Z13" s="1">
        <v>300000</v>
      </c>
      <c r="AA13" s="1"/>
      <c r="AB13" s="1"/>
      <c r="AC13" s="1"/>
      <c r="AD13" s="1"/>
      <c r="AE13" s="1"/>
      <c r="AF13" s="1">
        <v>60000</v>
      </c>
      <c r="AG13" s="1">
        <v>35000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20" t="s">
        <v>38</v>
      </c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59">
        <f t="shared" si="0"/>
        <v>395000</v>
      </c>
    </row>
    <row r="14" spans="1:70" x14ac:dyDescent="0.3">
      <c r="A14" s="15" t="s">
        <v>36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4" t="s">
        <v>37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20" t="s">
        <v>38</v>
      </c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59">
        <f t="shared" si="0"/>
        <v>0</v>
      </c>
    </row>
    <row r="15" spans="1:70" x14ac:dyDescent="0.3">
      <c r="A15" s="35" t="s">
        <v>36</v>
      </c>
      <c r="B15" s="23"/>
      <c r="C15" s="23">
        <v>300000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5" t="s">
        <v>37</v>
      </c>
      <c r="Z15" s="23">
        <v>28000</v>
      </c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38" t="s">
        <v>38</v>
      </c>
      <c r="AW15" s="23"/>
      <c r="AX15" s="23">
        <v>5000</v>
      </c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59">
        <f t="shared" si="0"/>
        <v>333000</v>
      </c>
    </row>
    <row r="16" spans="1:70" x14ac:dyDescent="0.3">
      <c r="A16" s="53" t="s">
        <v>36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3" t="s">
        <v>37</v>
      </c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56" t="s">
        <v>38</v>
      </c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59">
        <f t="shared" si="0"/>
        <v>0</v>
      </c>
    </row>
    <row r="17" spans="1:70" x14ac:dyDescent="0.3">
      <c r="A17" s="53" t="s">
        <v>36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3" t="s">
        <v>37</v>
      </c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>
        <v>30000</v>
      </c>
      <c r="AM17" s="41"/>
      <c r="AN17" s="41"/>
      <c r="AO17" s="41"/>
      <c r="AP17" s="41"/>
      <c r="AQ17" s="41"/>
      <c r="AR17" s="41"/>
      <c r="AS17" s="41"/>
      <c r="AT17" s="41"/>
      <c r="AU17" s="41"/>
      <c r="AV17" s="56" t="s">
        <v>38</v>
      </c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59">
        <f t="shared" si="0"/>
        <v>30000</v>
      </c>
    </row>
    <row r="18" spans="1:70" x14ac:dyDescent="0.3">
      <c r="A18" s="53" t="s">
        <v>36</v>
      </c>
      <c r="B18" s="41"/>
      <c r="C18" s="41">
        <v>80000</v>
      </c>
      <c r="D18" s="41">
        <v>80000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3" t="s">
        <v>37</v>
      </c>
      <c r="Z18" s="41">
        <v>20000</v>
      </c>
      <c r="AA18" s="41"/>
      <c r="AB18" s="41"/>
      <c r="AC18" s="41"/>
      <c r="AD18" s="41"/>
      <c r="AE18" s="41"/>
      <c r="AF18" s="41">
        <v>20000</v>
      </c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56" t="s">
        <v>38</v>
      </c>
      <c r="AW18" s="41">
        <v>10000</v>
      </c>
      <c r="AX18" s="41">
        <v>10000</v>
      </c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59">
        <f t="shared" si="0"/>
        <v>220000</v>
      </c>
    </row>
    <row r="19" spans="1:70" x14ac:dyDescent="0.3">
      <c r="A19" s="53" t="s">
        <v>36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3" t="s">
        <v>37</v>
      </c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56" t="s">
        <v>38</v>
      </c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59">
        <f t="shared" si="0"/>
        <v>0</v>
      </c>
    </row>
    <row r="20" spans="1:70" x14ac:dyDescent="0.3">
      <c r="A20" s="53" t="s">
        <v>36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3" t="s">
        <v>37</v>
      </c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56" t="s">
        <v>38</v>
      </c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59">
        <f t="shared" si="0"/>
        <v>0</v>
      </c>
    </row>
    <row r="21" spans="1:70" x14ac:dyDescent="0.3">
      <c r="A21" s="53" t="s">
        <v>36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3" t="s">
        <v>37</v>
      </c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56" t="s">
        <v>38</v>
      </c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59">
        <f t="shared" si="0"/>
        <v>0</v>
      </c>
    </row>
    <row r="22" spans="1:70" x14ac:dyDescent="0.3">
      <c r="A22" s="53" t="s">
        <v>36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>
        <v>550000</v>
      </c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3" t="s">
        <v>37</v>
      </c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>
        <v>196000</v>
      </c>
      <c r="AK22" s="41">
        <v>320000</v>
      </c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56" t="s">
        <v>38</v>
      </c>
      <c r="AW22" s="41"/>
      <c r="AX22" s="41"/>
      <c r="AY22" s="41"/>
      <c r="AZ22" s="41"/>
      <c r="BA22" s="41"/>
      <c r="BB22" s="41"/>
      <c r="BC22" s="41"/>
      <c r="BD22" s="41"/>
      <c r="BE22" s="41">
        <v>40000</v>
      </c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59">
        <f t="shared" si="0"/>
        <v>1106000</v>
      </c>
    </row>
    <row r="23" spans="1:70" x14ac:dyDescent="0.3">
      <c r="A23" s="53" t="s">
        <v>36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3" t="s">
        <v>37</v>
      </c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>
        <v>66000</v>
      </c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56" t="s">
        <v>38</v>
      </c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59">
        <f t="shared" si="0"/>
        <v>66000</v>
      </c>
    </row>
    <row r="24" spans="1:70" x14ac:dyDescent="0.3">
      <c r="A24" s="72" t="s">
        <v>36</v>
      </c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>
        <v>179000</v>
      </c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62" t="s">
        <v>37</v>
      </c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>
        <v>150000</v>
      </c>
      <c r="AL24" s="59">
        <v>89000</v>
      </c>
      <c r="AM24" s="59"/>
      <c r="AN24" s="59"/>
      <c r="AO24" s="59"/>
      <c r="AP24" s="59"/>
      <c r="AQ24" s="59"/>
      <c r="AR24" s="59"/>
      <c r="AS24" s="59"/>
      <c r="AT24" s="59"/>
      <c r="AU24" s="59"/>
      <c r="AV24" s="75" t="s">
        <v>38</v>
      </c>
      <c r="AW24" s="59"/>
      <c r="AX24" s="59"/>
      <c r="AY24" s="59"/>
      <c r="AZ24" s="59"/>
      <c r="BA24" s="59"/>
      <c r="BB24" s="59"/>
      <c r="BC24" s="59"/>
      <c r="BD24" s="59"/>
      <c r="BE24" s="59"/>
      <c r="BF24" s="59">
        <v>20000</v>
      </c>
      <c r="BG24" s="59">
        <v>28000</v>
      </c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>
        <f t="shared" si="0"/>
        <v>466000</v>
      </c>
    </row>
    <row r="25" spans="1:70" x14ac:dyDescent="0.3">
      <c r="A25" s="72" t="s">
        <v>36</v>
      </c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62" t="s">
        <v>37</v>
      </c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75" t="s">
        <v>38</v>
      </c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Main</vt:lpstr>
      <vt:lpstr>Groceries</vt:lpstr>
      <vt:lpstr>Stationery</vt:lpstr>
      <vt:lpstr>Communication</vt:lpstr>
      <vt:lpstr>Transportation</vt:lpstr>
      <vt:lpstr>Furniture</vt:lpstr>
      <vt:lpstr>Entertainment</vt:lpstr>
      <vt:lpstr>Clothes</vt:lpstr>
      <vt:lpstr>Clothes</vt:lpstr>
      <vt:lpstr>Communication</vt:lpstr>
      <vt:lpstr>Entertainment</vt:lpstr>
      <vt:lpstr>Furniture</vt:lpstr>
      <vt:lpstr>Groceries</vt:lpstr>
      <vt:lpstr>Stationery</vt:lpstr>
      <vt:lpstr>Transportation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2018-07-06T23:10:30Z</dcterms:created>
  <dcterms:modified xsi:type="dcterms:W3CDTF">2018-07-07T06:36:43Z</dcterms:modified>
</cp:coreProperties>
</file>