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0" documentId="8_{5A9945A1-76A6-4EA5-BC38-1141D4AD2AA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7" i="1"/>
  <c r="O6" i="1"/>
  <c r="O5" i="1"/>
  <c r="O9" i="1" s="1"/>
</calcChain>
</file>

<file path=xl/sharedStrings.xml><?xml version="1.0" encoding="utf-8"?>
<sst xmlns="http://schemas.openxmlformats.org/spreadsheetml/2006/main" count="273" uniqueCount="153">
  <si>
    <t>INTEGRANTES</t>
  </si>
  <si>
    <t>BACKLOG DE REQUISITOS - MONIBEER</t>
  </si>
  <si>
    <t>Beatriz do Carmo</t>
  </si>
  <si>
    <t>ID</t>
  </si>
  <si>
    <t>REQUISITOS</t>
  </si>
  <si>
    <t>DESCRIÇÃO</t>
  </si>
  <si>
    <t>CLASSIFICAÇÃO</t>
  </si>
  <si>
    <t>TAMANHO</t>
  </si>
  <si>
    <t>TAM(#)</t>
  </si>
  <si>
    <t>PRIORIDADE</t>
  </si>
  <si>
    <t>SPRINT</t>
  </si>
  <si>
    <t>Emanuelle Fernanda</t>
  </si>
  <si>
    <t>RF - 01</t>
  </si>
  <si>
    <t>Site Institucional</t>
  </si>
  <si>
    <t>Exibir uma página com informações sobre a empresa MoniBeer e formas de contato.</t>
  </si>
  <si>
    <t>Essencial</t>
  </si>
  <si>
    <t>G</t>
  </si>
  <si>
    <t>SP2</t>
  </si>
  <si>
    <t>TOTAL:</t>
  </si>
  <si>
    <t>Fernando Ramirez</t>
  </si>
  <si>
    <t>RF - 02</t>
  </si>
  <si>
    <t>Página de Login</t>
  </si>
  <si>
    <t xml:space="preserve">Criar uma página de login que permita ao usuário fornecer sua matrícula e senha para autenticação. </t>
  </si>
  <si>
    <t>M</t>
  </si>
  <si>
    <t>SP1</t>
  </si>
  <si>
    <t>João Lucas Reis</t>
  </si>
  <si>
    <t>RF - 03</t>
  </si>
  <si>
    <t>Página de Cadastro Colaborador</t>
  </si>
  <si>
    <t>Criar uma página de cadastro de colaborador no sistema, solicitando informações como nome, cargo, matrícula, e dados de login, para permitir o acesso ao sistema com diferentes permissões de acordo com o cargo.</t>
  </si>
  <si>
    <t>João Victor Carlos</t>
  </si>
  <si>
    <t>RF - 04</t>
  </si>
  <si>
    <t>Página de Cadastro Empresa</t>
  </si>
  <si>
    <t>Criar uma página para o cadastro de empresas, onde serão inseridos dados como nome da empresa, CNPJ, endereço, e outras informações necessárias.</t>
  </si>
  <si>
    <t>SP3</t>
  </si>
  <si>
    <t>Náthalli Ribeiro</t>
  </si>
  <si>
    <t>RF - 05</t>
  </si>
  <si>
    <t>Recuperação de Senha</t>
  </si>
  <si>
    <t>Implementar a funcionalidade para que o usuário possa redefinir sua senha, recebendo instruções por e-mail ou outro meio seguro.</t>
  </si>
  <si>
    <t>Importante</t>
  </si>
  <si>
    <t>MÉDIA</t>
  </si>
  <si>
    <t>RF - 06</t>
  </si>
  <si>
    <t>Validação de Login (Bruto</t>
  </si>
  <si>
    <t>Verificar se os dados inseridos no formulário de login são válidos antes de permitir o acesso ao sistema, por meio de dados brutos no código.</t>
  </si>
  <si>
    <t>RF - 07</t>
  </si>
  <si>
    <t>Validação de Login Avançado</t>
  </si>
  <si>
    <t>Verificar se os dados inseridos no formulário de login são válidos antes de permitir o acesso ao sistema, por meio da consulta ao banco de dados</t>
  </si>
  <si>
    <t>RF - 08</t>
  </si>
  <si>
    <t>Manutenção Cadastral de Colaboradores</t>
  </si>
  <si>
    <t>Disponibilizar uma área para consultar, editar ou excluir os dados dos colaboradores já cadastrados.</t>
  </si>
  <si>
    <t>RF - 09</t>
  </si>
  <si>
    <t>Definir Cargos e Permissões</t>
  </si>
  <si>
    <t>Permitir a atribuição de diferentes níveis de acesso aos colaboradores (ex: administrador, gerente, colaborador).</t>
  </si>
  <si>
    <t>RF - 10</t>
  </si>
  <si>
    <t>Simulador Financeiro</t>
  </si>
  <si>
    <t>Criar uma página de simulação financeira para estimar perdas baseadas em desvios de temperatura.</t>
  </si>
  <si>
    <t>RF - 11</t>
  </si>
  <si>
    <t>Página de Dashboard (Home)</t>
  </si>
  <si>
    <t>Criar uma página de Dashboard Home, exibindo uma visão geral com os dados mais importantes sobre a operação das fermentadoras.</t>
  </si>
  <si>
    <t>RF - 12</t>
  </si>
  <si>
    <t>Página de Dashboard IPA e Pilsen</t>
  </si>
  <si>
    <t>Criar uma página de Dashboard para as cervejas do tipo IPA e Pilsen, exibindo os principais dados de temperatura e das fermentadoras em execução.</t>
  </si>
  <si>
    <t>RF - 13</t>
  </si>
  <si>
    <t>Exibir Gráficos de Temperatura</t>
  </si>
  <si>
    <t>Apresentar gráficos que mostram a variação da temperatura média por um periodo de tempo em cada fermentadora.</t>
  </si>
  <si>
    <t>RF - 14</t>
  </si>
  <si>
    <t>Visualizar Dados em Tempo Real</t>
  </si>
  <si>
    <t>Exibir os dados coletados pelos sensores imediatamente após a captura, sem necessidade de recarregar a página.</t>
  </si>
  <si>
    <t>RF - 15</t>
  </si>
  <si>
    <t>Exibir Status dos Sensores</t>
  </si>
  <si>
    <t>Indicar visualmente se cada sensor está conectado e funcionando corretamente, com gráficos (pizza) e indicadores de status.</t>
  </si>
  <si>
    <t>RF - 16</t>
  </si>
  <si>
    <t>Emitir Notificações de Temperatura</t>
  </si>
  <si>
    <t>Gerar alertas visuais em tempo real sempre que os valores de temperatura estiverem fora do ideal.</t>
  </si>
  <si>
    <t>RF - 17</t>
  </si>
  <si>
    <t>Exibir Pop-ups de Alerta</t>
  </si>
  <si>
    <t>Exibir pop-ups com mensagens de aviso sempre que houver anomalias na temperatura de alguma fermentadora.</t>
  </si>
  <si>
    <t>Desejável</t>
  </si>
  <si>
    <t>RF - 18</t>
  </si>
  <si>
    <t>Exibir KPIs</t>
  </si>
  <si>
    <t>Apresentar indicadores-chave de desempenho (como média de temperatura, tempo fora do ideal, etc.) na dashboard.</t>
  </si>
  <si>
    <t>RF - 19</t>
  </si>
  <si>
    <t>Exibir Histórico de Monitoramento</t>
  </si>
  <si>
    <t>Armazenar e permitir a visualização do histórico de temperatura das fermentadoras com filtros por data e hora.</t>
  </si>
  <si>
    <t>RF - 20</t>
  </si>
  <si>
    <t>Filtrar Dados no Dashboard</t>
  </si>
  <si>
    <t>Permitir que o usuário filtre os dados apresentados por período, tipo de cerveja, status do sensor, entre outros.</t>
  </si>
  <si>
    <t>RF - 21</t>
  </si>
  <si>
    <t>Alterar Tipo de Cerveja</t>
  </si>
  <si>
    <t>Permitir a seleção ou alteração do tipo de cerveja em fermentação por meio de um seletor na interface.</t>
  </si>
  <si>
    <t>P</t>
  </si>
  <si>
    <t>RF - 22</t>
  </si>
  <si>
    <t>Atualizar Fase da Fermentação</t>
  </si>
  <si>
    <t>Permitir que o supervisor selecione manualmente a fase atual da fermentação (A,B ou C).</t>
  </si>
  <si>
    <t>RF - 23</t>
  </si>
  <si>
    <t>Implementar HandTalk</t>
  </si>
  <si>
    <t>Integrar a API HandTalk para traduzir os conteúdos do sistema em língua de sinais, garantindo acessibilidade.</t>
  </si>
  <si>
    <t>RF - 24</t>
  </si>
  <si>
    <t>Exibir Mensagens de Erro ou Sucesso</t>
  </si>
  <si>
    <t>Apresentar mensagens claras para o usuário em caso de sucesso ou erro nas operações de login, cadastro e outras ações.</t>
  </si>
  <si>
    <t>RF - 25</t>
  </si>
  <si>
    <t>Desenvolver Código Arduino</t>
  </si>
  <si>
    <t>Programar o código do Arduino para realizar a leitura de dados de sensores de temperatura (LM35) e enviá-los ao sistema.</t>
  </si>
  <si>
    <t>RF - 26</t>
  </si>
  <si>
    <t>Receber Dados do Sensor via Arduino</t>
  </si>
  <si>
    <t>Captar e processar as informações de temperatura transmitidas pelos sensores conectados ao Arduino.</t>
  </si>
  <si>
    <t>RF - 27</t>
  </si>
  <si>
    <t>Implementação da API para Inserção de Dados</t>
  </si>
  <si>
    <t>Usar da faculdade a API que receba os dados captados pelos sensores e os armazene corretamente no banco de dados.</t>
  </si>
  <si>
    <t>RF - 28</t>
  </si>
  <si>
    <t>Implementação da API para Consulta de Dados</t>
  </si>
  <si>
    <t>Usar da faculdade a API que permita a visualização e análise dos dados já armazenados no banco de dados.</t>
  </si>
  <si>
    <t>RF - 29</t>
  </si>
  <si>
    <t>Conectar Arduino e Banco de Dados via API</t>
  </si>
  <si>
    <t>Garantir a comunicação entre o banco de dados da Máquina Virtual e o Arduino através da API, assegurando a integridade das informações.</t>
  </si>
  <si>
    <t>RF - 30</t>
  </si>
  <si>
    <t>Script do Banco de Dados</t>
  </si>
  <si>
    <t>Desenvolver a modelagem física do banco de dados utilizando o MySQL Server</t>
  </si>
  <si>
    <t>RNF - 01</t>
  </si>
  <si>
    <t>Prototipagem das Páginas</t>
  </si>
  <si>
    <t>Criar modelos visuais (protótipos) das principais telas do sistema para orientar o desenvolvimento e a validação com os usuários.</t>
  </si>
  <si>
    <t>RNF - 02</t>
  </si>
  <si>
    <t>Criar Nome da Empresa</t>
  </si>
  <si>
    <t>Estabelecer um nome oficial para o sistema/projeto como parte da identidade institucional.</t>
  </si>
  <si>
    <t>RNF - 03</t>
  </si>
  <si>
    <t>Seguir o Protótipo do Projeto</t>
  </si>
  <si>
    <t>Seguir a interface do sistema, sendo fielmente igual aos protótipos validados durante o planejamento do projeto.</t>
  </si>
  <si>
    <t>RNF - 04</t>
  </si>
  <si>
    <t>Design Moderno</t>
  </si>
  <si>
    <t>Adotar uma interface limpa, intuitiva e agradável, com estilo contemporâneo.</t>
  </si>
  <si>
    <t>RNF - 05</t>
  </si>
  <si>
    <t>Otimizar o Desempenho</t>
  </si>
  <si>
    <t>Otimizar o sistema para carregar as informações da dashboard em até 2 segundos.</t>
  </si>
  <si>
    <t>RNF - 06</t>
  </si>
  <si>
    <t>Alternância de Tema</t>
  </si>
  <si>
    <t>Permitir a alternância entre os temas claro e escuro.</t>
  </si>
  <si>
    <t>RNF - 07</t>
  </si>
  <si>
    <t>Modelagem do Banco de Dados</t>
  </si>
  <si>
    <t>Realizar o planejamento e a estruturação das tabelas e relacionamentos do banco de dados no Mysql Workbench.</t>
  </si>
  <si>
    <t>RNF - 08</t>
  </si>
  <si>
    <t>Utilizar Linguagem de Programação JavaScript</t>
  </si>
  <si>
    <t>Utilizar o JavaScript como linguagem principal do sistema.</t>
  </si>
  <si>
    <t>RNF - 09</t>
  </si>
  <si>
    <t>Documentação</t>
  </si>
  <si>
    <t>Elaborar a documentação de todo o projeto.</t>
  </si>
  <si>
    <t>RNF - 10</t>
  </si>
  <si>
    <t>Diagrama de Visão do Negócio</t>
  </si>
  <si>
    <t>Representar os processos e objetivos do projeto do ponto de vista do negócio.</t>
  </si>
  <si>
    <t>RNF - 11</t>
  </si>
  <si>
    <t>Diagrama da Visão Técnica da Solução</t>
  </si>
  <si>
    <t>Representar a arquitetura e os componentes técnicos do sistema.</t>
  </si>
  <si>
    <t>RNF - 12</t>
  </si>
  <si>
    <t>Responsividade do Site</t>
  </si>
  <si>
    <t>Garantir que o sistema se adapte a diferente tamanho de monitores.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</si>
</sst>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7">
    <font>
      <sz val="11"/>
      <color theme="1"/>
      <name val="Aptos Narrow"/>
      <family val="2"/>
      <scheme val="minor"/>
    </font>
    <font>
      <sz val="11"/>
      <color theme="1"/>
      <name val="Arial Nova"/>
    </font>
    <font>
      <sz val="12"/>
      <color theme="0"/>
      <name val="Arial Nova"/>
    </font>
    <font>
      <b/>
      <sz val="11"/>
      <color theme="1"/>
      <name val="Arial Nova"/>
    </font>
    <font>
      <b/>
      <sz val="12"/>
      <color theme="1"/>
      <name val="Arial Nova"/>
    </font>
    <font>
      <sz val="11"/>
      <color theme="0"/>
      <name val="Arial Nova"/>
    </font>
    <font>
      <b/>
      <sz val="11"/>
      <color theme="0"/>
      <name val="Arial Nova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7E3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69890"/>
        <bgColor indexed="64"/>
      </patternFill>
    </fill>
    <fill>
      <patternFill patternType="solid">
        <fgColor rgb="FFDEB39B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 indent="1"/>
    </xf>
    <xf numFmtId="0" fontId="5" fillId="4" borderId="0" xfId="0" applyFont="1" applyFill="1" applyAlignment="1">
      <alignment horizontal="center" vertical="center" wrapText="1" indent="1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 inden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0" xfId="0" applyFont="1" applyFill="1" applyAlignment="1">
      <alignment horizontal="left" vertical="center" indent="2"/>
    </xf>
    <xf numFmtId="0" fontId="1" fillId="2" borderId="0" xfId="0" applyFont="1" applyFill="1" applyAlignment="1">
      <alignment horizontal="left" vertical="center" wrapText="1" indent="2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164" fontId="6" fillId="6" borderId="3" xfId="0" applyNumberFormat="1" applyFont="1" applyFill="1" applyBorder="1" applyAlignment="1">
      <alignment horizontal="center" vertical="center"/>
    </xf>
    <xf numFmtId="164" fontId="6" fillId="6" borderId="8" xfId="0" applyNumberFormat="1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164" fontId="6" fillId="7" borderId="12" xfId="0" applyNumberFormat="1" applyFont="1" applyFill="1" applyBorder="1" applyAlignment="1">
      <alignment horizontal="center" vertical="center" wrapText="1"/>
    </xf>
    <xf numFmtId="164" fontId="6" fillId="7" borderId="14" xfId="0" applyNumberFormat="1" applyFont="1" applyFill="1" applyBorder="1" applyAlignment="1">
      <alignment horizontal="center" vertical="center" wrapText="1"/>
    </xf>
    <xf numFmtId="164" fontId="6" fillId="7" borderId="16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b/>
        <name val="Arial Nova"/>
      </font>
      <alignment horizontal="center" vertical="center"/>
    </dxf>
    <dxf>
      <font>
        <b/>
        <name val="Arial Nova"/>
      </font>
      <alignment horizontal="center" vertical="center"/>
    </dxf>
    <dxf>
      <font>
        <b/>
        <name val="Arial Nova"/>
      </font>
      <alignment horizontal="center" vertical="center"/>
    </dxf>
    <dxf>
      <font>
        <b/>
        <sz val="11"/>
        <name val="Arial Nova"/>
      </font>
      <alignment horizontal="center" vertical="center"/>
    </dxf>
    <dxf>
      <font>
        <name val="Arial Nova"/>
      </font>
      <alignment horizontal="center" vertical="center"/>
    </dxf>
    <dxf>
      <font>
        <name val="Arial Nova"/>
      </font>
      <alignment horizontal="left" vertical="center" wrapText="1" relativeIndent="1"/>
    </dxf>
    <dxf>
      <font>
        <b/>
        <name val="Arial Nova"/>
      </font>
      <alignment horizontal="left" vertical="center" relativeIndent="1"/>
    </dxf>
    <dxf>
      <font>
        <name val="Arial Nova"/>
      </font>
      <alignment horizontal="center" vertical="center"/>
    </dxf>
    <dxf>
      <font>
        <name val="Arial Nova"/>
      </font>
      <alignment vertical="center"/>
    </dxf>
    <dxf>
      <font>
        <color theme="0"/>
        <name val="Arial Nova"/>
      </font>
      <fill>
        <patternFill patternType="solid">
          <fgColor indexed="64"/>
          <bgColor theme="5" tint="-0.499984740745262"/>
        </patternFill>
      </fill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alignment horizontal="center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alignment horizontal="center" vertical="center" textRotation="0" wrapText="0" indent="0" justifyLastLine="0" shrinkToFit="0" readingOrder="0"/>
    </dxf>
    <dxf>
      <font>
        <b val="0"/>
        <sz val="12"/>
      </font>
    </dxf>
    <dxf>
      <font>
        <color rgb="FF002060"/>
      </font>
      <fill>
        <patternFill patternType="solid"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DEB39B"/>
      <color rgb="FFA69890"/>
      <color rgb="FFF7E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64343-25FC-429F-A612-087E41D83DAB}" name="Tabela2" displayName="Tabela2" ref="B3:B9" headerRowDxfId="14" dataDxfId="13" tableBorderDxfId="12">
  <autoFilter ref="B3:B9" xr:uid="{B5364343-25FC-429F-A612-087E41D83DAB}">
    <filterColumn colId="0" hiddenButton="1"/>
  </autoFilter>
  <tableColumns count="1">
    <tableColumn id="1" xr3:uid="{8018D090-2441-4118-A33F-51A058C44A8A}" name="INTEGRANTES" totalsRowFunction="count" dataDxfId="10" totalsRowDxfId="11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FAC665-6A3C-46D5-B12C-8AAA9F71102A}" name="Tabela3" displayName="Tabela3" ref="D4:K47" totalsRowShown="0" headerRowDxfId="9" dataDxfId="8">
  <autoFilter ref="D4:K47" xr:uid="{A8FAC665-6A3C-46D5-B12C-8AAA9F71102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6D3638D-9670-4CED-A584-B5AC0D8C553B}" name="ID" dataDxfId="7"/>
    <tableColumn id="2" xr3:uid="{F616A2A8-BFE6-4924-AF60-A8CD42DECFF5}" name="REQUISITOS" dataDxfId="6"/>
    <tableColumn id="3" xr3:uid="{BF2FAFDC-0A55-4DE8-8FF1-CD5049FBCFF6}" name="DESCRIÇÃO" dataDxfId="5"/>
    <tableColumn id="4" xr3:uid="{77DFFB59-DF90-4F00-8038-594EF26D5340}" name="CLASSIFICAÇÃO" dataDxfId="4"/>
    <tableColumn id="5" xr3:uid="{A607FC17-36FC-40C1-AAA9-83F32C1776CF}" name="TAMANHO" dataDxfId="3"/>
    <tableColumn id="6" xr3:uid="{5CF04D3C-C33C-457B-B797-4BC6B1C527EC}" name="TAM(#)" dataDxfId="2"/>
    <tableColumn id="7" xr3:uid="{054FCDB6-D6CF-4870-A60D-D51EBF89565A}" name="PRIORIDADE" dataDxfId="1"/>
    <tableColumn id="8" xr3:uid="{5B1A19AD-9163-414E-87F1-3C275A11344E}" name="SPRIN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7"/>
  <sheetViews>
    <sheetView tabSelected="1" topLeftCell="F1" workbookViewId="0">
      <selection activeCell="D3" sqref="D3:K3"/>
    </sheetView>
  </sheetViews>
  <sheetFormatPr defaultRowHeight="50.25" customHeight="1"/>
  <cols>
    <col min="2" max="2" width="28" customWidth="1"/>
    <col min="3" max="3" width="11.7109375" bestFit="1" customWidth="1"/>
    <col min="4" max="4" width="11" style="2" customWidth="1"/>
    <col min="5" max="5" width="49.7109375" style="4" bestFit="1" customWidth="1"/>
    <col min="6" max="6" width="88" style="5" customWidth="1"/>
    <col min="7" max="7" width="17.5703125" style="2" bestFit="1" customWidth="1"/>
    <col min="8" max="8" width="16.85546875" style="6" customWidth="1"/>
    <col min="9" max="9" width="12.28515625" style="6" customWidth="1"/>
    <col min="10" max="10" width="14.28515625" style="6" bestFit="1" customWidth="1"/>
    <col min="11" max="11" width="9.5703125" style="6" bestFit="1" customWidth="1"/>
    <col min="14" max="14" width="15.7109375" customWidth="1"/>
    <col min="15" max="15" width="15.42578125" customWidth="1"/>
  </cols>
  <sheetData>
    <row r="1" spans="2:15" ht="15"/>
    <row r="2" spans="2:15" ht="15"/>
    <row r="3" spans="2:15" ht="50.25" customHeight="1">
      <c r="B3" s="3" t="s">
        <v>0</v>
      </c>
      <c r="D3" s="40" t="s">
        <v>1</v>
      </c>
      <c r="E3" s="41"/>
      <c r="F3" s="41"/>
      <c r="G3" s="41"/>
      <c r="H3" s="41"/>
      <c r="I3" s="41"/>
      <c r="J3" s="41"/>
      <c r="K3" s="42"/>
    </row>
    <row r="4" spans="2:15" ht="50.25" customHeight="1">
      <c r="B4" s="2" t="s">
        <v>2</v>
      </c>
      <c r="D4" s="7" t="s">
        <v>3</v>
      </c>
      <c r="E4" s="8" t="s">
        <v>4</v>
      </c>
      <c r="F4" s="9" t="s">
        <v>5</v>
      </c>
      <c r="G4" s="10" t="s">
        <v>6</v>
      </c>
      <c r="H4" s="11" t="s">
        <v>7</v>
      </c>
      <c r="I4" s="11" t="s">
        <v>8</v>
      </c>
      <c r="J4" s="11" t="s">
        <v>9</v>
      </c>
      <c r="K4" s="12" t="s">
        <v>10</v>
      </c>
    </row>
    <row r="5" spans="2:15" ht="50.25" customHeight="1">
      <c r="B5" s="2" t="s">
        <v>11</v>
      </c>
      <c r="D5" s="13" t="s">
        <v>12</v>
      </c>
      <c r="E5" s="4" t="s">
        <v>13</v>
      </c>
      <c r="F5" s="5" t="s">
        <v>14</v>
      </c>
      <c r="G5" s="2" t="s">
        <v>15</v>
      </c>
      <c r="H5" s="6" t="s">
        <v>16</v>
      </c>
      <c r="I5" s="6">
        <v>13</v>
      </c>
      <c r="J5" s="6">
        <v>1</v>
      </c>
      <c r="K5" s="14" t="s">
        <v>17</v>
      </c>
      <c r="N5" s="30" t="s">
        <v>18</v>
      </c>
      <c r="O5" s="32">
        <f>SUM(Tabela3[TAM('#)])</f>
        <v>389</v>
      </c>
    </row>
    <row r="6" spans="2:15" ht="50.25" customHeight="1">
      <c r="B6" s="2" t="s">
        <v>19</v>
      </c>
      <c r="D6" s="13" t="s">
        <v>20</v>
      </c>
      <c r="E6" s="4" t="s">
        <v>21</v>
      </c>
      <c r="F6" s="5" t="s">
        <v>22</v>
      </c>
      <c r="G6" s="2" t="s">
        <v>15</v>
      </c>
      <c r="H6" s="6" t="s">
        <v>23</v>
      </c>
      <c r="I6" s="6">
        <v>8</v>
      </c>
      <c r="J6" s="6">
        <v>1</v>
      </c>
      <c r="K6" s="14" t="s">
        <v>17</v>
      </c>
      <c r="N6" s="34" t="s">
        <v>24</v>
      </c>
      <c r="O6" s="37">
        <f>SUMIF(K5:K47,"SP1", I5:I47)</f>
        <v>126</v>
      </c>
    </row>
    <row r="7" spans="2:15" ht="50.25" customHeight="1">
      <c r="B7" s="2" t="s">
        <v>25</v>
      </c>
      <c r="D7" s="13" t="s">
        <v>26</v>
      </c>
      <c r="E7" s="4" t="s">
        <v>27</v>
      </c>
      <c r="F7" s="5" t="s">
        <v>28</v>
      </c>
      <c r="G7" s="2" t="s">
        <v>15</v>
      </c>
      <c r="H7" s="6" t="s">
        <v>23</v>
      </c>
      <c r="I7" s="6">
        <v>8</v>
      </c>
      <c r="J7" s="6">
        <v>2</v>
      </c>
      <c r="K7" s="14" t="s">
        <v>17</v>
      </c>
      <c r="N7" s="35" t="s">
        <v>17</v>
      </c>
      <c r="O7" s="38">
        <f>SUMIF(K6:K48,"SP2", I6:I48)</f>
        <v>113</v>
      </c>
    </row>
    <row r="8" spans="2:15" ht="50.25" customHeight="1">
      <c r="B8" s="2" t="s">
        <v>29</v>
      </c>
      <c r="D8" s="13" t="s">
        <v>30</v>
      </c>
      <c r="E8" s="4" t="s">
        <v>31</v>
      </c>
      <c r="F8" s="5" t="s">
        <v>32</v>
      </c>
      <c r="G8" s="2" t="s">
        <v>15</v>
      </c>
      <c r="H8" s="6" t="s">
        <v>23</v>
      </c>
      <c r="I8" s="6">
        <v>8</v>
      </c>
      <c r="J8" s="6">
        <v>1</v>
      </c>
      <c r="K8" s="14" t="s">
        <v>17</v>
      </c>
      <c r="N8" s="36" t="s">
        <v>33</v>
      </c>
      <c r="O8" s="39">
        <f>SUMIF(K7:K49,"SP3", I7:I49)</f>
        <v>137</v>
      </c>
    </row>
    <row r="9" spans="2:15" ht="50.25" customHeight="1">
      <c r="B9" s="2" t="s">
        <v>34</v>
      </c>
      <c r="D9" s="13" t="s">
        <v>35</v>
      </c>
      <c r="E9" s="4" t="s">
        <v>36</v>
      </c>
      <c r="F9" s="5" t="s">
        <v>37</v>
      </c>
      <c r="G9" s="2" t="s">
        <v>38</v>
      </c>
      <c r="H9" s="6" t="s">
        <v>23</v>
      </c>
      <c r="I9" s="6">
        <v>8</v>
      </c>
      <c r="J9" s="6">
        <v>2</v>
      </c>
      <c r="K9" s="14" t="s">
        <v>33</v>
      </c>
      <c r="N9" s="31" t="s">
        <v>39</v>
      </c>
      <c r="O9" s="33">
        <f>AVERAGE(O5/3)</f>
        <v>129.66666666666666</v>
      </c>
    </row>
    <row r="10" spans="2:15" ht="50.25" customHeight="1">
      <c r="D10" s="13" t="s">
        <v>40</v>
      </c>
      <c r="E10" s="4" t="s">
        <v>41</v>
      </c>
      <c r="F10" s="5" t="s">
        <v>42</v>
      </c>
      <c r="G10" s="2" t="s">
        <v>15</v>
      </c>
      <c r="H10" s="6" t="s">
        <v>16</v>
      </c>
      <c r="I10" s="6">
        <v>13</v>
      </c>
      <c r="J10" s="6">
        <v>2</v>
      </c>
      <c r="K10" s="14" t="s">
        <v>17</v>
      </c>
    </row>
    <row r="11" spans="2:15" ht="50.25" customHeight="1">
      <c r="B11" s="1"/>
      <c r="C11" s="1"/>
      <c r="D11" s="13" t="s">
        <v>43</v>
      </c>
      <c r="E11" s="4" t="s">
        <v>44</v>
      </c>
      <c r="F11" s="5" t="s">
        <v>45</v>
      </c>
      <c r="G11" s="2" t="s">
        <v>15</v>
      </c>
      <c r="H11" s="6" t="s">
        <v>16</v>
      </c>
      <c r="I11" s="6">
        <v>13</v>
      </c>
      <c r="J11" s="6">
        <v>1</v>
      </c>
      <c r="K11" s="14" t="s">
        <v>33</v>
      </c>
    </row>
    <row r="12" spans="2:15" ht="50.25" customHeight="1">
      <c r="B12" s="1"/>
      <c r="C12" s="1"/>
      <c r="D12" s="13" t="s">
        <v>46</v>
      </c>
      <c r="E12" s="4" t="s">
        <v>47</v>
      </c>
      <c r="F12" s="5" t="s">
        <v>48</v>
      </c>
      <c r="G12" s="2" t="s">
        <v>38</v>
      </c>
      <c r="H12" s="6" t="s">
        <v>16</v>
      </c>
      <c r="I12" s="6">
        <v>13</v>
      </c>
      <c r="J12" s="6">
        <v>2</v>
      </c>
      <c r="K12" s="14" t="s">
        <v>33</v>
      </c>
    </row>
    <row r="13" spans="2:15" ht="50.25" customHeight="1">
      <c r="B13" s="1"/>
      <c r="C13" s="1"/>
      <c r="D13" s="13" t="s">
        <v>49</v>
      </c>
      <c r="E13" s="4" t="s">
        <v>50</v>
      </c>
      <c r="F13" s="5" t="s">
        <v>51</v>
      </c>
      <c r="G13" s="2" t="s">
        <v>38</v>
      </c>
      <c r="H13" s="6" t="s">
        <v>23</v>
      </c>
      <c r="I13" s="6">
        <v>8</v>
      </c>
      <c r="J13" s="6">
        <v>2</v>
      </c>
      <c r="K13" s="14" t="s">
        <v>33</v>
      </c>
    </row>
    <row r="14" spans="2:15" ht="50.25" customHeight="1">
      <c r="D14" s="13" t="s">
        <v>52</v>
      </c>
      <c r="E14" s="4" t="s">
        <v>53</v>
      </c>
      <c r="F14" s="5" t="s">
        <v>54</v>
      </c>
      <c r="G14" s="2" t="s">
        <v>15</v>
      </c>
      <c r="H14" s="6" t="s">
        <v>16</v>
      </c>
      <c r="I14" s="6">
        <v>13</v>
      </c>
      <c r="J14" s="6">
        <v>1</v>
      </c>
      <c r="K14" s="14" t="s">
        <v>24</v>
      </c>
    </row>
    <row r="15" spans="2:15" ht="50.25" customHeight="1">
      <c r="B15" s="1"/>
      <c r="C15" s="1"/>
      <c r="D15" s="13" t="s">
        <v>55</v>
      </c>
      <c r="E15" s="4" t="s">
        <v>56</v>
      </c>
      <c r="F15" s="5" t="s">
        <v>57</v>
      </c>
      <c r="G15" s="2" t="s">
        <v>15</v>
      </c>
      <c r="H15" s="6" t="s">
        <v>16</v>
      </c>
      <c r="I15" s="6">
        <v>13</v>
      </c>
      <c r="J15" s="6">
        <v>1</v>
      </c>
      <c r="K15" s="14" t="s">
        <v>17</v>
      </c>
    </row>
    <row r="16" spans="2:15" ht="50.25" customHeight="1">
      <c r="B16" s="1"/>
      <c r="C16" s="1"/>
      <c r="D16" s="13" t="s">
        <v>58</v>
      </c>
      <c r="E16" s="4" t="s">
        <v>59</v>
      </c>
      <c r="F16" s="5" t="s">
        <v>60</v>
      </c>
      <c r="G16" s="2" t="s">
        <v>15</v>
      </c>
      <c r="H16" s="6" t="s">
        <v>16</v>
      </c>
      <c r="I16" s="6">
        <v>13</v>
      </c>
      <c r="J16" s="6">
        <v>1</v>
      </c>
      <c r="K16" s="14" t="s">
        <v>17</v>
      </c>
    </row>
    <row r="17" spans="2:11" ht="50.25" customHeight="1">
      <c r="B17" s="1"/>
      <c r="C17" s="1"/>
      <c r="D17" s="13" t="s">
        <v>61</v>
      </c>
      <c r="E17" s="4" t="s">
        <v>62</v>
      </c>
      <c r="F17" s="5" t="s">
        <v>63</v>
      </c>
      <c r="G17" s="2" t="s">
        <v>15</v>
      </c>
      <c r="H17" s="6" t="s">
        <v>23</v>
      </c>
      <c r="I17" s="6">
        <v>8</v>
      </c>
      <c r="J17" s="6">
        <v>1</v>
      </c>
      <c r="K17" s="14" t="s">
        <v>17</v>
      </c>
    </row>
    <row r="18" spans="2:11" ht="50.25" customHeight="1">
      <c r="B18" s="1"/>
      <c r="C18" s="1"/>
      <c r="D18" s="13" t="s">
        <v>64</v>
      </c>
      <c r="E18" s="4" t="s">
        <v>65</v>
      </c>
      <c r="F18" s="5" t="s">
        <v>66</v>
      </c>
      <c r="G18" s="2" t="s">
        <v>15</v>
      </c>
      <c r="H18" s="6" t="s">
        <v>23</v>
      </c>
      <c r="I18" s="6">
        <v>8</v>
      </c>
      <c r="J18" s="6">
        <v>1</v>
      </c>
      <c r="K18" s="14" t="s">
        <v>33</v>
      </c>
    </row>
    <row r="19" spans="2:11" ht="50.25" customHeight="1">
      <c r="D19" s="13" t="s">
        <v>67</v>
      </c>
      <c r="E19" s="4" t="s">
        <v>68</v>
      </c>
      <c r="F19" s="5" t="s">
        <v>69</v>
      </c>
      <c r="G19" s="2" t="s">
        <v>38</v>
      </c>
      <c r="H19" s="6" t="s">
        <v>23</v>
      </c>
      <c r="I19" s="6">
        <v>8</v>
      </c>
      <c r="J19" s="6">
        <v>2</v>
      </c>
      <c r="K19" s="14" t="s">
        <v>33</v>
      </c>
    </row>
    <row r="20" spans="2:11" ht="50.25" customHeight="1">
      <c r="D20" s="13" t="s">
        <v>70</v>
      </c>
      <c r="E20" s="4" t="s">
        <v>71</v>
      </c>
      <c r="F20" s="5" t="s">
        <v>72</v>
      </c>
      <c r="G20" s="2" t="s">
        <v>15</v>
      </c>
      <c r="H20" s="6" t="s">
        <v>23</v>
      </c>
      <c r="I20" s="6">
        <v>8</v>
      </c>
      <c r="J20" s="6">
        <v>1</v>
      </c>
      <c r="K20" s="14" t="s">
        <v>33</v>
      </c>
    </row>
    <row r="21" spans="2:11" ht="50.25" customHeight="1">
      <c r="D21" s="13" t="s">
        <v>73</v>
      </c>
      <c r="E21" s="4" t="s">
        <v>74</v>
      </c>
      <c r="F21" s="5" t="s">
        <v>75</v>
      </c>
      <c r="G21" s="2" t="s">
        <v>76</v>
      </c>
      <c r="H21" s="6" t="s">
        <v>23</v>
      </c>
      <c r="I21" s="6">
        <v>8</v>
      </c>
      <c r="J21" s="6">
        <v>2</v>
      </c>
      <c r="K21" s="14" t="s">
        <v>33</v>
      </c>
    </row>
    <row r="22" spans="2:11" ht="50.25" customHeight="1">
      <c r="D22" s="13" t="s">
        <v>77</v>
      </c>
      <c r="E22" s="4" t="s">
        <v>78</v>
      </c>
      <c r="F22" s="5" t="s">
        <v>79</v>
      </c>
      <c r="G22" s="2" t="s">
        <v>15</v>
      </c>
      <c r="H22" s="6" t="s">
        <v>23</v>
      </c>
      <c r="I22" s="6">
        <v>8</v>
      </c>
      <c r="J22" s="6">
        <v>1</v>
      </c>
      <c r="K22" s="14" t="s">
        <v>17</v>
      </c>
    </row>
    <row r="23" spans="2:11" ht="50.25" customHeight="1">
      <c r="D23" s="13" t="s">
        <v>80</v>
      </c>
      <c r="E23" s="4" t="s">
        <v>81</v>
      </c>
      <c r="F23" s="5" t="s">
        <v>82</v>
      </c>
      <c r="G23" s="2" t="s">
        <v>38</v>
      </c>
      <c r="H23" s="6" t="s">
        <v>23</v>
      </c>
      <c r="I23" s="6">
        <v>8</v>
      </c>
      <c r="J23" s="6">
        <v>2</v>
      </c>
      <c r="K23" s="14" t="s">
        <v>33</v>
      </c>
    </row>
    <row r="24" spans="2:11" ht="50.25" customHeight="1">
      <c r="D24" s="13" t="s">
        <v>83</v>
      </c>
      <c r="E24" s="4" t="s">
        <v>84</v>
      </c>
      <c r="F24" s="5" t="s">
        <v>85</v>
      </c>
      <c r="G24" s="2" t="s">
        <v>76</v>
      </c>
      <c r="H24" s="6" t="s">
        <v>23</v>
      </c>
      <c r="I24" s="6">
        <v>8</v>
      </c>
      <c r="J24" s="6">
        <v>3</v>
      </c>
      <c r="K24" s="14" t="s">
        <v>33</v>
      </c>
    </row>
    <row r="25" spans="2:11" ht="50.25" customHeight="1">
      <c r="D25" s="13" t="s">
        <v>86</v>
      </c>
      <c r="E25" s="4" t="s">
        <v>87</v>
      </c>
      <c r="F25" s="5" t="s">
        <v>88</v>
      </c>
      <c r="G25" s="2" t="s">
        <v>76</v>
      </c>
      <c r="H25" s="6" t="s">
        <v>89</v>
      </c>
      <c r="I25" s="6">
        <v>5</v>
      </c>
      <c r="J25" s="6">
        <v>3</v>
      </c>
      <c r="K25" s="14" t="s">
        <v>33</v>
      </c>
    </row>
    <row r="26" spans="2:11" ht="50.25" customHeight="1">
      <c r="D26" s="13" t="s">
        <v>90</v>
      </c>
      <c r="E26" s="4" t="s">
        <v>91</v>
      </c>
      <c r="F26" s="5" t="s">
        <v>92</v>
      </c>
      <c r="G26" s="2" t="s">
        <v>76</v>
      </c>
      <c r="H26" s="6" t="s">
        <v>89</v>
      </c>
      <c r="I26" s="6">
        <v>5</v>
      </c>
      <c r="J26" s="6">
        <v>3</v>
      </c>
      <c r="K26" s="14" t="s">
        <v>33</v>
      </c>
    </row>
    <row r="27" spans="2:11" ht="50.25" customHeight="1">
      <c r="D27" s="13" t="s">
        <v>93</v>
      </c>
      <c r="E27" s="4" t="s">
        <v>94</v>
      </c>
      <c r="F27" s="5" t="s">
        <v>95</v>
      </c>
      <c r="G27" s="2" t="s">
        <v>76</v>
      </c>
      <c r="H27" s="6" t="s">
        <v>89</v>
      </c>
      <c r="I27" s="6">
        <v>5</v>
      </c>
      <c r="J27" s="6">
        <v>2</v>
      </c>
      <c r="K27" s="14" t="s">
        <v>33</v>
      </c>
    </row>
    <row r="28" spans="2:11" ht="50.25" customHeight="1">
      <c r="D28" s="13" t="s">
        <v>96</v>
      </c>
      <c r="E28" s="4" t="s">
        <v>97</v>
      </c>
      <c r="F28" s="5" t="s">
        <v>98</v>
      </c>
      <c r="G28" s="2" t="s">
        <v>38</v>
      </c>
      <c r="H28" s="6" t="s">
        <v>89</v>
      </c>
      <c r="I28" s="6">
        <v>5</v>
      </c>
      <c r="J28" s="6">
        <v>1</v>
      </c>
      <c r="K28" s="14" t="s">
        <v>17</v>
      </c>
    </row>
    <row r="29" spans="2:11" ht="50.25" customHeight="1">
      <c r="D29" s="13" t="s">
        <v>99</v>
      </c>
      <c r="E29" s="4" t="s">
        <v>100</v>
      </c>
      <c r="F29" s="5" t="s">
        <v>101</v>
      </c>
      <c r="G29" s="2" t="s">
        <v>15</v>
      </c>
      <c r="H29" s="6" t="s">
        <v>23</v>
      </c>
      <c r="I29" s="6">
        <v>8</v>
      </c>
      <c r="J29" s="6">
        <v>1</v>
      </c>
      <c r="K29" s="14" t="s">
        <v>24</v>
      </c>
    </row>
    <row r="30" spans="2:11" ht="50.25" customHeight="1">
      <c r="D30" s="13" t="s">
        <v>102</v>
      </c>
      <c r="E30" s="4" t="s">
        <v>103</v>
      </c>
      <c r="F30" s="5" t="s">
        <v>104</v>
      </c>
      <c r="G30" s="2" t="s">
        <v>15</v>
      </c>
      <c r="H30" s="6" t="s">
        <v>23</v>
      </c>
      <c r="I30" s="6">
        <v>8</v>
      </c>
      <c r="J30" s="6">
        <v>1</v>
      </c>
      <c r="K30" s="14" t="s">
        <v>24</v>
      </c>
    </row>
    <row r="31" spans="2:11" ht="50.25" customHeight="1">
      <c r="D31" s="13" t="s">
        <v>105</v>
      </c>
      <c r="E31" s="4" t="s">
        <v>106</v>
      </c>
      <c r="F31" s="5" t="s">
        <v>107</v>
      </c>
      <c r="G31" s="2" t="s">
        <v>15</v>
      </c>
      <c r="H31" s="6" t="s">
        <v>23</v>
      </c>
      <c r="I31" s="6">
        <v>8</v>
      </c>
      <c r="J31" s="6">
        <v>1</v>
      </c>
      <c r="K31" s="14" t="s">
        <v>17</v>
      </c>
    </row>
    <row r="32" spans="2:11" ht="50.25" customHeight="1">
      <c r="D32" s="13" t="s">
        <v>108</v>
      </c>
      <c r="E32" s="15" t="s">
        <v>109</v>
      </c>
      <c r="F32" s="5" t="s">
        <v>110</v>
      </c>
      <c r="G32" s="2" t="s">
        <v>15</v>
      </c>
      <c r="H32" s="6" t="s">
        <v>23</v>
      </c>
      <c r="I32" s="6">
        <v>8</v>
      </c>
      <c r="J32" s="6">
        <v>1</v>
      </c>
      <c r="K32" s="14" t="s">
        <v>33</v>
      </c>
    </row>
    <row r="33" spans="4:11" ht="50.25" customHeight="1">
      <c r="D33" s="13" t="s">
        <v>111</v>
      </c>
      <c r="E33" s="4" t="s">
        <v>112</v>
      </c>
      <c r="F33" s="5" t="s">
        <v>113</v>
      </c>
      <c r="G33" s="2" t="s">
        <v>15</v>
      </c>
      <c r="H33" s="6" t="s">
        <v>16</v>
      </c>
      <c r="I33" s="6">
        <v>13</v>
      </c>
      <c r="J33" s="6">
        <v>1</v>
      </c>
      <c r="K33" s="14" t="s">
        <v>17</v>
      </c>
    </row>
    <row r="34" spans="4:11" ht="50.25" customHeight="1">
      <c r="D34" s="13" t="s">
        <v>114</v>
      </c>
      <c r="E34" s="4" t="s">
        <v>115</v>
      </c>
      <c r="F34" s="5" t="s">
        <v>116</v>
      </c>
      <c r="G34" s="2" t="s">
        <v>15</v>
      </c>
      <c r="H34" s="6" t="s">
        <v>16</v>
      </c>
      <c r="I34" s="6">
        <v>13</v>
      </c>
      <c r="J34" s="6">
        <v>1</v>
      </c>
      <c r="K34" s="14" t="s">
        <v>24</v>
      </c>
    </row>
    <row r="35" spans="4:11" ht="50.25" customHeight="1">
      <c r="D35" s="16"/>
      <c r="E35" s="28"/>
      <c r="F35" s="29"/>
      <c r="G35" s="17"/>
      <c r="H35" s="18"/>
      <c r="I35" s="18"/>
      <c r="J35" s="18"/>
      <c r="K35" s="19"/>
    </row>
    <row r="36" spans="4:11" ht="50.25" customHeight="1">
      <c r="D36" s="20" t="s">
        <v>117</v>
      </c>
      <c r="E36" s="4" t="s">
        <v>118</v>
      </c>
      <c r="F36" s="5" t="s">
        <v>119</v>
      </c>
      <c r="G36" s="2" t="s">
        <v>15</v>
      </c>
      <c r="H36" s="6" t="s">
        <v>23</v>
      </c>
      <c r="I36" s="6">
        <v>8</v>
      </c>
      <c r="J36" s="6">
        <v>1</v>
      </c>
      <c r="K36" s="14" t="s">
        <v>24</v>
      </c>
    </row>
    <row r="37" spans="4:11" ht="50.25" customHeight="1">
      <c r="D37" s="20" t="s">
        <v>120</v>
      </c>
      <c r="E37" s="4" t="s">
        <v>121</v>
      </c>
      <c r="F37" s="5" t="s">
        <v>122</v>
      </c>
      <c r="G37" s="2" t="s">
        <v>15</v>
      </c>
      <c r="H37" s="6" t="s">
        <v>23</v>
      </c>
      <c r="I37" s="6">
        <v>8</v>
      </c>
      <c r="J37" s="6">
        <v>1</v>
      </c>
      <c r="K37" s="14" t="s">
        <v>24</v>
      </c>
    </row>
    <row r="38" spans="4:11" ht="50.25" customHeight="1">
      <c r="D38" s="20" t="s">
        <v>123</v>
      </c>
      <c r="E38" s="4" t="s">
        <v>124</v>
      </c>
      <c r="F38" s="5" t="s">
        <v>125</v>
      </c>
      <c r="G38" s="2" t="s">
        <v>15</v>
      </c>
      <c r="H38" s="6" t="s">
        <v>23</v>
      </c>
      <c r="I38" s="6">
        <v>8</v>
      </c>
      <c r="J38" s="6">
        <v>1</v>
      </c>
      <c r="K38" s="14" t="s">
        <v>17</v>
      </c>
    </row>
    <row r="39" spans="4:11" ht="50.25" customHeight="1">
      <c r="D39" s="20" t="s">
        <v>126</v>
      </c>
      <c r="E39" s="4" t="s">
        <v>127</v>
      </c>
      <c r="F39" s="5" t="s">
        <v>128</v>
      </c>
      <c r="G39" s="2" t="s">
        <v>38</v>
      </c>
      <c r="H39" s="6" t="s">
        <v>23</v>
      </c>
      <c r="I39" s="6">
        <v>8</v>
      </c>
      <c r="J39" s="6">
        <v>2</v>
      </c>
      <c r="K39" s="14" t="s">
        <v>24</v>
      </c>
    </row>
    <row r="40" spans="4:11" ht="50.25" customHeight="1">
      <c r="D40" s="20" t="s">
        <v>129</v>
      </c>
      <c r="E40" s="4" t="s">
        <v>130</v>
      </c>
      <c r="F40" s="21" t="s">
        <v>131</v>
      </c>
      <c r="G40" s="2" t="s">
        <v>38</v>
      </c>
      <c r="H40" s="6" t="s">
        <v>23</v>
      </c>
      <c r="I40" s="6">
        <v>8</v>
      </c>
      <c r="J40" s="6">
        <v>2</v>
      </c>
      <c r="K40" s="14" t="s">
        <v>33</v>
      </c>
    </row>
    <row r="41" spans="4:11" ht="50.25" customHeight="1">
      <c r="D41" s="20" t="s">
        <v>132</v>
      </c>
      <c r="E41" s="4" t="s">
        <v>133</v>
      </c>
      <c r="F41" s="21" t="s">
        <v>134</v>
      </c>
      <c r="G41" s="2" t="s">
        <v>76</v>
      </c>
      <c r="H41" s="6" t="s">
        <v>23</v>
      </c>
      <c r="I41" s="6">
        <v>8</v>
      </c>
      <c r="J41" s="6">
        <v>3</v>
      </c>
      <c r="K41" s="14" t="s">
        <v>33</v>
      </c>
    </row>
    <row r="42" spans="4:11" ht="50.25" customHeight="1">
      <c r="D42" s="20" t="s">
        <v>135</v>
      </c>
      <c r="E42" s="4" t="s">
        <v>136</v>
      </c>
      <c r="F42" s="5" t="s">
        <v>137</v>
      </c>
      <c r="G42" s="2" t="s">
        <v>15</v>
      </c>
      <c r="H42" s="6" t="s">
        <v>16</v>
      </c>
      <c r="I42" s="6">
        <v>13</v>
      </c>
      <c r="J42" s="6">
        <v>1</v>
      </c>
      <c r="K42" s="14" t="s">
        <v>24</v>
      </c>
    </row>
    <row r="43" spans="4:11" ht="50.25" customHeight="1">
      <c r="D43" s="20" t="s">
        <v>138</v>
      </c>
      <c r="E43" s="4" t="s">
        <v>139</v>
      </c>
      <c r="F43" s="5" t="s">
        <v>140</v>
      </c>
      <c r="G43" s="2" t="s">
        <v>15</v>
      </c>
      <c r="H43" s="6" t="s">
        <v>23</v>
      </c>
      <c r="I43" s="6">
        <v>8</v>
      </c>
      <c r="J43" s="6">
        <v>1</v>
      </c>
      <c r="K43" s="14" t="s">
        <v>24</v>
      </c>
    </row>
    <row r="44" spans="4:11" ht="50.25" customHeight="1">
      <c r="D44" s="20" t="s">
        <v>141</v>
      </c>
      <c r="E44" s="4" t="s">
        <v>142</v>
      </c>
      <c r="F44" s="5" t="s">
        <v>143</v>
      </c>
      <c r="G44" s="2" t="s">
        <v>15</v>
      </c>
      <c r="H44" s="6" t="s">
        <v>16</v>
      </c>
      <c r="I44" s="6">
        <v>13</v>
      </c>
      <c r="J44" s="6">
        <v>1</v>
      </c>
      <c r="K44" s="14" t="s">
        <v>24</v>
      </c>
    </row>
    <row r="45" spans="4:11" ht="50.25" customHeight="1">
      <c r="D45" s="20" t="s">
        <v>144</v>
      </c>
      <c r="E45" s="4" t="s">
        <v>145</v>
      </c>
      <c r="F45" s="5" t="s">
        <v>146</v>
      </c>
      <c r="G45" s="2" t="s">
        <v>15</v>
      </c>
      <c r="H45" s="6" t="s">
        <v>16</v>
      </c>
      <c r="I45" s="6">
        <v>13</v>
      </c>
      <c r="J45" s="6">
        <v>2</v>
      </c>
      <c r="K45" s="14" t="s">
        <v>24</v>
      </c>
    </row>
    <row r="46" spans="4:11" ht="50.25" customHeight="1">
      <c r="D46" s="20" t="s">
        <v>147</v>
      </c>
      <c r="E46" s="4" t="s">
        <v>148</v>
      </c>
      <c r="F46" s="21" t="s">
        <v>149</v>
      </c>
      <c r="G46" s="2" t="s">
        <v>15</v>
      </c>
      <c r="H46" s="6" t="s">
        <v>16</v>
      </c>
      <c r="I46" s="6">
        <v>13</v>
      </c>
      <c r="J46" s="6">
        <v>2</v>
      </c>
      <c r="K46" s="14" t="s">
        <v>24</v>
      </c>
    </row>
    <row r="47" spans="4:11" ht="50.25" customHeight="1">
      <c r="D47" s="22" t="s">
        <v>150</v>
      </c>
      <c r="E47" s="23" t="s">
        <v>151</v>
      </c>
      <c r="F47" s="24" t="s">
        <v>152</v>
      </c>
      <c r="G47" s="25" t="s">
        <v>76</v>
      </c>
      <c r="H47" s="26" t="s">
        <v>23</v>
      </c>
      <c r="I47" s="26">
        <v>8</v>
      </c>
      <c r="J47" s="26">
        <v>3</v>
      </c>
      <c r="K47" s="27" t="s">
        <v>33</v>
      </c>
    </row>
  </sheetData>
  <mergeCells count="1">
    <mergeCell ref="D3:K3"/>
  </mergeCells>
  <conditionalFormatting sqref="G1:G1048576">
    <cfRule type="cellIs" dxfId="17" priority="3" stopIfTrue="1" operator="equal">
      <formula>"Essencial"</formula>
    </cfRule>
  </conditionalFormatting>
  <conditionalFormatting sqref="G1:G1048576">
    <cfRule type="cellIs" dxfId="16" priority="2" operator="equal">
      <formula>"Importante"</formula>
    </cfRule>
  </conditionalFormatting>
  <conditionalFormatting sqref="G1:G1048576">
    <cfRule type="cellIs" dxfId="15" priority="1" stopIfTrue="1" operator="equal">
      <formula>"Desejável"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2025-04-14T23:44:54Z</dcterms:created>
  <dcterms:modified xsi:type="dcterms:W3CDTF">2025-04-15T02:35:21Z</dcterms:modified>
  <cp:category/>
  <cp:contentStatus/>
</cp:coreProperties>
</file>