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R\Academics\Fall2022\MGT219_ Spreadsheet modeling\"/>
    </mc:Choice>
  </mc:AlternateContent>
  <xr:revisionPtr revIDLastSave="0" documentId="13_ncr:1_{DB0DD8E7-7AA4-4943-BB72-4CD6B7F4DDB9}" xr6:coauthVersionLast="47" xr6:coauthVersionMax="47" xr10:uidLastSave="{00000000-0000-0000-0000-000000000000}"/>
  <bookViews>
    <workbookView xWindow="-108" yWindow="-108" windowWidth="23256" windowHeight="12456" activeTab="1" xr2:uid="{3F614996-0246-4C59-957F-C435753DD249}"/>
  </bookViews>
  <sheets>
    <sheet name="part a" sheetId="1" r:id="rId1"/>
    <sheet name="Answer Report a" sheetId="2" r:id="rId2"/>
    <sheet name=" part b" sheetId="3" r:id="rId3"/>
    <sheet name="Answer Report 2" sheetId="5" r:id="rId4"/>
  </sheets>
  <definedNames>
    <definedName name="solver_adj" localSheetId="2" hidden="1">' part b'!$B$9:$E$12</definedName>
    <definedName name="solver_adj" localSheetId="0" hidden="1">'part a'!$B$9:$E$12</definedName>
    <definedName name="solver_cvg" localSheetId="2" hidden="1">0.0001</definedName>
    <definedName name="solver_cvg" localSheetId="0" hidden="1">0.0001</definedName>
    <definedName name="solver_drv" localSheetId="2" hidden="1">1</definedName>
    <definedName name="solver_drv" localSheetId="0" hidden="1">1</definedName>
    <definedName name="solver_eng" localSheetId="2" hidden="1">2</definedName>
    <definedName name="solver_eng" localSheetId="0" hidden="1">2</definedName>
    <definedName name="solver_est" localSheetId="2" hidden="1">1</definedName>
    <definedName name="solver_est" localSheetId="0" hidden="1">1</definedName>
    <definedName name="solver_itr" localSheetId="2" hidden="1">2147483647</definedName>
    <definedName name="solver_itr" localSheetId="0" hidden="1">2147483647</definedName>
    <definedName name="solver_lhs1" localSheetId="2" hidden="1">' part b'!$B$13:$E$13</definedName>
    <definedName name="solver_lhs1" localSheetId="0" hidden="1">'part a'!$B$13:$E$13</definedName>
    <definedName name="solver_lhs2" localSheetId="2" hidden="1">' part b'!$B$14:$E$14</definedName>
    <definedName name="solver_lhs2" localSheetId="0" hidden="1">'part a'!$B$9:$E$12</definedName>
    <definedName name="solver_lhs3" localSheetId="2" hidden="1">' part b'!$B$9:$E$12</definedName>
    <definedName name="solver_lhs3" localSheetId="0" hidden="1">'part a'!$F$9:$F$12</definedName>
    <definedName name="solver_lhs4" localSheetId="2" hidden="1">' part b'!$F$9:$F$12</definedName>
    <definedName name="solver_lhs4" localSheetId="0" hidden="1">'part a'!$F$9:$F$12</definedName>
    <definedName name="solver_mip" localSheetId="2" hidden="1">2147483647</definedName>
    <definedName name="solver_mip" localSheetId="0" hidden="1">2147483647</definedName>
    <definedName name="solver_mni" localSheetId="2" hidden="1">30</definedName>
    <definedName name="solver_mni" localSheetId="0" hidden="1">30</definedName>
    <definedName name="solver_mrt" localSheetId="2" hidden="1">0.075</definedName>
    <definedName name="solver_mrt" localSheetId="0" hidden="1">0.075</definedName>
    <definedName name="solver_msl" localSheetId="2" hidden="1">2</definedName>
    <definedName name="solver_msl" localSheetId="0" hidden="1">2</definedName>
    <definedName name="solver_neg" localSheetId="2" hidden="1">1</definedName>
    <definedName name="solver_neg" localSheetId="0" hidden="1">1</definedName>
    <definedName name="solver_nod" localSheetId="2" hidden="1">2147483647</definedName>
    <definedName name="solver_nod" localSheetId="0" hidden="1">2147483647</definedName>
    <definedName name="solver_num" localSheetId="2" hidden="1">4</definedName>
    <definedName name="solver_num" localSheetId="0" hidden="1">3</definedName>
    <definedName name="solver_nwt" localSheetId="2" hidden="1">1</definedName>
    <definedName name="solver_nwt" localSheetId="0" hidden="1">1</definedName>
    <definedName name="solver_opt" localSheetId="2" hidden="1">' part b'!$F$18</definedName>
    <definedName name="solver_opt" localSheetId="0" hidden="1">'part a'!$G$15</definedName>
    <definedName name="solver_pre" localSheetId="2" hidden="1">0.000001</definedName>
    <definedName name="solver_pre" localSheetId="0" hidden="1">0.000001</definedName>
    <definedName name="solver_rbv" localSheetId="2" hidden="1">1</definedName>
    <definedName name="solver_rbv" localSheetId="0" hidden="1">1</definedName>
    <definedName name="solver_rel1" localSheetId="2" hidden="1">1</definedName>
    <definedName name="solver_rel1" localSheetId="0" hidden="1">2</definedName>
    <definedName name="solver_rel2" localSheetId="2" hidden="1">1</definedName>
    <definedName name="solver_rel2" localSheetId="0" hidden="1">5</definedName>
    <definedName name="solver_rel3" localSheetId="2" hidden="1">5</definedName>
    <definedName name="solver_rel3" localSheetId="0" hidden="1">2</definedName>
    <definedName name="solver_rel4" localSheetId="2" hidden="1">1</definedName>
    <definedName name="solver_rel4" localSheetId="0" hidden="1">2</definedName>
    <definedName name="solver_rhs1" localSheetId="2" hidden="1">2</definedName>
    <definedName name="solver_rhs1" localSheetId="0" hidden="1">1</definedName>
    <definedName name="solver_rhs2" localSheetId="2" hidden="1">' part b'!$B$16:$E$16</definedName>
    <definedName name="solver_rhs2" localSheetId="0" hidden="1">"binary"</definedName>
    <definedName name="solver_rhs3" localSheetId="2" hidden="1">"binary"</definedName>
    <definedName name="solver_rhs3" localSheetId="0" hidden="1">1</definedName>
    <definedName name="solver_rhs4" localSheetId="2" hidden="1">2</definedName>
    <definedName name="solver_rhs4" localSheetId="0" hidden="1">1</definedName>
    <definedName name="solver_rlx" localSheetId="2" hidden="1">2</definedName>
    <definedName name="solver_rlx" localSheetId="0" hidden="1">2</definedName>
    <definedName name="solver_rsd" localSheetId="2" hidden="1">0</definedName>
    <definedName name="solver_rsd" localSheetId="0" hidden="1">0</definedName>
    <definedName name="solver_scl" localSheetId="2" hidden="1">1</definedName>
    <definedName name="solver_scl" localSheetId="0" hidden="1">1</definedName>
    <definedName name="solver_sho" localSheetId="2" hidden="1">2</definedName>
    <definedName name="solver_sho" localSheetId="0" hidden="1">2</definedName>
    <definedName name="solver_ssz" localSheetId="2" hidden="1">100</definedName>
    <definedName name="solver_ssz" localSheetId="0" hidden="1">100</definedName>
    <definedName name="solver_tim" localSheetId="2" hidden="1">2147483647</definedName>
    <definedName name="solver_tim" localSheetId="0" hidden="1">2147483647</definedName>
    <definedName name="solver_tol" localSheetId="2" hidden="1">0.01</definedName>
    <definedName name="solver_tol" localSheetId="0" hidden="1">0.01</definedName>
    <definedName name="solver_typ" localSheetId="2" hidden="1">1</definedName>
    <definedName name="solver_typ" localSheetId="0" hidden="1">1</definedName>
    <definedName name="solver_val" localSheetId="2" hidden="1">0</definedName>
    <definedName name="solver_val" localSheetId="0" hidden="1">0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8" i="3"/>
  <c r="E13" i="3"/>
  <c r="E14" i="3" s="1"/>
  <c r="D13" i="3"/>
  <c r="D14" i="3" s="1"/>
  <c r="C13" i="3"/>
  <c r="C14" i="3" s="1"/>
  <c r="B13" i="3"/>
  <c r="B14" i="3" s="1"/>
  <c r="G15" i="1"/>
  <c r="E13" i="1"/>
  <c r="D13" i="1"/>
  <c r="C13" i="1"/>
  <c r="B13" i="1"/>
  <c r="F12" i="1"/>
  <c r="F11" i="1"/>
  <c r="F10" i="1"/>
  <c r="F9" i="1"/>
</calcChain>
</file>

<file path=xl/sharedStrings.xml><?xml version="1.0" encoding="utf-8"?>
<sst xmlns="http://schemas.openxmlformats.org/spreadsheetml/2006/main" count="302" uniqueCount="131">
  <si>
    <t>designer 1</t>
  </si>
  <si>
    <t>designer 2</t>
  </si>
  <si>
    <t>designer 3</t>
  </si>
  <si>
    <t>designer 4</t>
  </si>
  <si>
    <t>P1</t>
  </si>
  <si>
    <t>P2</t>
  </si>
  <si>
    <t>P3</t>
  </si>
  <si>
    <t>P4</t>
  </si>
  <si>
    <t>TIME ( IN HRS)</t>
  </si>
  <si>
    <t>total</t>
  </si>
  <si>
    <t>Max Z</t>
  </si>
  <si>
    <t>Microsoft Excel 16.0 Answer Report</t>
  </si>
  <si>
    <t>Worksheet: [Book1]Sheet1</t>
  </si>
  <si>
    <t>Report Created: 10/23/2022 12:51:06 PM</t>
  </si>
  <si>
    <t>Result: Solver found a solution.  All Constraints and optimality conditions are satisfied.</t>
  </si>
  <si>
    <t>Solver Engine</t>
  </si>
  <si>
    <t>Engine: Simplex LP</t>
  </si>
  <si>
    <t>Solution Time: 0.047 Seconds.</t>
  </si>
  <si>
    <t>Iterations: 12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</si>
  <si>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</si>
  <si>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</si>
  <si>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</si>
  <si>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</si>
  <si>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</si>
  <si>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</si>
  <si>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</si>
  <si>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</si>
  <si>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</si>
  <si>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</si>
  <si>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</si>
  <si>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</si>
  <si>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</si>
  <si>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</si>
  <si>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</si>
  <si>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$G$15</t>
  </si>
  <si>
    <t>$B$9</t>
  </si>
  <si>
    <t>designer 1 P1</t>
  </si>
  <si>
    <t>$C$9</t>
  </si>
  <si>
    <t>designer 1 P2</t>
  </si>
  <si>
    <t>$D$9</t>
  </si>
  <si>
    <t>designer 1 P3</t>
  </si>
  <si>
    <t>$E$9</t>
  </si>
  <si>
    <t>designer 1 P4</t>
  </si>
  <si>
    <t>$B$10</t>
  </si>
  <si>
    <t>designer 2 P1</t>
  </si>
  <si>
    <t>$C$10</t>
  </si>
  <si>
    <t>designer 2 P2</t>
  </si>
  <si>
    <t>$D$10</t>
  </si>
  <si>
    <t>designer 2 P3</t>
  </si>
  <si>
    <t>$E$10</t>
  </si>
  <si>
    <t>designer 2 P4</t>
  </si>
  <si>
    <t>$B$11</t>
  </si>
  <si>
    <t>designer 3 P1</t>
  </si>
  <si>
    <t>$C$11</t>
  </si>
  <si>
    <t>designer 3 P2</t>
  </si>
  <si>
    <t>$D$11</t>
  </si>
  <si>
    <t>designer 3 P3</t>
  </si>
  <si>
    <t>$E$11</t>
  </si>
  <si>
    <t>designer 3 P4</t>
  </si>
  <si>
    <t>$B$12</t>
  </si>
  <si>
    <t>designer 4 P1</t>
  </si>
  <si>
    <t>$C$12</t>
  </si>
  <si>
    <t>designer 4 P2</t>
  </si>
  <si>
    <t>$D$12</t>
  </si>
  <si>
    <t>designer 4 P3</t>
  </si>
  <si>
    <t>$E$12</t>
  </si>
  <si>
    <t>designer 4 P4</t>
  </si>
  <si>
    <t>$B$13</t>
  </si>
  <si>
    <t>TIME ( IN HRS) P1</t>
  </si>
  <si>
    <t>$B$13=1</t>
  </si>
  <si>
    <t>Binding</t>
  </si>
  <si>
    <t>$C$13</t>
  </si>
  <si>
    <t>TIME ( IN HRS) P2</t>
  </si>
  <si>
    <t>$C$13=1</t>
  </si>
  <si>
    <t>$D$13</t>
  </si>
  <si>
    <t>TIME ( IN HRS) P3</t>
  </si>
  <si>
    <t>$D$13=1</t>
  </si>
  <si>
    <t>$E$13</t>
  </si>
  <si>
    <t>TIME ( IN HRS) P4</t>
  </si>
  <si>
    <t>$E$13=1</t>
  </si>
  <si>
    <t>$F$9</t>
  </si>
  <si>
    <t>designer 1 total</t>
  </si>
  <si>
    <t>$F$9=1</t>
  </si>
  <si>
    <t>$F$10</t>
  </si>
  <si>
    <t>designer 2 total</t>
  </si>
  <si>
    <t>$F$10=1</t>
  </si>
  <si>
    <t>$F$11</t>
  </si>
  <si>
    <t>designer 3 total</t>
  </si>
  <si>
    <t>$F$11=1</t>
  </si>
  <si>
    <t>$F$12</t>
  </si>
  <si>
    <t>designer 4 total</t>
  </si>
  <si>
    <t>$F$12=1</t>
  </si>
  <si>
    <t>$B$9:$E$12=Binary</t>
  </si>
  <si>
    <t>Binary</t>
  </si>
  <si>
    <t>thus, assignments that will maximize  the  sum of quality scores (315) assigned will be:</t>
  </si>
  <si>
    <t>project1</t>
  </si>
  <si>
    <t>project2</t>
  </si>
  <si>
    <t>project3</t>
  </si>
  <si>
    <t>project4</t>
  </si>
  <si>
    <t>&lt;=</t>
  </si>
  <si>
    <t>max z</t>
  </si>
  <si>
    <t>Worksheet: [Book1]b part</t>
  </si>
  <si>
    <t>Report Created: 10/23/2022 1:04:00 PM</t>
  </si>
  <si>
    <t>Result: Solver found an integer solution within tolerance.  All Constraints are satisfied.</t>
  </si>
  <si>
    <t>Solution Time: 0.203 Seconds.</t>
  </si>
  <si>
    <t>Iterations: 3 Subproblems: 336</t>
  </si>
  <si>
    <t>$F$18</t>
  </si>
  <si>
    <t>$B$13&lt;=2</t>
  </si>
  <si>
    <t>Not Binding</t>
  </si>
  <si>
    <t>$C$13&lt;=2</t>
  </si>
  <si>
    <t>$D$13&lt;=2</t>
  </si>
  <si>
    <t>$E$13&lt;=2</t>
  </si>
  <si>
    <t>$B$14</t>
  </si>
  <si>
    <t>total P1</t>
  </si>
  <si>
    <t>$B$14&lt;=$B$16</t>
  </si>
  <si>
    <t>$C$14</t>
  </si>
  <si>
    <t>total P2</t>
  </si>
  <si>
    <t>$C$14&lt;=$C$16</t>
  </si>
  <si>
    <t>$D$14</t>
  </si>
  <si>
    <t>total P3</t>
  </si>
  <si>
    <t>$D$14&lt;=$D$16</t>
  </si>
  <si>
    <t>$E$14</t>
  </si>
  <si>
    <t>total P4</t>
  </si>
  <si>
    <t>$E$14&lt;=$E$16</t>
  </si>
  <si>
    <t>$F$9&lt;=2</t>
  </si>
  <si>
    <t>$F$10&lt;=2</t>
  </si>
  <si>
    <t>$F$11&lt;=2</t>
  </si>
  <si>
    <t>$F$12&lt;=2</t>
  </si>
  <si>
    <t>no project</t>
  </si>
  <si>
    <t>project1, project2</t>
  </si>
  <si>
    <t>thus, assignments that will maximize  the  sum of quality scores (330) assigned will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</si>
</sst>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0B68-2391-4396-8FF9-8F8805CD80DA}">
  <dimension ref="A1:G21"/>
  <sheetViews>
    <sheetView workbookViewId="0">
      <selection activeCell="H22" sqref="H22"/>
    </sheetView>
  </sheetViews>
  <sheetFormatPr defaultRowHeight="14.4" x14ac:dyDescent="0.3"/>
  <cols>
    <col min="1" max="1" width="14.5546875" customWidth="1"/>
  </cols>
  <sheetData>
    <row r="1" spans="1:7" x14ac:dyDescent="0.3">
      <c r="B1" t="s">
        <v>4</v>
      </c>
      <c r="C1" t="s">
        <v>5</v>
      </c>
      <c r="D1" t="s">
        <v>6</v>
      </c>
      <c r="E1" t="s">
        <v>7</v>
      </c>
    </row>
    <row r="2" spans="1:7" x14ac:dyDescent="0.3">
      <c r="A2" t="s">
        <v>0</v>
      </c>
      <c r="B2">
        <v>90</v>
      </c>
      <c r="C2">
        <v>80</v>
      </c>
      <c r="D2">
        <v>25</v>
      </c>
      <c r="E2">
        <v>50</v>
      </c>
    </row>
    <row r="3" spans="1:7" x14ac:dyDescent="0.3">
      <c r="A3" t="s">
        <v>1</v>
      </c>
      <c r="B3">
        <v>60</v>
      </c>
      <c r="C3">
        <v>70</v>
      </c>
      <c r="D3">
        <v>50</v>
      </c>
      <c r="E3">
        <v>65</v>
      </c>
    </row>
    <row r="4" spans="1:7" x14ac:dyDescent="0.3">
      <c r="A4" t="s">
        <v>2</v>
      </c>
      <c r="B4">
        <v>70</v>
      </c>
      <c r="C4">
        <v>40</v>
      </c>
      <c r="D4">
        <v>80</v>
      </c>
      <c r="E4">
        <v>85</v>
      </c>
    </row>
    <row r="5" spans="1:7" x14ac:dyDescent="0.3">
      <c r="A5" t="s">
        <v>3</v>
      </c>
      <c r="B5">
        <v>65</v>
      </c>
      <c r="C5">
        <v>55</v>
      </c>
      <c r="D5">
        <v>60</v>
      </c>
      <c r="E5">
        <v>75</v>
      </c>
    </row>
    <row r="6" spans="1:7" x14ac:dyDescent="0.3">
      <c r="A6" t="s">
        <v>8</v>
      </c>
      <c r="B6">
        <v>70</v>
      </c>
      <c r="C6">
        <v>50</v>
      </c>
      <c r="D6">
        <v>85</v>
      </c>
      <c r="E6">
        <v>35</v>
      </c>
    </row>
    <row r="8" spans="1:7" x14ac:dyDescent="0.3">
      <c r="B8" t="s">
        <v>4</v>
      </c>
      <c r="C8" t="s">
        <v>5</v>
      </c>
      <c r="D8" t="s">
        <v>6</v>
      </c>
      <c r="E8" t="s">
        <v>7</v>
      </c>
      <c r="F8" t="s">
        <v>9</v>
      </c>
    </row>
    <row r="9" spans="1:7" x14ac:dyDescent="0.3">
      <c r="A9" t="s">
        <v>0</v>
      </c>
      <c r="B9">
        <v>1</v>
      </c>
      <c r="C9">
        <v>0</v>
      </c>
      <c r="D9">
        <v>0</v>
      </c>
      <c r="E9">
        <v>0</v>
      </c>
      <c r="F9">
        <f>SUM(B9:E9)</f>
        <v>1</v>
      </c>
    </row>
    <row r="10" spans="1:7" x14ac:dyDescent="0.3">
      <c r="A10" t="s">
        <v>1</v>
      </c>
      <c r="B10">
        <v>0</v>
      </c>
      <c r="C10">
        <v>1</v>
      </c>
      <c r="D10">
        <v>0</v>
      </c>
      <c r="E10">
        <v>0</v>
      </c>
      <c r="F10">
        <f>SUM(B10:E10)</f>
        <v>1</v>
      </c>
    </row>
    <row r="11" spans="1:7" x14ac:dyDescent="0.3">
      <c r="A11" t="s">
        <v>2</v>
      </c>
      <c r="B11">
        <v>0</v>
      </c>
      <c r="C11">
        <v>0</v>
      </c>
      <c r="D11">
        <v>1</v>
      </c>
      <c r="E11">
        <v>0</v>
      </c>
      <c r="F11">
        <f>SUM(B11:E11)</f>
        <v>1</v>
      </c>
    </row>
    <row r="12" spans="1:7" x14ac:dyDescent="0.3">
      <c r="A12" t="s">
        <v>3</v>
      </c>
      <c r="B12">
        <v>0</v>
      </c>
      <c r="C12">
        <v>0</v>
      </c>
      <c r="D12">
        <v>0</v>
      </c>
      <c r="E12">
        <v>1</v>
      </c>
      <c r="F12">
        <f>SUM(B12:E12)</f>
        <v>1</v>
      </c>
    </row>
    <row r="13" spans="1:7" x14ac:dyDescent="0.3">
      <c r="A13" t="s">
        <v>8</v>
      </c>
      <c r="B13">
        <f>SUM(B9:B12)</f>
        <v>1</v>
      </c>
      <c r="C13">
        <f>SUM(C9:C12)</f>
        <v>1</v>
      </c>
      <c r="D13">
        <f>SUM(D9:D12)</f>
        <v>1</v>
      </c>
      <c r="E13">
        <f>SUM(E9:E12)</f>
        <v>1</v>
      </c>
    </row>
    <row r="15" spans="1:7" x14ac:dyDescent="0.3">
      <c r="F15" t="s">
        <v>10</v>
      </c>
      <c r="G15">
        <f>SUMPRODUCT(B2:E5,B9:E12)</f>
        <v>315</v>
      </c>
    </row>
    <row r="17" spans="1:2" x14ac:dyDescent="0.3">
      <c r="A17" t="s">
        <v>94</v>
      </c>
    </row>
    <row r="18" spans="1:2" x14ac:dyDescent="0.3">
      <c r="A18" t="s">
        <v>0</v>
      </c>
      <c r="B18" t="s">
        <v>95</v>
      </c>
    </row>
    <row r="19" spans="1:2" x14ac:dyDescent="0.3">
      <c r="A19" t="s">
        <v>1</v>
      </c>
      <c r="B19" t="s">
        <v>96</v>
      </c>
    </row>
    <row r="20" spans="1:2" x14ac:dyDescent="0.3">
      <c r="A20" t="s">
        <v>2</v>
      </c>
      <c r="B20" t="s">
        <v>97</v>
      </c>
    </row>
    <row r="21" spans="1:2" x14ac:dyDescent="0.3">
      <c r="A21" t="s">
        <v>3</v>
      </c>
      <c r="B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BAB4-C930-4898-901B-AA771735090A}">
  <dimension ref="A1:G49"/>
  <sheetViews>
    <sheetView showGridLines="0" tabSelected="1" workbookViewId="0"/>
  </sheetViews>
  <sheetFormatPr defaultRowHeight="14.4" x14ac:dyDescent="0.3"/>
  <cols>
    <col min="1" max="1" width="2.33203125" customWidth="1"/>
    <col min="2" max="2" width="17.5546875" bestFit="1" customWidth="1"/>
    <col min="3" max="3" width="16.109375" bestFit="1" customWidth="1"/>
    <col min="4" max="4" width="13.6640625" bestFit="1" customWidth="1"/>
    <col min="5" max="5" width="10.88671875" bestFit="1" customWidth="1"/>
    <col min="6" max="6" width="7.6640625" bestFit="1" customWidth="1"/>
    <col min="7" max="7" width="5.44140625" bestFit="1" customWidth="1"/>
  </cols>
  <sheetData>
    <row r="1" spans="1:5" x14ac:dyDescent="0.3">
      <c r="A1" s="1" t="s">
        <v>11</v>
      </c>
    </row>
    <row r="2" spans="1:5" x14ac:dyDescent="0.3">
      <c r="A2" s="1" t="s">
        <v>12</v>
      </c>
    </row>
    <row r="3" spans="1:5" x14ac:dyDescent="0.3">
      <c r="A3" s="1" t="s">
        <v>13</v>
      </c>
    </row>
    <row r="4" spans="1:5" x14ac:dyDescent="0.3">
      <c r="A4" s="1" t="s">
        <v>14</v>
      </c>
    </row>
    <row r="5" spans="1:5" x14ac:dyDescent="0.3">
      <c r="A5" s="1" t="s">
        <v>15</v>
      </c>
    </row>
    <row r="6" spans="1:5" x14ac:dyDescent="0.3">
      <c r="A6" s="1"/>
      <c r="B6" t="s">
        <v>16</v>
      </c>
    </row>
    <row r="7" spans="1:5" x14ac:dyDescent="0.3">
      <c r="A7" s="1"/>
      <c r="B7" t="s">
        <v>17</v>
      </c>
    </row>
    <row r="8" spans="1:5" x14ac:dyDescent="0.3">
      <c r="A8" s="1"/>
      <c r="B8" t="s">
        <v>18</v>
      </c>
    </row>
    <row r="9" spans="1:5" x14ac:dyDescent="0.3">
      <c r="A9" s="1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5" thickBot="1" x14ac:dyDescent="0.35">
      <c r="A14" t="s">
        <v>22</v>
      </c>
    </row>
    <row r="15" spans="1:5" ht="15" thickBot="1" x14ac:dyDescent="0.35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5" thickBot="1" x14ac:dyDescent="0.35">
      <c r="B16" s="2" t="s">
        <v>34</v>
      </c>
      <c r="C16" s="2" t="s">
        <v>10</v>
      </c>
      <c r="D16" s="2">
        <v>315</v>
      </c>
      <c r="E16" s="2">
        <v>315</v>
      </c>
    </row>
    <row r="19" spans="1:6" ht="15" thickBot="1" x14ac:dyDescent="0.35">
      <c r="A19" t="s">
        <v>27</v>
      </c>
    </row>
    <row r="20" spans="1:6" ht="15" thickBot="1" x14ac:dyDescent="0.35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6" x14ac:dyDescent="0.3">
      <c r="B21" s="4" t="s">
        <v>35</v>
      </c>
      <c r="C21" s="4" t="s">
        <v>36</v>
      </c>
      <c r="D21" s="4">
        <v>1</v>
      </c>
      <c r="E21" s="4">
        <v>1</v>
      </c>
      <c r="F21" s="4" t="s">
        <v>93</v>
      </c>
    </row>
    <row r="22" spans="1:6" x14ac:dyDescent="0.3">
      <c r="B22" s="4" t="s">
        <v>37</v>
      </c>
      <c r="C22" s="4" t="s">
        <v>38</v>
      </c>
      <c r="D22" s="4">
        <v>0</v>
      </c>
      <c r="E22" s="4">
        <v>0</v>
      </c>
      <c r="F22" s="4" t="s">
        <v>93</v>
      </c>
    </row>
    <row r="23" spans="1:6" x14ac:dyDescent="0.3">
      <c r="B23" s="4" t="s">
        <v>39</v>
      </c>
      <c r="C23" s="4" t="s">
        <v>40</v>
      </c>
      <c r="D23" s="4">
        <v>0</v>
      </c>
      <c r="E23" s="4">
        <v>0</v>
      </c>
      <c r="F23" s="4" t="s">
        <v>93</v>
      </c>
    </row>
    <row r="24" spans="1:6" x14ac:dyDescent="0.3">
      <c r="B24" s="4" t="s">
        <v>41</v>
      </c>
      <c r="C24" s="4" t="s">
        <v>42</v>
      </c>
      <c r="D24" s="4">
        <v>0</v>
      </c>
      <c r="E24" s="4">
        <v>0</v>
      </c>
      <c r="F24" s="4" t="s">
        <v>93</v>
      </c>
    </row>
    <row r="25" spans="1:6" x14ac:dyDescent="0.3">
      <c r="B25" s="4" t="s">
        <v>43</v>
      </c>
      <c r="C25" s="4" t="s">
        <v>44</v>
      </c>
      <c r="D25" s="4">
        <v>0</v>
      </c>
      <c r="E25" s="4">
        <v>0</v>
      </c>
      <c r="F25" s="4" t="s">
        <v>93</v>
      </c>
    </row>
    <row r="26" spans="1:6" x14ac:dyDescent="0.3">
      <c r="B26" s="4" t="s">
        <v>45</v>
      </c>
      <c r="C26" s="4" t="s">
        <v>46</v>
      </c>
      <c r="D26" s="4">
        <v>1</v>
      </c>
      <c r="E26" s="4">
        <v>1</v>
      </c>
      <c r="F26" s="4" t="s">
        <v>93</v>
      </c>
    </row>
    <row r="27" spans="1:6" x14ac:dyDescent="0.3">
      <c r="B27" s="4" t="s">
        <v>47</v>
      </c>
      <c r="C27" s="4" t="s">
        <v>48</v>
      </c>
      <c r="D27" s="4">
        <v>0</v>
      </c>
      <c r="E27" s="4">
        <v>0</v>
      </c>
      <c r="F27" s="4" t="s">
        <v>93</v>
      </c>
    </row>
    <row r="28" spans="1:6" x14ac:dyDescent="0.3">
      <c r="B28" s="4" t="s">
        <v>49</v>
      </c>
      <c r="C28" s="4" t="s">
        <v>50</v>
      </c>
      <c r="D28" s="4">
        <v>0</v>
      </c>
      <c r="E28" s="4">
        <v>0</v>
      </c>
      <c r="F28" s="4" t="s">
        <v>93</v>
      </c>
    </row>
    <row r="29" spans="1:6" x14ac:dyDescent="0.3">
      <c r="B29" s="4" t="s">
        <v>51</v>
      </c>
      <c r="C29" s="4" t="s">
        <v>52</v>
      </c>
      <c r="D29" s="4">
        <v>0</v>
      </c>
      <c r="E29" s="4">
        <v>0</v>
      </c>
      <c r="F29" s="4" t="s">
        <v>93</v>
      </c>
    </row>
    <row r="30" spans="1:6" x14ac:dyDescent="0.3">
      <c r="B30" s="4" t="s">
        <v>53</v>
      </c>
      <c r="C30" s="4" t="s">
        <v>54</v>
      </c>
      <c r="D30" s="4">
        <v>0</v>
      </c>
      <c r="E30" s="4">
        <v>0</v>
      </c>
      <c r="F30" s="4" t="s">
        <v>93</v>
      </c>
    </row>
    <row r="31" spans="1:6" x14ac:dyDescent="0.3">
      <c r="B31" s="4" t="s">
        <v>55</v>
      </c>
      <c r="C31" s="4" t="s">
        <v>56</v>
      </c>
      <c r="D31" s="4">
        <v>1</v>
      </c>
      <c r="E31" s="4">
        <v>1</v>
      </c>
      <c r="F31" s="4" t="s">
        <v>93</v>
      </c>
    </row>
    <row r="32" spans="1:6" x14ac:dyDescent="0.3">
      <c r="B32" s="4" t="s">
        <v>57</v>
      </c>
      <c r="C32" s="4" t="s">
        <v>58</v>
      </c>
      <c r="D32" s="4">
        <v>0</v>
      </c>
      <c r="E32" s="4">
        <v>0</v>
      </c>
      <c r="F32" s="4" t="s">
        <v>93</v>
      </c>
    </row>
    <row r="33" spans="1:7" x14ac:dyDescent="0.3">
      <c r="B33" s="4" t="s">
        <v>59</v>
      </c>
      <c r="C33" s="4" t="s">
        <v>60</v>
      </c>
      <c r="D33" s="4">
        <v>0</v>
      </c>
      <c r="E33" s="4">
        <v>0</v>
      </c>
      <c r="F33" s="4" t="s">
        <v>93</v>
      </c>
    </row>
    <row r="34" spans="1:7" x14ac:dyDescent="0.3">
      <c r="B34" s="4" t="s">
        <v>61</v>
      </c>
      <c r="C34" s="4" t="s">
        <v>62</v>
      </c>
      <c r="D34" s="4">
        <v>0</v>
      </c>
      <c r="E34" s="4">
        <v>0</v>
      </c>
      <c r="F34" s="4" t="s">
        <v>93</v>
      </c>
    </row>
    <row r="35" spans="1:7" x14ac:dyDescent="0.3">
      <c r="B35" s="4" t="s">
        <v>63</v>
      </c>
      <c r="C35" s="4" t="s">
        <v>64</v>
      </c>
      <c r="D35" s="4">
        <v>0</v>
      </c>
      <c r="E35" s="4">
        <v>0</v>
      </c>
      <c r="F35" s="4" t="s">
        <v>93</v>
      </c>
    </row>
    <row r="36" spans="1:7" ht="15" thickBot="1" x14ac:dyDescent="0.35">
      <c r="B36" s="2" t="s">
        <v>65</v>
      </c>
      <c r="C36" s="2" t="s">
        <v>66</v>
      </c>
      <c r="D36" s="2">
        <v>1</v>
      </c>
      <c r="E36" s="2">
        <v>1</v>
      </c>
      <c r="F36" s="2" t="s">
        <v>93</v>
      </c>
    </row>
    <row r="39" spans="1:7" ht="15" thickBot="1" x14ac:dyDescent="0.35">
      <c r="A39" t="s">
        <v>29</v>
      </c>
    </row>
    <row r="40" spans="1:7" ht="15" thickBot="1" x14ac:dyDescent="0.35">
      <c r="B40" s="3" t="s">
        <v>23</v>
      </c>
      <c r="C40" s="3" t="s">
        <v>24</v>
      </c>
      <c r="D40" s="3" t="s">
        <v>30</v>
      </c>
      <c r="E40" s="3" t="s">
        <v>31</v>
      </c>
      <c r="F40" s="3" t="s">
        <v>32</v>
      </c>
      <c r="G40" s="3" t="s">
        <v>33</v>
      </c>
    </row>
    <row r="41" spans="1:7" x14ac:dyDescent="0.3">
      <c r="B41" s="4" t="s">
        <v>67</v>
      </c>
      <c r="C41" s="4" t="s">
        <v>68</v>
      </c>
      <c r="D41" s="4">
        <v>1</v>
      </c>
      <c r="E41" s="4" t="s">
        <v>69</v>
      </c>
      <c r="F41" s="4" t="s">
        <v>70</v>
      </c>
      <c r="G41" s="4">
        <v>0</v>
      </c>
    </row>
    <row r="42" spans="1:7" x14ac:dyDescent="0.3">
      <c r="B42" s="4" t="s">
        <v>71</v>
      </c>
      <c r="C42" s="4" t="s">
        <v>72</v>
      </c>
      <c r="D42" s="4">
        <v>1</v>
      </c>
      <c r="E42" s="4" t="s">
        <v>73</v>
      </c>
      <c r="F42" s="4" t="s">
        <v>70</v>
      </c>
      <c r="G42" s="4">
        <v>0</v>
      </c>
    </row>
    <row r="43" spans="1:7" x14ac:dyDescent="0.3">
      <c r="B43" s="4" t="s">
        <v>74</v>
      </c>
      <c r="C43" s="4" t="s">
        <v>75</v>
      </c>
      <c r="D43" s="4">
        <v>1</v>
      </c>
      <c r="E43" s="4" t="s">
        <v>76</v>
      </c>
      <c r="F43" s="4" t="s">
        <v>70</v>
      </c>
      <c r="G43" s="4">
        <v>0</v>
      </c>
    </row>
    <row r="44" spans="1:7" x14ac:dyDescent="0.3">
      <c r="B44" s="4" t="s">
        <v>77</v>
      </c>
      <c r="C44" s="4" t="s">
        <v>78</v>
      </c>
      <c r="D44" s="4">
        <v>1</v>
      </c>
      <c r="E44" s="4" t="s">
        <v>79</v>
      </c>
      <c r="F44" s="4" t="s">
        <v>70</v>
      </c>
      <c r="G44" s="4">
        <v>0</v>
      </c>
    </row>
    <row r="45" spans="1:7" x14ac:dyDescent="0.3">
      <c r="B45" s="4" t="s">
        <v>80</v>
      </c>
      <c r="C45" s="4" t="s">
        <v>81</v>
      </c>
      <c r="D45" s="4">
        <v>1</v>
      </c>
      <c r="E45" s="4" t="s">
        <v>82</v>
      </c>
      <c r="F45" s="4" t="s">
        <v>70</v>
      </c>
      <c r="G45" s="4">
        <v>0</v>
      </c>
    </row>
    <row r="46" spans="1:7" x14ac:dyDescent="0.3">
      <c r="B46" s="4" t="s">
        <v>83</v>
      </c>
      <c r="C46" s="4" t="s">
        <v>84</v>
      </c>
      <c r="D46" s="4">
        <v>1</v>
      </c>
      <c r="E46" s="4" t="s">
        <v>85</v>
      </c>
      <c r="F46" s="4" t="s">
        <v>70</v>
      </c>
      <c r="G46" s="4">
        <v>0</v>
      </c>
    </row>
    <row r="47" spans="1:7" x14ac:dyDescent="0.3">
      <c r="B47" s="4" t="s">
        <v>86</v>
      </c>
      <c r="C47" s="4" t="s">
        <v>87</v>
      </c>
      <c r="D47" s="4">
        <v>1</v>
      </c>
      <c r="E47" s="4" t="s">
        <v>88</v>
      </c>
      <c r="F47" s="4" t="s">
        <v>70</v>
      </c>
      <c r="G47" s="4">
        <v>0</v>
      </c>
    </row>
    <row r="48" spans="1:7" x14ac:dyDescent="0.3">
      <c r="B48" s="4" t="s">
        <v>89</v>
      </c>
      <c r="C48" s="4" t="s">
        <v>90</v>
      </c>
      <c r="D48" s="4">
        <v>1</v>
      </c>
      <c r="E48" s="4" t="s">
        <v>91</v>
      </c>
      <c r="F48" s="4" t="s">
        <v>70</v>
      </c>
      <c r="G48" s="4">
        <v>0</v>
      </c>
    </row>
    <row r="49" spans="2:7" ht="15" thickBot="1" x14ac:dyDescent="0.35">
      <c r="B49" s="2" t="s">
        <v>92</v>
      </c>
      <c r="C49" s="2"/>
      <c r="D49" s="2"/>
      <c r="E49" s="2"/>
      <c r="F49" s="2"/>
      <c r="G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01E3-B97A-4F4C-8932-98BB075536D5}">
  <dimension ref="A1:F24"/>
  <sheetViews>
    <sheetView workbookViewId="0">
      <selection activeCell="F18" sqref="F18"/>
    </sheetView>
  </sheetViews>
  <sheetFormatPr defaultRowHeight="14.4" x14ac:dyDescent="0.3"/>
  <cols>
    <col min="1" max="1" width="14.21875" customWidth="1"/>
  </cols>
  <sheetData>
    <row r="1" spans="1:6" x14ac:dyDescent="0.3">
      <c r="B1" t="s">
        <v>4</v>
      </c>
      <c r="C1" t="s">
        <v>5</v>
      </c>
      <c r="D1" t="s">
        <v>6</v>
      </c>
      <c r="E1" t="s">
        <v>7</v>
      </c>
    </row>
    <row r="2" spans="1:6" x14ac:dyDescent="0.3">
      <c r="A2" t="s">
        <v>0</v>
      </c>
      <c r="B2">
        <v>90</v>
      </c>
      <c r="C2">
        <v>80</v>
      </c>
      <c r="D2">
        <v>25</v>
      </c>
      <c r="E2">
        <v>50</v>
      </c>
    </row>
    <row r="3" spans="1:6" x14ac:dyDescent="0.3">
      <c r="A3" t="s">
        <v>1</v>
      </c>
      <c r="B3">
        <v>60</v>
      </c>
      <c r="C3">
        <v>70</v>
      </c>
      <c r="D3">
        <v>50</v>
      </c>
      <c r="E3">
        <v>65</v>
      </c>
    </row>
    <row r="4" spans="1:6" x14ac:dyDescent="0.3">
      <c r="A4" t="s">
        <v>2</v>
      </c>
      <c r="B4">
        <v>70</v>
      </c>
      <c r="C4">
        <v>40</v>
      </c>
      <c r="D4">
        <v>80</v>
      </c>
      <c r="E4">
        <v>85</v>
      </c>
    </row>
    <row r="5" spans="1:6" x14ac:dyDescent="0.3">
      <c r="A5" t="s">
        <v>3</v>
      </c>
      <c r="B5">
        <v>65</v>
      </c>
      <c r="C5">
        <v>55</v>
      </c>
      <c r="D5">
        <v>60</v>
      </c>
      <c r="E5">
        <v>75</v>
      </c>
    </row>
    <row r="6" spans="1:6" x14ac:dyDescent="0.3">
      <c r="A6" t="s">
        <v>8</v>
      </c>
      <c r="B6">
        <v>70</v>
      </c>
      <c r="C6">
        <v>50</v>
      </c>
      <c r="D6">
        <v>85</v>
      </c>
      <c r="E6">
        <v>35</v>
      </c>
    </row>
    <row r="8" spans="1:6" x14ac:dyDescent="0.3">
      <c r="B8" t="s">
        <v>4</v>
      </c>
      <c r="C8" t="s">
        <v>5</v>
      </c>
      <c r="D8" t="s">
        <v>6</v>
      </c>
      <c r="E8" t="s">
        <v>7</v>
      </c>
    </row>
    <row r="9" spans="1:6" x14ac:dyDescent="0.3">
      <c r="A9" t="s">
        <v>0</v>
      </c>
      <c r="B9">
        <v>1</v>
      </c>
      <c r="C9">
        <v>1</v>
      </c>
      <c r="D9">
        <v>0</v>
      </c>
      <c r="E9">
        <v>0</v>
      </c>
      <c r="F9">
        <f>SUM(B9:E9)</f>
        <v>2</v>
      </c>
    </row>
    <row r="10" spans="1:6" x14ac:dyDescent="0.3">
      <c r="A10" t="s">
        <v>1</v>
      </c>
      <c r="B10">
        <v>0</v>
      </c>
      <c r="C10">
        <v>0</v>
      </c>
      <c r="D10">
        <v>0</v>
      </c>
      <c r="E10">
        <v>0</v>
      </c>
      <c r="F10">
        <f>SUM(B10:E10)</f>
        <v>0</v>
      </c>
    </row>
    <row r="11" spans="1:6" x14ac:dyDescent="0.3">
      <c r="A11" t="s">
        <v>2</v>
      </c>
      <c r="B11">
        <v>0</v>
      </c>
      <c r="C11">
        <v>0</v>
      </c>
      <c r="D11">
        <v>0</v>
      </c>
      <c r="E11">
        <v>1</v>
      </c>
      <c r="F11">
        <f>SUM(B11:E11)</f>
        <v>1</v>
      </c>
    </row>
    <row r="12" spans="1:6" x14ac:dyDescent="0.3">
      <c r="A12" t="s">
        <v>3</v>
      </c>
      <c r="B12">
        <v>0</v>
      </c>
      <c r="C12">
        <v>0</v>
      </c>
      <c r="D12">
        <v>0</v>
      </c>
      <c r="E12">
        <v>1</v>
      </c>
      <c r="F12">
        <f>SUM(B12:E12)</f>
        <v>1</v>
      </c>
    </row>
    <row r="13" spans="1:6" x14ac:dyDescent="0.3">
      <c r="A13" t="s">
        <v>8</v>
      </c>
      <c r="B13">
        <f>SUM(B9:B12)</f>
        <v>1</v>
      </c>
      <c r="C13">
        <f>SUM(C9:C12)</f>
        <v>1</v>
      </c>
      <c r="D13">
        <f>SUM(D9:D12)</f>
        <v>0</v>
      </c>
      <c r="E13">
        <f>SUM(E9:E12)</f>
        <v>2</v>
      </c>
    </row>
    <row r="14" spans="1:6" x14ac:dyDescent="0.3">
      <c r="A14" t="s">
        <v>9</v>
      </c>
      <c r="B14">
        <f>B13*B6</f>
        <v>70</v>
      </c>
      <c r="C14">
        <f>C13*C6</f>
        <v>50</v>
      </c>
      <c r="D14">
        <f>D13*D6</f>
        <v>0</v>
      </c>
      <c r="E14">
        <f>E13*E6</f>
        <v>70</v>
      </c>
    </row>
    <row r="15" spans="1:6" x14ac:dyDescent="0.3">
      <c r="B15" t="s">
        <v>99</v>
      </c>
      <c r="C15" t="s">
        <v>99</v>
      </c>
      <c r="D15" t="s">
        <v>99</v>
      </c>
      <c r="E15" t="s">
        <v>99</v>
      </c>
    </row>
    <row r="16" spans="1:6" x14ac:dyDescent="0.3">
      <c r="B16">
        <v>80</v>
      </c>
      <c r="C16">
        <v>80</v>
      </c>
      <c r="D16">
        <v>80</v>
      </c>
      <c r="E16">
        <v>80</v>
      </c>
    </row>
    <row r="18" spans="1:6" x14ac:dyDescent="0.3">
      <c r="E18" t="s">
        <v>100</v>
      </c>
      <c r="F18">
        <f>SUMPRODUCT(B2:E5,B9:E12)</f>
        <v>330</v>
      </c>
    </row>
    <row r="20" spans="1:6" x14ac:dyDescent="0.3">
      <c r="A20" t="s">
        <v>130</v>
      </c>
    </row>
    <row r="21" spans="1:6" x14ac:dyDescent="0.3">
      <c r="A21" t="s">
        <v>0</v>
      </c>
      <c r="B21" t="s">
        <v>129</v>
      </c>
    </row>
    <row r="22" spans="1:6" x14ac:dyDescent="0.3">
      <c r="A22" t="s">
        <v>1</v>
      </c>
      <c r="B22" t="s">
        <v>128</v>
      </c>
    </row>
    <row r="23" spans="1:6" x14ac:dyDescent="0.3">
      <c r="A23" t="s">
        <v>2</v>
      </c>
      <c r="B23" t="s">
        <v>98</v>
      </c>
    </row>
    <row r="24" spans="1:6" x14ac:dyDescent="0.3">
      <c r="A24" t="s">
        <v>3</v>
      </c>
      <c r="B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13E0-6768-493A-ADF6-833485E4753A}">
  <dimension ref="A1:G53"/>
  <sheetViews>
    <sheetView showGridLines="0" workbookViewId="0"/>
  </sheetViews>
  <sheetFormatPr defaultRowHeight="14.4" x14ac:dyDescent="0.3"/>
  <cols>
    <col min="1" max="1" width="2.33203125" customWidth="1"/>
    <col min="2" max="2" width="17.5546875" bestFit="1" customWidth="1"/>
    <col min="3" max="3" width="16.109375" bestFit="1" customWidth="1"/>
    <col min="4" max="5" width="13.6640625" bestFit="1" customWidth="1"/>
    <col min="6" max="6" width="11.44140625" bestFit="1" customWidth="1"/>
    <col min="7" max="7" width="5.44140625" bestFit="1" customWidth="1"/>
  </cols>
  <sheetData>
    <row r="1" spans="1:5" x14ac:dyDescent="0.3">
      <c r="A1" s="1" t="s">
        <v>11</v>
      </c>
    </row>
    <row r="2" spans="1:5" x14ac:dyDescent="0.3">
      <c r="A2" s="1" t="s">
        <v>101</v>
      </c>
    </row>
    <row r="3" spans="1:5" x14ac:dyDescent="0.3">
      <c r="A3" s="1" t="s">
        <v>102</v>
      </c>
    </row>
    <row r="4" spans="1:5" x14ac:dyDescent="0.3">
      <c r="A4" s="1" t="s">
        <v>103</v>
      </c>
    </row>
    <row r="5" spans="1:5" x14ac:dyDescent="0.3">
      <c r="A5" s="1" t="s">
        <v>15</v>
      </c>
    </row>
    <row r="6" spans="1:5" x14ac:dyDescent="0.3">
      <c r="A6" s="1"/>
      <c r="B6" t="s">
        <v>16</v>
      </c>
    </row>
    <row r="7" spans="1:5" x14ac:dyDescent="0.3">
      <c r="A7" s="1"/>
      <c r="B7" t="s">
        <v>104</v>
      </c>
    </row>
    <row r="8" spans="1:5" x14ac:dyDescent="0.3">
      <c r="A8" s="1"/>
      <c r="B8" t="s">
        <v>105</v>
      </c>
    </row>
    <row r="9" spans="1:5" x14ac:dyDescent="0.3">
      <c r="A9" s="1" t="s">
        <v>19</v>
      </c>
    </row>
    <row r="10" spans="1:5" x14ac:dyDescent="0.3">
      <c r="B10" t="s">
        <v>20</v>
      </c>
    </row>
    <row r="11" spans="1:5" x14ac:dyDescent="0.3">
      <c r="B11" t="s">
        <v>21</v>
      </c>
    </row>
    <row r="14" spans="1:5" ht="15" thickBot="1" x14ac:dyDescent="0.35">
      <c r="A14" t="s">
        <v>22</v>
      </c>
    </row>
    <row r="15" spans="1:5" ht="15" thickBot="1" x14ac:dyDescent="0.35">
      <c r="B15" s="3" t="s">
        <v>23</v>
      </c>
      <c r="C15" s="3" t="s">
        <v>24</v>
      </c>
      <c r="D15" s="3" t="s">
        <v>25</v>
      </c>
      <c r="E15" s="3" t="s">
        <v>26</v>
      </c>
    </row>
    <row r="16" spans="1:5" ht="15" thickBot="1" x14ac:dyDescent="0.35">
      <c r="B16" s="2" t="s">
        <v>106</v>
      </c>
      <c r="C16" s="2" t="s">
        <v>100</v>
      </c>
      <c r="D16" s="2">
        <v>0</v>
      </c>
      <c r="E16" s="2">
        <v>330</v>
      </c>
    </row>
    <row r="19" spans="1:6" ht="15" thickBot="1" x14ac:dyDescent="0.35">
      <c r="A19" t="s">
        <v>27</v>
      </c>
    </row>
    <row r="20" spans="1:6" ht="15" thickBot="1" x14ac:dyDescent="0.35"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28</v>
      </c>
    </row>
    <row r="21" spans="1:6" x14ac:dyDescent="0.3">
      <c r="B21" s="4" t="s">
        <v>35</v>
      </c>
      <c r="C21" s="4" t="s">
        <v>36</v>
      </c>
      <c r="D21" s="4">
        <v>0</v>
      </c>
      <c r="E21" s="4">
        <v>1</v>
      </c>
      <c r="F21" s="4" t="s">
        <v>93</v>
      </c>
    </row>
    <row r="22" spans="1:6" x14ac:dyDescent="0.3">
      <c r="B22" s="4" t="s">
        <v>37</v>
      </c>
      <c r="C22" s="4" t="s">
        <v>38</v>
      </c>
      <c r="D22" s="4">
        <v>0</v>
      </c>
      <c r="E22" s="4">
        <v>1</v>
      </c>
      <c r="F22" s="4" t="s">
        <v>93</v>
      </c>
    </row>
    <row r="23" spans="1:6" x14ac:dyDescent="0.3">
      <c r="B23" s="4" t="s">
        <v>39</v>
      </c>
      <c r="C23" s="4" t="s">
        <v>40</v>
      </c>
      <c r="D23" s="4">
        <v>0</v>
      </c>
      <c r="E23" s="4">
        <v>0</v>
      </c>
      <c r="F23" s="4" t="s">
        <v>93</v>
      </c>
    </row>
    <row r="24" spans="1:6" x14ac:dyDescent="0.3">
      <c r="B24" s="4" t="s">
        <v>41</v>
      </c>
      <c r="C24" s="4" t="s">
        <v>42</v>
      </c>
      <c r="D24" s="4">
        <v>0</v>
      </c>
      <c r="E24" s="4">
        <v>0</v>
      </c>
      <c r="F24" s="4" t="s">
        <v>93</v>
      </c>
    </row>
    <row r="25" spans="1:6" x14ac:dyDescent="0.3">
      <c r="B25" s="4" t="s">
        <v>43</v>
      </c>
      <c r="C25" s="4" t="s">
        <v>44</v>
      </c>
      <c r="D25" s="4">
        <v>0</v>
      </c>
      <c r="E25" s="4">
        <v>0</v>
      </c>
      <c r="F25" s="4" t="s">
        <v>93</v>
      </c>
    </row>
    <row r="26" spans="1:6" x14ac:dyDescent="0.3">
      <c r="B26" s="4" t="s">
        <v>45</v>
      </c>
      <c r="C26" s="4" t="s">
        <v>46</v>
      </c>
      <c r="D26" s="4">
        <v>0</v>
      </c>
      <c r="E26" s="4">
        <v>0</v>
      </c>
      <c r="F26" s="4" t="s">
        <v>93</v>
      </c>
    </row>
    <row r="27" spans="1:6" x14ac:dyDescent="0.3">
      <c r="B27" s="4" t="s">
        <v>47</v>
      </c>
      <c r="C27" s="4" t="s">
        <v>48</v>
      </c>
      <c r="D27" s="4">
        <v>0</v>
      </c>
      <c r="E27" s="4">
        <v>0</v>
      </c>
      <c r="F27" s="4" t="s">
        <v>93</v>
      </c>
    </row>
    <row r="28" spans="1:6" x14ac:dyDescent="0.3">
      <c r="B28" s="4" t="s">
        <v>49</v>
      </c>
      <c r="C28" s="4" t="s">
        <v>50</v>
      </c>
      <c r="D28" s="4">
        <v>0</v>
      </c>
      <c r="E28" s="4">
        <v>0</v>
      </c>
      <c r="F28" s="4" t="s">
        <v>93</v>
      </c>
    </row>
    <row r="29" spans="1:6" x14ac:dyDescent="0.3">
      <c r="B29" s="4" t="s">
        <v>51</v>
      </c>
      <c r="C29" s="4" t="s">
        <v>52</v>
      </c>
      <c r="D29" s="4">
        <v>0</v>
      </c>
      <c r="E29" s="4">
        <v>0</v>
      </c>
      <c r="F29" s="4" t="s">
        <v>93</v>
      </c>
    </row>
    <row r="30" spans="1:6" x14ac:dyDescent="0.3">
      <c r="B30" s="4" t="s">
        <v>53</v>
      </c>
      <c r="C30" s="4" t="s">
        <v>54</v>
      </c>
      <c r="D30" s="4">
        <v>0</v>
      </c>
      <c r="E30" s="4">
        <v>0</v>
      </c>
      <c r="F30" s="4" t="s">
        <v>93</v>
      </c>
    </row>
    <row r="31" spans="1:6" x14ac:dyDescent="0.3">
      <c r="B31" s="4" t="s">
        <v>55</v>
      </c>
      <c r="C31" s="4" t="s">
        <v>56</v>
      </c>
      <c r="D31" s="4">
        <v>0</v>
      </c>
      <c r="E31" s="4">
        <v>0</v>
      </c>
      <c r="F31" s="4" t="s">
        <v>93</v>
      </c>
    </row>
    <row r="32" spans="1:6" x14ac:dyDescent="0.3">
      <c r="B32" s="4" t="s">
        <v>57</v>
      </c>
      <c r="C32" s="4" t="s">
        <v>58</v>
      </c>
      <c r="D32" s="4">
        <v>0</v>
      </c>
      <c r="E32" s="4">
        <v>1</v>
      </c>
      <c r="F32" s="4" t="s">
        <v>93</v>
      </c>
    </row>
    <row r="33" spans="1:7" x14ac:dyDescent="0.3">
      <c r="B33" s="4" t="s">
        <v>59</v>
      </c>
      <c r="C33" s="4" t="s">
        <v>60</v>
      </c>
      <c r="D33" s="4">
        <v>0</v>
      </c>
      <c r="E33" s="4">
        <v>0</v>
      </c>
      <c r="F33" s="4" t="s">
        <v>93</v>
      </c>
    </row>
    <row r="34" spans="1:7" x14ac:dyDescent="0.3">
      <c r="B34" s="4" t="s">
        <v>61</v>
      </c>
      <c r="C34" s="4" t="s">
        <v>62</v>
      </c>
      <c r="D34" s="4">
        <v>0</v>
      </c>
      <c r="E34" s="4">
        <v>0</v>
      </c>
      <c r="F34" s="4" t="s">
        <v>93</v>
      </c>
    </row>
    <row r="35" spans="1:7" x14ac:dyDescent="0.3">
      <c r="B35" s="4" t="s">
        <v>63</v>
      </c>
      <c r="C35" s="4" t="s">
        <v>64</v>
      </c>
      <c r="D35" s="4">
        <v>0</v>
      </c>
      <c r="E35" s="4">
        <v>0</v>
      </c>
      <c r="F35" s="4" t="s">
        <v>93</v>
      </c>
    </row>
    <row r="36" spans="1:7" ht="15" thickBot="1" x14ac:dyDescent="0.35">
      <c r="B36" s="2" t="s">
        <v>65</v>
      </c>
      <c r="C36" s="2" t="s">
        <v>66</v>
      </c>
      <c r="D36" s="2">
        <v>0</v>
      </c>
      <c r="E36" s="2">
        <v>1</v>
      </c>
      <c r="F36" s="2" t="s">
        <v>93</v>
      </c>
    </row>
    <row r="39" spans="1:7" ht="15" thickBot="1" x14ac:dyDescent="0.35">
      <c r="A39" t="s">
        <v>29</v>
      </c>
    </row>
    <row r="40" spans="1:7" ht="15" thickBot="1" x14ac:dyDescent="0.35">
      <c r="B40" s="3" t="s">
        <v>23</v>
      </c>
      <c r="C40" s="3" t="s">
        <v>24</v>
      </c>
      <c r="D40" s="3" t="s">
        <v>30</v>
      </c>
      <c r="E40" s="3" t="s">
        <v>31</v>
      </c>
      <c r="F40" s="3" t="s">
        <v>32</v>
      </c>
      <c r="G40" s="3" t="s">
        <v>33</v>
      </c>
    </row>
    <row r="41" spans="1:7" x14ac:dyDescent="0.3">
      <c r="B41" s="4" t="s">
        <v>67</v>
      </c>
      <c r="C41" s="4" t="s">
        <v>68</v>
      </c>
      <c r="D41" s="4">
        <v>1</v>
      </c>
      <c r="E41" s="4" t="s">
        <v>107</v>
      </c>
      <c r="F41" s="4" t="s">
        <v>108</v>
      </c>
      <c r="G41" s="4">
        <v>1</v>
      </c>
    </row>
    <row r="42" spans="1:7" x14ac:dyDescent="0.3">
      <c r="B42" s="4" t="s">
        <v>71</v>
      </c>
      <c r="C42" s="4" t="s">
        <v>72</v>
      </c>
      <c r="D42" s="4">
        <v>1</v>
      </c>
      <c r="E42" s="4" t="s">
        <v>109</v>
      </c>
      <c r="F42" s="4" t="s">
        <v>108</v>
      </c>
      <c r="G42" s="4">
        <v>1</v>
      </c>
    </row>
    <row r="43" spans="1:7" x14ac:dyDescent="0.3">
      <c r="B43" s="4" t="s">
        <v>74</v>
      </c>
      <c r="C43" s="4" t="s">
        <v>75</v>
      </c>
      <c r="D43" s="4">
        <v>0</v>
      </c>
      <c r="E43" s="4" t="s">
        <v>110</v>
      </c>
      <c r="F43" s="4" t="s">
        <v>108</v>
      </c>
      <c r="G43" s="4">
        <v>2</v>
      </c>
    </row>
    <row r="44" spans="1:7" x14ac:dyDescent="0.3">
      <c r="B44" s="4" t="s">
        <v>77</v>
      </c>
      <c r="C44" s="4" t="s">
        <v>78</v>
      </c>
      <c r="D44" s="4">
        <v>2</v>
      </c>
      <c r="E44" s="4" t="s">
        <v>111</v>
      </c>
      <c r="F44" s="4" t="s">
        <v>70</v>
      </c>
      <c r="G44" s="4">
        <v>0</v>
      </c>
    </row>
    <row r="45" spans="1:7" x14ac:dyDescent="0.3">
      <c r="B45" s="4" t="s">
        <v>112</v>
      </c>
      <c r="C45" s="4" t="s">
        <v>113</v>
      </c>
      <c r="D45" s="4">
        <v>70</v>
      </c>
      <c r="E45" s="4" t="s">
        <v>114</v>
      </c>
      <c r="F45" s="4" t="s">
        <v>108</v>
      </c>
      <c r="G45" s="4">
        <v>10</v>
      </c>
    </row>
    <row r="46" spans="1:7" x14ac:dyDescent="0.3">
      <c r="B46" s="4" t="s">
        <v>115</v>
      </c>
      <c r="C46" s="4" t="s">
        <v>116</v>
      </c>
      <c r="D46" s="4">
        <v>50</v>
      </c>
      <c r="E46" s="4" t="s">
        <v>117</v>
      </c>
      <c r="F46" s="4" t="s">
        <v>108</v>
      </c>
      <c r="G46" s="4">
        <v>30</v>
      </c>
    </row>
    <row r="47" spans="1:7" x14ac:dyDescent="0.3">
      <c r="B47" s="4" t="s">
        <v>118</v>
      </c>
      <c r="C47" s="4" t="s">
        <v>119</v>
      </c>
      <c r="D47" s="4">
        <v>0</v>
      </c>
      <c r="E47" s="4" t="s">
        <v>120</v>
      </c>
      <c r="F47" s="4" t="s">
        <v>108</v>
      </c>
      <c r="G47" s="4">
        <v>80</v>
      </c>
    </row>
    <row r="48" spans="1:7" x14ac:dyDescent="0.3">
      <c r="B48" s="4" t="s">
        <v>121</v>
      </c>
      <c r="C48" s="4" t="s">
        <v>122</v>
      </c>
      <c r="D48" s="4">
        <v>70</v>
      </c>
      <c r="E48" s="4" t="s">
        <v>123</v>
      </c>
      <c r="F48" s="4" t="s">
        <v>108</v>
      </c>
      <c r="G48" s="4">
        <v>10</v>
      </c>
    </row>
    <row r="49" spans="2:7" x14ac:dyDescent="0.3">
      <c r="B49" s="4" t="s">
        <v>80</v>
      </c>
      <c r="C49" s="4" t="s">
        <v>0</v>
      </c>
      <c r="D49" s="4">
        <v>1</v>
      </c>
      <c r="E49" s="4" t="s">
        <v>124</v>
      </c>
      <c r="F49" s="4" t="s">
        <v>108</v>
      </c>
      <c r="G49" s="4">
        <v>1</v>
      </c>
    </row>
    <row r="50" spans="2:7" x14ac:dyDescent="0.3">
      <c r="B50" s="4" t="s">
        <v>83</v>
      </c>
      <c r="C50" s="4" t="s">
        <v>1</v>
      </c>
      <c r="D50" s="4">
        <v>0</v>
      </c>
      <c r="E50" s="4" t="s">
        <v>125</v>
      </c>
      <c r="F50" s="4" t="s">
        <v>108</v>
      </c>
      <c r="G50" s="4">
        <v>2</v>
      </c>
    </row>
    <row r="51" spans="2:7" x14ac:dyDescent="0.3">
      <c r="B51" s="4" t="s">
        <v>86</v>
      </c>
      <c r="C51" s="4" t="s">
        <v>2</v>
      </c>
      <c r="D51" s="4">
        <v>1</v>
      </c>
      <c r="E51" s="4" t="s">
        <v>126</v>
      </c>
      <c r="F51" s="4" t="s">
        <v>108</v>
      </c>
      <c r="G51" s="4">
        <v>1</v>
      </c>
    </row>
    <row r="52" spans="2:7" x14ac:dyDescent="0.3">
      <c r="B52" s="4" t="s">
        <v>89</v>
      </c>
      <c r="C52" s="4" t="s">
        <v>3</v>
      </c>
      <c r="D52" s="4">
        <v>1</v>
      </c>
      <c r="E52" s="4" t="s">
        <v>127</v>
      </c>
      <c r="F52" s="4" t="s">
        <v>108</v>
      </c>
      <c r="G52" s="4">
        <v>1</v>
      </c>
    </row>
    <row r="53" spans="2:7" ht="15" thickBot="1" x14ac:dyDescent="0.35">
      <c r="B53" s="2" t="s">
        <v>92</v>
      </c>
      <c r="C53" s="2"/>
      <c r="D53" s="2"/>
      <c r="E53" s="2"/>
      <c r="F53" s="2"/>
      <c r="G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a</vt:lpstr>
      <vt:lpstr>Answer Report a</vt:lpstr>
      <vt:lpstr> part b</vt:lpstr>
      <vt:lpstr>Answer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MONIKA BALODA</cp:lastModifiedBy>
  <dcterms:created xsi:type="dcterms:W3CDTF">2022-10-23T19:38:30Z</dcterms:created>
  <dcterms:modified xsi:type="dcterms:W3CDTF">2023-04-09T21:48:07Z</dcterms:modified>
</cp:coreProperties>
</file>