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28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5" i="2" l="1"/>
  <c r="G14" i="2"/>
  <c r="G13" i="2"/>
  <c r="G11" i="2"/>
  <c r="G10" i="2"/>
  <c r="G9" i="2"/>
  <c r="G8" i="2"/>
  <c r="G7" i="2" l="1"/>
  <c r="G4" i="2"/>
  <c r="K3" i="1" l="1"/>
  <c r="K4" i="1"/>
  <c r="K5" i="1"/>
  <c r="K6" i="1"/>
  <c r="K7" i="1"/>
  <c r="K8" i="1"/>
  <c r="K2" i="1"/>
  <c r="L3" i="1" l="1"/>
  <c r="L4" i="1"/>
  <c r="L5" i="1"/>
  <c r="L6" i="1"/>
  <c r="L7" i="1"/>
  <c r="L8" i="1"/>
  <c r="L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</calcChain>
</file>

<file path=xl/sharedStrings.xml><?xml version="1.0" encoding="utf-8"?>
<sst xmlns="http://schemas.openxmlformats.org/spreadsheetml/2006/main" count="33" uniqueCount="27">
  <si>
    <t>s.na</t>
  </si>
  <si>
    <t>Name</t>
  </si>
  <si>
    <t>mohit</t>
  </si>
  <si>
    <t>mehak</t>
  </si>
  <si>
    <t>anil</t>
  </si>
  <si>
    <t>Rekha</t>
  </si>
  <si>
    <t>Anu</t>
  </si>
  <si>
    <t>Aliya</t>
  </si>
  <si>
    <t>Diya</t>
  </si>
  <si>
    <t>Hindi</t>
  </si>
  <si>
    <t>English</t>
  </si>
  <si>
    <t>Maths</t>
  </si>
  <si>
    <t>G.k</t>
  </si>
  <si>
    <t>Computer</t>
  </si>
  <si>
    <t>total</t>
  </si>
  <si>
    <t>%</t>
  </si>
  <si>
    <t>Grade</t>
  </si>
  <si>
    <t>Fail/pass</t>
  </si>
  <si>
    <t>Roll No.</t>
  </si>
  <si>
    <t>Sub</t>
  </si>
  <si>
    <t>G.K</t>
  </si>
  <si>
    <t xml:space="preserve">                                                       Veer Public School</t>
  </si>
  <si>
    <t xml:space="preserve">                                                          Session 2023-24</t>
  </si>
  <si>
    <t>Marks</t>
  </si>
  <si>
    <t>Total</t>
  </si>
  <si>
    <t>Result</t>
  </si>
  <si>
    <t xml:space="preserve">                      Total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</si>
</sst>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workbookViewId="0">
      <selection activeCell="S16" sqref="S16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2:12" x14ac:dyDescent="0.25">
      <c r="B2">
        <v>1</v>
      </c>
      <c r="C2" t="s">
        <v>2</v>
      </c>
      <c r="D2">
        <v>67</v>
      </c>
      <c r="E2">
        <v>80</v>
      </c>
      <c r="F2">
        <v>86</v>
      </c>
      <c r="G2">
        <v>45</v>
      </c>
      <c r="H2">
        <v>90</v>
      </c>
      <c r="I2">
        <f>SUM(D2:H2)</f>
        <v>368</v>
      </c>
      <c r="J2" s="1">
        <f>I2/5</f>
        <v>73.599999999999994</v>
      </c>
      <c r="K2" t="str">
        <f>IF(J2&gt;70,"A",IF(J2&gt;60,"B",IF(J2&lt;60,"C")))</f>
        <v>A</v>
      </c>
      <c r="L2" s="2" t="str">
        <f>IF(J2&gt;33,"PASS","FAIL")</f>
        <v>PASS</v>
      </c>
    </row>
    <row r="3" spans="2:12" x14ac:dyDescent="0.25">
      <c r="B3">
        <v>2</v>
      </c>
      <c r="C3" t="s">
        <v>3</v>
      </c>
      <c r="D3">
        <v>65</v>
      </c>
      <c r="E3">
        <v>98</v>
      </c>
      <c r="F3">
        <v>34</v>
      </c>
      <c r="G3">
        <v>75</v>
      </c>
      <c r="H3">
        <v>45</v>
      </c>
      <c r="I3">
        <f t="shared" ref="I3:I8" si="0">SUM(D3:H3)</f>
        <v>317</v>
      </c>
      <c r="J3" s="1">
        <f t="shared" ref="J3:J8" si="1">I3/5</f>
        <v>63.4</v>
      </c>
      <c r="K3" t="str">
        <f t="shared" ref="K3:K8" si="2">IF(J3&gt;70,"A",IF(J3&gt;60,"B",IF(J3&lt;60,"C")))</f>
        <v>B</v>
      </c>
      <c r="L3" s="2" t="str">
        <f t="shared" ref="L3:L8" si="3">IF(J3&gt;33,"PASS","FAIL")</f>
        <v>PASS</v>
      </c>
    </row>
    <row r="4" spans="2:12" x14ac:dyDescent="0.25">
      <c r="B4">
        <v>3</v>
      </c>
      <c r="C4" t="s">
        <v>4</v>
      </c>
      <c r="D4">
        <v>63</v>
      </c>
      <c r="E4">
        <v>23</v>
      </c>
      <c r="F4">
        <v>54</v>
      </c>
      <c r="G4">
        <v>60</v>
      </c>
      <c r="H4">
        <v>80</v>
      </c>
      <c r="I4">
        <f t="shared" si="0"/>
        <v>280</v>
      </c>
      <c r="J4">
        <f t="shared" si="1"/>
        <v>56</v>
      </c>
      <c r="K4" t="str">
        <f t="shared" si="2"/>
        <v>C</v>
      </c>
      <c r="L4" s="2" t="str">
        <f t="shared" si="3"/>
        <v>PASS</v>
      </c>
    </row>
    <row r="5" spans="2:12" x14ac:dyDescent="0.25">
      <c r="B5">
        <v>4</v>
      </c>
      <c r="C5" t="s">
        <v>5</v>
      </c>
      <c r="D5">
        <v>49</v>
      </c>
      <c r="E5">
        <v>67</v>
      </c>
      <c r="F5">
        <v>45</v>
      </c>
      <c r="G5">
        <v>78</v>
      </c>
      <c r="H5">
        <v>97</v>
      </c>
      <c r="I5">
        <f t="shared" si="0"/>
        <v>336</v>
      </c>
      <c r="J5" s="1">
        <f t="shared" si="1"/>
        <v>67.2</v>
      </c>
      <c r="K5" t="str">
        <f t="shared" si="2"/>
        <v>B</v>
      </c>
      <c r="L5" s="2" t="str">
        <f t="shared" si="3"/>
        <v>PASS</v>
      </c>
    </row>
    <row r="6" spans="2:12" x14ac:dyDescent="0.25">
      <c r="B6">
        <v>5</v>
      </c>
      <c r="C6" t="s">
        <v>6</v>
      </c>
      <c r="D6">
        <v>34</v>
      </c>
      <c r="E6">
        <v>58</v>
      </c>
      <c r="F6">
        <v>89</v>
      </c>
      <c r="G6">
        <v>54</v>
      </c>
      <c r="H6">
        <v>96</v>
      </c>
      <c r="I6">
        <f t="shared" si="0"/>
        <v>331</v>
      </c>
      <c r="J6" s="1">
        <f t="shared" si="1"/>
        <v>66.2</v>
      </c>
      <c r="K6" t="str">
        <f t="shared" si="2"/>
        <v>B</v>
      </c>
      <c r="L6" s="2" t="str">
        <f t="shared" si="3"/>
        <v>PASS</v>
      </c>
    </row>
    <row r="7" spans="2:12" x14ac:dyDescent="0.25">
      <c r="B7">
        <v>6</v>
      </c>
      <c r="C7" t="s">
        <v>7</v>
      </c>
      <c r="D7">
        <v>47</v>
      </c>
      <c r="E7">
        <v>50</v>
      </c>
      <c r="F7">
        <v>92</v>
      </c>
      <c r="G7">
        <v>91</v>
      </c>
      <c r="H7">
        <v>37</v>
      </c>
      <c r="I7">
        <f t="shared" si="0"/>
        <v>317</v>
      </c>
      <c r="J7" s="1">
        <f t="shared" si="1"/>
        <v>63.4</v>
      </c>
      <c r="K7" t="str">
        <f t="shared" si="2"/>
        <v>B</v>
      </c>
      <c r="L7" s="2" t="str">
        <f t="shared" si="3"/>
        <v>PASS</v>
      </c>
    </row>
    <row r="8" spans="2:12" x14ac:dyDescent="0.25">
      <c r="B8">
        <v>7</v>
      </c>
      <c r="C8" t="s">
        <v>8</v>
      </c>
      <c r="D8">
        <v>87</v>
      </c>
      <c r="E8">
        <v>48</v>
      </c>
      <c r="F8">
        <v>87</v>
      </c>
      <c r="G8">
        <v>76</v>
      </c>
      <c r="H8">
        <v>94</v>
      </c>
      <c r="I8">
        <f t="shared" si="0"/>
        <v>392</v>
      </c>
      <c r="J8" s="1">
        <f t="shared" si="1"/>
        <v>78.400000000000006</v>
      </c>
      <c r="K8" t="str">
        <f t="shared" si="2"/>
        <v>A</v>
      </c>
      <c r="L8" s="2" t="str">
        <f t="shared" si="3"/>
        <v>PASS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3"/>
  <sheetViews>
    <sheetView tabSelected="1" workbookViewId="0">
      <selection activeCell="G3" sqref="G3"/>
    </sheetView>
  </sheetViews>
  <sheetFormatPr defaultRowHeight="15" x14ac:dyDescent="0.25"/>
  <cols>
    <col min="6" max="6" width="15.28515625" customWidth="1"/>
  </cols>
  <sheetData>
    <row r="1" spans="5:12" x14ac:dyDescent="0.25">
      <c r="F1" s="13" t="s">
        <v>21</v>
      </c>
      <c r="G1" s="14"/>
      <c r="H1" s="14"/>
      <c r="I1" s="14"/>
      <c r="J1" s="14"/>
      <c r="K1" s="14"/>
      <c r="L1" s="15"/>
    </row>
    <row r="2" spans="5:12" x14ac:dyDescent="0.25">
      <c r="F2" s="16" t="s">
        <v>22</v>
      </c>
      <c r="G2" s="17"/>
      <c r="H2" s="17"/>
      <c r="I2" s="17"/>
      <c r="J2" s="17"/>
      <c r="K2" s="17"/>
      <c r="L2" s="18"/>
    </row>
    <row r="3" spans="5:12" x14ac:dyDescent="0.25">
      <c r="F3" s="3" t="s">
        <v>18</v>
      </c>
      <c r="G3" s="8">
        <v>3</v>
      </c>
      <c r="H3" s="8"/>
      <c r="I3" s="8"/>
      <c r="J3" s="8"/>
      <c r="K3" s="8"/>
      <c r="L3" s="4"/>
    </row>
    <row r="4" spans="5:12" x14ac:dyDescent="0.25">
      <c r="F4" s="3" t="s">
        <v>1</v>
      </c>
      <c r="G4" s="8" t="str">
        <f>VLOOKUP(Sheet2!G3,Sheet1!B1:L8,2,0)</f>
        <v>anil</v>
      </c>
      <c r="H4" s="8"/>
      <c r="I4" s="8"/>
      <c r="J4" s="8"/>
      <c r="K4" s="8"/>
      <c r="L4" s="4"/>
    </row>
    <row r="5" spans="5:12" x14ac:dyDescent="0.25">
      <c r="F5" s="3"/>
      <c r="G5" s="8"/>
      <c r="H5" s="8"/>
      <c r="I5" s="8"/>
      <c r="J5" s="8"/>
      <c r="K5" s="8"/>
      <c r="L5" s="4"/>
    </row>
    <row r="6" spans="5:12" x14ac:dyDescent="0.25">
      <c r="F6" s="3" t="s">
        <v>19</v>
      </c>
      <c r="G6" s="8" t="s">
        <v>23</v>
      </c>
      <c r="H6" s="8"/>
      <c r="I6" s="12"/>
      <c r="J6" s="12"/>
      <c r="K6" s="12"/>
      <c r="L6" s="4"/>
    </row>
    <row r="7" spans="5:12" x14ac:dyDescent="0.25">
      <c r="F7" s="9" t="s">
        <v>9</v>
      </c>
      <c r="G7" s="10">
        <f>VLOOKUP(G3,Sheet1!B1:M9,3,0)</f>
        <v>63</v>
      </c>
      <c r="H7" s="10"/>
      <c r="I7" s="10"/>
      <c r="J7" s="10"/>
      <c r="K7" s="10"/>
      <c r="L7" s="11"/>
    </row>
    <row r="8" spans="5:12" x14ac:dyDescent="0.25">
      <c r="F8" s="3" t="s">
        <v>10</v>
      </c>
      <c r="G8" s="8">
        <f>VLOOKUP(G3,Sheet1!B1:L8,4,0)</f>
        <v>23</v>
      </c>
      <c r="H8" s="8"/>
      <c r="I8" s="8"/>
      <c r="J8" s="8"/>
      <c r="K8" s="8"/>
      <c r="L8" s="4"/>
    </row>
    <row r="9" spans="5:12" x14ac:dyDescent="0.25">
      <c r="F9" s="3" t="s">
        <v>11</v>
      </c>
      <c r="G9" s="8">
        <f>VLOOKUP(G3,Sheet1!B1:L10,5,0)</f>
        <v>54</v>
      </c>
      <c r="H9" s="8"/>
      <c r="I9" s="8"/>
      <c r="J9" s="8"/>
      <c r="K9" s="8"/>
      <c r="L9" s="4"/>
    </row>
    <row r="10" spans="5:12" x14ac:dyDescent="0.25">
      <c r="F10" s="3" t="s">
        <v>20</v>
      </c>
      <c r="G10" s="8">
        <f>VLOOKUP(G3,Sheet1!B1:L8,6,0)</f>
        <v>60</v>
      </c>
      <c r="H10" s="8"/>
      <c r="I10" s="8"/>
      <c r="J10" s="8"/>
      <c r="K10" s="8"/>
      <c r="L10" s="4"/>
    </row>
    <row r="11" spans="5:12" x14ac:dyDescent="0.25">
      <c r="F11" s="3" t="s">
        <v>13</v>
      </c>
      <c r="G11" s="8">
        <f>VLOOKUP(G3,Sheet1!B1:L10,7,0)</f>
        <v>80</v>
      </c>
      <c r="H11" s="8"/>
      <c r="I11" s="8"/>
      <c r="J11" s="8"/>
      <c r="K11" s="8"/>
      <c r="L11" s="4"/>
    </row>
    <row r="12" spans="5:12" x14ac:dyDescent="0.25">
      <c r="F12" s="3"/>
      <c r="G12" s="8"/>
      <c r="H12" s="8"/>
      <c r="I12" s="8"/>
      <c r="J12" s="8"/>
      <c r="K12" s="8"/>
      <c r="L12" s="4"/>
    </row>
    <row r="13" spans="5:12" x14ac:dyDescent="0.25">
      <c r="E13" t="s">
        <v>26</v>
      </c>
      <c r="F13" s="9" t="s">
        <v>24</v>
      </c>
      <c r="G13" s="10">
        <f>VLOOKUP(G3,Sheet1!B1:L9,8,0)</f>
        <v>280</v>
      </c>
      <c r="H13" s="10"/>
      <c r="I13" s="8"/>
      <c r="J13" s="8"/>
      <c r="K13" s="8"/>
      <c r="L13" s="4"/>
    </row>
    <row r="14" spans="5:12" x14ac:dyDescent="0.25">
      <c r="F14" s="3" t="s">
        <v>16</v>
      </c>
      <c r="G14" s="8" t="str">
        <f>VLOOKUP(G3,Sheet1!B1:L9,10,0)</f>
        <v>C</v>
      </c>
      <c r="H14" s="8"/>
      <c r="I14" s="8"/>
      <c r="J14" s="8"/>
      <c r="K14" s="8"/>
      <c r="L14" s="4"/>
    </row>
    <row r="15" spans="5:12" x14ac:dyDescent="0.25">
      <c r="F15" s="3" t="s">
        <v>25</v>
      </c>
      <c r="G15" s="8" t="str">
        <f>VLOOKUP(G3,Sheet1!B1:L10,11,0)</f>
        <v>PASS</v>
      </c>
      <c r="H15" s="8"/>
      <c r="I15" s="8"/>
      <c r="J15" s="8"/>
      <c r="K15" s="8"/>
      <c r="L15" s="4"/>
    </row>
    <row r="16" spans="5:12" ht="15.75" thickBot="1" x14ac:dyDescent="0.3">
      <c r="F16" s="5"/>
      <c r="G16" s="6"/>
      <c r="H16" s="6"/>
      <c r="I16" s="6"/>
      <c r="J16" s="6"/>
      <c r="K16" s="6"/>
      <c r="L16" s="7"/>
    </row>
    <row r="23" spans="8:8" x14ac:dyDescent="0.25">
      <c r="H23">
        <v>1</v>
      </c>
    </row>
  </sheetData>
  <mergeCells count="2">
    <mergeCell ref="F1:L1"/>
    <mergeCell ref="F2:L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Sheet1!$B$2:$B$8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2023-11-23T08:39:19Z</dcterms:created>
  <dcterms:modified xsi:type="dcterms:W3CDTF">2023-12-01T10:28:15Z</dcterms:modified>
</cp:coreProperties>
</file>