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ff5664e3491bbe22/Desktop/"/>
    </mc:Choice>
  </mc:AlternateContent>
  <xr:revisionPtr revIDLastSave="0" documentId="8_{CD1CE282-791B-4ADF-A02C-6A63FC6706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K9" i="1" s="1"/>
  <c r="J10" i="1"/>
  <c r="K10" i="1" s="1"/>
  <c r="J11" i="1"/>
  <c r="K11" i="1" s="1"/>
  <c r="J12" i="1"/>
  <c r="J13" i="1"/>
  <c r="J14" i="1"/>
  <c r="K14" i="1" s="1"/>
  <c r="J15" i="1"/>
  <c r="J16" i="1"/>
  <c r="J17" i="1"/>
  <c r="J18" i="1"/>
  <c r="J19" i="1"/>
  <c r="J20" i="1"/>
  <c r="K20" i="1" s="1"/>
  <c r="J21" i="1"/>
  <c r="J22" i="1"/>
  <c r="K22" i="1" s="1"/>
  <c r="J23" i="1"/>
  <c r="K23" i="1" s="1"/>
  <c r="J24" i="1"/>
  <c r="J25" i="1"/>
  <c r="J26" i="1"/>
  <c r="K26" i="1" s="1"/>
  <c r="J27" i="1"/>
  <c r="J28" i="1"/>
  <c r="J29" i="1"/>
  <c r="J30" i="1"/>
  <c r="J31" i="1"/>
  <c r="J32" i="1"/>
  <c r="J33" i="1"/>
  <c r="K33" i="1" s="1"/>
  <c r="J34" i="1"/>
  <c r="K34" i="1" s="1"/>
  <c r="J35" i="1"/>
  <c r="K35" i="1" s="1"/>
  <c r="J36" i="1"/>
  <c r="J37" i="1"/>
  <c r="J38" i="1"/>
  <c r="K38" i="1" s="1"/>
  <c r="J39" i="1"/>
  <c r="J40" i="1"/>
  <c r="J41" i="1"/>
  <c r="J42" i="1"/>
  <c r="J43" i="1"/>
  <c r="J44" i="1"/>
  <c r="K44" i="1" s="1"/>
  <c r="J45" i="1"/>
  <c r="J46" i="1"/>
  <c r="J47" i="1"/>
  <c r="K47" i="1" s="1"/>
  <c r="J48" i="1"/>
  <c r="J49" i="1"/>
  <c r="J50" i="1"/>
  <c r="K50" i="1" s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K80" i="1" s="1"/>
  <c r="J81" i="1"/>
  <c r="K81" i="1" s="1"/>
  <c r="J82" i="1"/>
  <c r="K82" i="1" s="1"/>
  <c r="J83" i="1"/>
  <c r="K83" i="1" s="1"/>
  <c r="J84" i="1"/>
  <c r="J85" i="1"/>
  <c r="J86" i="1"/>
  <c r="K86" i="1" s="1"/>
  <c r="J87" i="1"/>
  <c r="J88" i="1"/>
  <c r="J89" i="1"/>
  <c r="J90" i="1"/>
  <c r="J91" i="1"/>
  <c r="J92" i="1"/>
  <c r="K92" i="1" s="1"/>
  <c r="J93" i="1"/>
  <c r="K93" i="1" s="1"/>
  <c r="J94" i="1"/>
  <c r="K94" i="1" s="1"/>
  <c r="J95" i="1"/>
  <c r="K95" i="1" s="1"/>
  <c r="J96" i="1"/>
  <c r="J97" i="1"/>
  <c r="J98" i="1"/>
  <c r="K98" i="1" s="1"/>
  <c r="J99" i="1"/>
  <c r="J100" i="1"/>
  <c r="J101" i="1"/>
  <c r="J102" i="1"/>
  <c r="J103" i="1"/>
  <c r="J104" i="1"/>
  <c r="K104" i="1" s="1"/>
  <c r="J105" i="1"/>
  <c r="K105" i="1" s="1"/>
  <c r="J106" i="1"/>
  <c r="K106" i="1" s="1"/>
  <c r="J107" i="1"/>
  <c r="K107" i="1" s="1"/>
  <c r="J108" i="1"/>
  <c r="J109" i="1"/>
  <c r="J110" i="1"/>
  <c r="J112" i="1"/>
  <c r="J113" i="1"/>
  <c r="J114" i="1"/>
  <c r="J115" i="1"/>
  <c r="J116" i="1"/>
  <c r="K116" i="1" s="1"/>
  <c r="J117" i="1"/>
  <c r="K117" i="1" s="1"/>
  <c r="J118" i="1"/>
  <c r="K118" i="1" s="1"/>
  <c r="J119" i="1"/>
  <c r="K119" i="1" s="1"/>
  <c r="J120" i="1"/>
  <c r="J121" i="1"/>
  <c r="J122" i="1"/>
  <c r="J123" i="1"/>
  <c r="J124" i="1"/>
  <c r="J125" i="1"/>
  <c r="J126" i="1"/>
  <c r="J127" i="1"/>
  <c r="J128" i="1"/>
  <c r="J129" i="1"/>
  <c r="K129" i="1" s="1"/>
  <c r="J131" i="1"/>
  <c r="K131" i="1" s="1"/>
  <c r="J132" i="1"/>
  <c r="J133" i="1"/>
  <c r="K133" i="1" s="1"/>
  <c r="J134" i="1"/>
  <c r="J135" i="1"/>
  <c r="J136" i="1"/>
  <c r="K136" i="1" s="1"/>
  <c r="J137" i="1"/>
  <c r="J138" i="1"/>
  <c r="J139" i="1"/>
  <c r="J140" i="1"/>
  <c r="J141" i="1"/>
  <c r="K141" i="1" s="1"/>
  <c r="J142" i="1"/>
  <c r="K142" i="1" s="1"/>
  <c r="J143" i="1"/>
  <c r="K143" i="1" s="1"/>
  <c r="J144" i="1"/>
  <c r="J145" i="1"/>
  <c r="J146" i="1"/>
  <c r="J147" i="1"/>
  <c r="K147" i="1" s="1"/>
  <c r="J148" i="1"/>
  <c r="J149" i="1"/>
  <c r="J150" i="1"/>
  <c r="J151" i="1"/>
  <c r="J152" i="1"/>
  <c r="J153" i="1"/>
  <c r="K153" i="1" s="1"/>
  <c r="J154" i="1"/>
  <c r="K154" i="1" s="1"/>
  <c r="J155" i="1"/>
  <c r="K155" i="1" s="1"/>
  <c r="J2" i="1"/>
  <c r="K2" i="1" s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2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K29" i="1"/>
  <c r="K4" i="1"/>
  <c r="K5" i="1"/>
  <c r="K6" i="1"/>
  <c r="K7" i="1"/>
  <c r="K8" i="1"/>
  <c r="K12" i="1"/>
  <c r="K13" i="1"/>
  <c r="K15" i="1"/>
  <c r="K17" i="1"/>
  <c r="K18" i="1"/>
  <c r="K19" i="1"/>
  <c r="K21" i="1"/>
  <c r="K24" i="1"/>
  <c r="K25" i="1"/>
  <c r="K28" i="1"/>
  <c r="K30" i="1"/>
  <c r="K31" i="1"/>
  <c r="K32" i="1"/>
  <c r="K36" i="1"/>
  <c r="K37" i="1"/>
  <c r="K41" i="1"/>
  <c r="K42" i="1"/>
  <c r="K43" i="1"/>
  <c r="K45" i="1"/>
  <c r="K46" i="1"/>
  <c r="K48" i="1"/>
  <c r="K49" i="1"/>
  <c r="K51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7" i="1"/>
  <c r="K78" i="1"/>
  <c r="K79" i="1"/>
  <c r="K84" i="1"/>
  <c r="K85" i="1"/>
  <c r="K87" i="1"/>
  <c r="K89" i="1"/>
  <c r="K90" i="1"/>
  <c r="K91" i="1"/>
  <c r="K96" i="1"/>
  <c r="K97" i="1"/>
  <c r="K99" i="1"/>
  <c r="K101" i="1"/>
  <c r="K102" i="1"/>
  <c r="K103" i="1"/>
  <c r="K108" i="1"/>
  <c r="K109" i="1"/>
  <c r="K110" i="1"/>
  <c r="K112" i="1"/>
  <c r="K113" i="1"/>
  <c r="K114" i="1"/>
  <c r="K115" i="1"/>
  <c r="K120" i="1"/>
  <c r="K121" i="1"/>
  <c r="K122" i="1"/>
  <c r="K125" i="1"/>
  <c r="K126" i="1"/>
  <c r="K127" i="1"/>
  <c r="K128" i="1"/>
  <c r="K132" i="1"/>
  <c r="K134" i="1"/>
  <c r="K135" i="1"/>
  <c r="K137" i="1"/>
  <c r="K138" i="1"/>
  <c r="K139" i="1"/>
  <c r="K140" i="1"/>
  <c r="K144" i="1"/>
  <c r="K145" i="1"/>
  <c r="K146" i="1"/>
  <c r="K149" i="1"/>
  <c r="K150" i="1"/>
  <c r="K151" i="1"/>
  <c r="K152" i="1"/>
  <c r="K3" i="1"/>
  <c r="K16" i="1"/>
  <c r="K27" i="1"/>
  <c r="K39" i="1"/>
  <c r="K40" i="1"/>
  <c r="K52" i="1"/>
  <c r="K76" i="1"/>
  <c r="K88" i="1"/>
  <c r="K100" i="1"/>
  <c r="K123" i="1"/>
  <c r="K124" i="1"/>
  <c r="K14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J111" i="1" s="1"/>
  <c r="K111" i="1" s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J130" i="1" s="1"/>
  <c r="K130" i="1" s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</calcChain>
</file>

<file path=xl/sharedStrings.xml><?xml version="1.0" encoding="utf-8"?>
<sst xmlns="http://schemas.openxmlformats.org/spreadsheetml/2006/main" count="1160" uniqueCount="371">
  <si>
    <t>ID</t>
  </si>
  <si>
    <t>Lunch (or select other)</t>
  </si>
  <si>
    <t>Dinner (or select other)</t>
  </si>
  <si>
    <t>Other meals</t>
  </si>
  <si>
    <t>Weight</t>
  </si>
  <si>
    <t>Height (in cm)</t>
  </si>
  <si>
    <t>Gender</t>
  </si>
  <si>
    <t>Age</t>
  </si>
  <si>
    <t>Sadness</t>
  </si>
  <si>
    <t>Pessimism</t>
  </si>
  <si>
    <t>Past Failure</t>
  </si>
  <si>
    <t>Loss of Pleasure</t>
  </si>
  <si>
    <t>Guilty Feelings</t>
  </si>
  <si>
    <t>Punishment Feelings</t>
  </si>
  <si>
    <t>Self-Dislike</t>
  </si>
  <si>
    <t>Self-Criticalness</t>
  </si>
  <si>
    <t>Suicidal Thoughts or Wishes</t>
  </si>
  <si>
    <t>Crying</t>
  </si>
  <si>
    <t>Agitation</t>
  </si>
  <si>
    <t>Loss of Interest</t>
  </si>
  <si>
    <t>Indecisiveness</t>
  </si>
  <si>
    <t>Worthlessness</t>
  </si>
  <si>
    <t>Loss of Energy</t>
  </si>
  <si>
    <t>Changes in Sleeping Pattern</t>
  </si>
  <si>
    <t>Irritability</t>
  </si>
  <si>
    <t>Changes in Appetite</t>
  </si>
  <si>
    <t>Concentration Difficulty</t>
  </si>
  <si>
    <t>Tiredness or Fatigue</t>
  </si>
  <si>
    <t>Numbness or tingling</t>
  </si>
  <si>
    <t>Feeling hot</t>
  </si>
  <si>
    <t>Wobbliness in legs</t>
  </si>
  <si>
    <t>Unable to relax</t>
  </si>
  <si>
    <t>Fear of worst happening</t>
  </si>
  <si>
    <t>Dizzy or lightheaded</t>
  </si>
  <si>
    <t>Faint / lightheaded</t>
  </si>
  <si>
    <t>Heart pounding / racing</t>
  </si>
  <si>
    <t>Unsteady</t>
  </si>
  <si>
    <t>Terrified or afraid</t>
  </si>
  <si>
    <t>Nervous</t>
  </si>
  <si>
    <t>Feeling of choking</t>
  </si>
  <si>
    <t>Indigestion</t>
  </si>
  <si>
    <t>Hands trembling</t>
  </si>
  <si>
    <t>Shaky / unsteady</t>
  </si>
  <si>
    <t>Face flushed/ Hot / cold sweats</t>
  </si>
  <si>
    <t>Fear of losing control</t>
  </si>
  <si>
    <t>Difficulty in breathing</t>
  </si>
  <si>
    <t>Fear of dying</t>
  </si>
  <si>
    <t>Scared</t>
  </si>
  <si>
    <t>Avial</t>
  </si>
  <si>
    <t>Aloo Paratha</t>
  </si>
  <si>
    <t>NA</t>
  </si>
  <si>
    <t>Rice and Sambar</t>
  </si>
  <si>
    <t>Sambhar Rice</t>
  </si>
  <si>
    <t>50</t>
  </si>
  <si>
    <t>172</t>
  </si>
  <si>
    <t>Female</t>
  </si>
  <si>
    <t>Vangi Bath (Brinjal Rice)</t>
  </si>
  <si>
    <t>Rasam and Rice</t>
  </si>
  <si>
    <t>Nil</t>
  </si>
  <si>
    <t>62</t>
  </si>
  <si>
    <t>165</t>
  </si>
  <si>
    <t>48</t>
  </si>
  <si>
    <t>Veg Pulao</t>
  </si>
  <si>
    <t>Dal Fry</t>
  </si>
  <si>
    <t>57</t>
  </si>
  <si>
    <t>164</t>
  </si>
  <si>
    <t>Akki Roti</t>
  </si>
  <si>
    <t>Steamed Rice with Saaru (Rasam)</t>
  </si>
  <si>
    <t>159</t>
  </si>
  <si>
    <t>Fried rice</t>
  </si>
  <si>
    <t>54</t>
  </si>
  <si>
    <t>161</t>
  </si>
  <si>
    <t>Korma (Vegetarian or Non-Vegetarian)</t>
  </si>
  <si>
    <t>Bisi Bele Bath</t>
  </si>
  <si>
    <t>64</t>
  </si>
  <si>
    <t>160</t>
  </si>
  <si>
    <t>Thali</t>
  </si>
  <si>
    <t>42</t>
  </si>
  <si>
    <t xml:space="preserve">Nothing </t>
  </si>
  <si>
    <t>Chicken Biryani</t>
  </si>
  <si>
    <t>152</t>
  </si>
  <si>
    <t>Avarekalu Saaru (Hyacinth Bean Curry)</t>
  </si>
  <si>
    <t>Anna Sambar</t>
  </si>
  <si>
    <t>65</t>
  </si>
  <si>
    <t>Vegetable Pulao</t>
  </si>
  <si>
    <t>142</t>
  </si>
  <si>
    <t>Baida Roti</t>
  </si>
  <si>
    <t xml:space="preserve">South Indian </t>
  </si>
  <si>
    <t>151</t>
  </si>
  <si>
    <t>Davangere Benne Oota (Full Meal with Butter Rice and Curry)</t>
  </si>
  <si>
    <t>Roti</t>
  </si>
  <si>
    <t>No</t>
  </si>
  <si>
    <t>158</t>
  </si>
  <si>
    <t xml:space="preserve">Ghee rice with chicken gravy </t>
  </si>
  <si>
    <t>150</t>
  </si>
  <si>
    <t>Jeera Rice</t>
  </si>
  <si>
    <t>Chapati</t>
  </si>
  <si>
    <t>52</t>
  </si>
  <si>
    <t>Chitranna (Lemon Rice)</t>
  </si>
  <si>
    <t xml:space="preserve">Fruits </t>
  </si>
  <si>
    <t>170</t>
  </si>
  <si>
    <t>Phulka with Sabzi</t>
  </si>
  <si>
    <t>Chapati palye</t>
  </si>
  <si>
    <t>Sambar Rice</t>
  </si>
  <si>
    <t>72</t>
  </si>
  <si>
    <t>167</t>
  </si>
  <si>
    <t>Male</t>
  </si>
  <si>
    <t>173</t>
  </si>
  <si>
    <t>Vegetable Fried Rice</t>
  </si>
  <si>
    <t>53</t>
  </si>
  <si>
    <t>174</t>
  </si>
  <si>
    <t>Jowar Roti and Subzi</t>
  </si>
  <si>
    <t>60</t>
  </si>
  <si>
    <t>157</t>
  </si>
  <si>
    <t xml:space="preserve">Rice sambar chapati </t>
  </si>
  <si>
    <t xml:space="preserve">Rice sambar </t>
  </si>
  <si>
    <t>168</t>
  </si>
  <si>
    <t>Curd Rice</t>
  </si>
  <si>
    <t>176</t>
  </si>
  <si>
    <t>Aloo Gobi</t>
  </si>
  <si>
    <t>55</t>
  </si>
  <si>
    <t>80</t>
  </si>
  <si>
    <t>182</t>
  </si>
  <si>
    <t>Tomato Bath</t>
  </si>
  <si>
    <t>Chole-Rice</t>
  </si>
  <si>
    <t xml:space="preserve">Rice </t>
  </si>
  <si>
    <t>Akki roti</t>
  </si>
  <si>
    <t>56</t>
  </si>
  <si>
    <t>69</t>
  </si>
  <si>
    <t>171</t>
  </si>
  <si>
    <t xml:space="preserve">Chicken </t>
  </si>
  <si>
    <t>67</t>
  </si>
  <si>
    <t>Appam</t>
  </si>
  <si>
    <t>70</t>
  </si>
  <si>
    <t>Dal Makhani</t>
  </si>
  <si>
    <t>163</t>
  </si>
  <si>
    <t>Parota</t>
  </si>
  <si>
    <t>58</t>
  </si>
  <si>
    <t>180</t>
  </si>
  <si>
    <t>175</t>
  </si>
  <si>
    <t>Biryani (Kolkata style)</t>
  </si>
  <si>
    <t>46</t>
  </si>
  <si>
    <t>154</t>
  </si>
  <si>
    <t>Ragi mudde</t>
  </si>
  <si>
    <t>35</t>
  </si>
  <si>
    <t>153</t>
  </si>
  <si>
    <t>Mutton Curry</t>
  </si>
  <si>
    <t>Tomato Rice</t>
  </si>
  <si>
    <t>45</t>
  </si>
  <si>
    <t>Ragi ball</t>
  </si>
  <si>
    <t>Rasam Rice</t>
  </si>
  <si>
    <t>68</t>
  </si>
  <si>
    <t>Hyderabadi Biryani</t>
  </si>
  <si>
    <t>Soya Chunks Curry</t>
  </si>
  <si>
    <t>143</t>
  </si>
  <si>
    <t>None</t>
  </si>
  <si>
    <t>Paneer Butter Masala</t>
  </si>
  <si>
    <t>Oats, banana milkshake, peanut butter sandwich</t>
  </si>
  <si>
    <t>75</t>
  </si>
  <si>
    <t xml:space="preserve">Chapathi </t>
  </si>
  <si>
    <t>Chana Masala</t>
  </si>
  <si>
    <t>Biryani (Hyderabadi)</t>
  </si>
  <si>
    <t>Dosa</t>
  </si>
  <si>
    <t>Idli vada</t>
  </si>
  <si>
    <t>Dharwad Pedha Meal (Dessert after a meal in Karnataka)</t>
  </si>
  <si>
    <t xml:space="preserve">Egg rice </t>
  </si>
  <si>
    <t>Vegetable Biryani</t>
  </si>
  <si>
    <t>Ragi Mudde Sambar</t>
  </si>
  <si>
    <t>89</t>
  </si>
  <si>
    <t>177</t>
  </si>
  <si>
    <t>Chicken sambhar</t>
  </si>
  <si>
    <t>82</t>
  </si>
  <si>
    <t>49</t>
  </si>
  <si>
    <t>Rice</t>
  </si>
  <si>
    <t>83</t>
  </si>
  <si>
    <t>Fried Rice (Indian style)</t>
  </si>
  <si>
    <t>Curd rice</t>
  </si>
  <si>
    <t>Roti and Veg Curry</t>
  </si>
  <si>
    <t>78</t>
  </si>
  <si>
    <t>185</t>
  </si>
  <si>
    <t>Puliyogare (Tamarind Rice)</t>
  </si>
  <si>
    <t>36</t>
  </si>
  <si>
    <t>Biryani</t>
  </si>
  <si>
    <t>40</t>
  </si>
  <si>
    <t>Mixed Vegetable Curry</t>
  </si>
  <si>
    <t>Dal chawal</t>
  </si>
  <si>
    <t>Salad</t>
  </si>
  <si>
    <t>Khichdi</t>
  </si>
  <si>
    <t>149</t>
  </si>
  <si>
    <t>Ghee Rice</t>
  </si>
  <si>
    <t>Kachaudi</t>
  </si>
  <si>
    <t>Jower roti</t>
  </si>
  <si>
    <t>Jolada rotti</t>
  </si>
  <si>
    <t>76</t>
  </si>
  <si>
    <t>Veg Thali (Full Meal with Multiple Dishes)</t>
  </si>
  <si>
    <t>Mutton Biryani</t>
  </si>
  <si>
    <t>74</t>
  </si>
  <si>
    <t>Chitrannaa</t>
  </si>
  <si>
    <t>156</t>
  </si>
  <si>
    <t>Sprouts Salad with Roti</t>
  </si>
  <si>
    <t>Chapati and roti with rice</t>
  </si>
  <si>
    <t>Anna samber</t>
  </si>
  <si>
    <t>140</t>
  </si>
  <si>
    <t>Mashrum rice</t>
  </si>
  <si>
    <t>85</t>
  </si>
  <si>
    <t>Chole Bhature</t>
  </si>
  <si>
    <t>184</t>
  </si>
  <si>
    <t>86</t>
  </si>
  <si>
    <t>186</t>
  </si>
  <si>
    <t>Uttapam</t>
  </si>
  <si>
    <t>51</t>
  </si>
  <si>
    <t>M</t>
  </si>
  <si>
    <t xml:space="preserve">Mudde </t>
  </si>
  <si>
    <t>81</t>
  </si>
  <si>
    <t>Normal veg meal</t>
  </si>
  <si>
    <t>Including sweets some time</t>
  </si>
  <si>
    <t xml:space="preserve">Rice and sambar /Chapati and veg carry  </t>
  </si>
  <si>
    <t>Ragi Mudde / Chapati and veg carry with boiled Egg (day by day)</t>
  </si>
  <si>
    <t xml:space="preserve">week twice chicken carry ( homemade) </t>
  </si>
  <si>
    <t>66</t>
  </si>
  <si>
    <t>77</t>
  </si>
  <si>
    <t>183</t>
  </si>
  <si>
    <t xml:space="preserve">Ragi mudde, sambhar </t>
  </si>
  <si>
    <t>Rasam rice</t>
  </si>
  <si>
    <t>Butter milk</t>
  </si>
  <si>
    <t>169</t>
  </si>
  <si>
    <t>Bajra Roti</t>
  </si>
  <si>
    <t xml:space="preserve">Chapati &amp; veg curry </t>
  </si>
  <si>
    <t>196</t>
  </si>
  <si>
    <t>Pulao</t>
  </si>
  <si>
    <t>Palya</t>
  </si>
  <si>
    <t xml:space="preserve">RAAGIMUDDE UPPSARU </t>
  </si>
  <si>
    <t>92</t>
  </si>
  <si>
    <t>88</t>
  </si>
  <si>
    <t>87</t>
  </si>
  <si>
    <t>chapati</t>
  </si>
  <si>
    <t>Fish Fry</t>
  </si>
  <si>
    <t xml:space="preserve">Ragi ball &amp; Sambar </t>
  </si>
  <si>
    <t>Palak rice bath</t>
  </si>
  <si>
    <t>Rice and samber with cucumber</t>
  </si>
  <si>
    <t>Ragi mudde +Samber</t>
  </si>
  <si>
    <t>Butter Chicken</t>
  </si>
  <si>
    <t>Nothing</t>
  </si>
  <si>
    <t>Jola rotti</t>
  </si>
  <si>
    <t>Chapattis in the noon</t>
  </si>
  <si>
    <t>Vegan Sambar</t>
  </si>
  <si>
    <t xml:space="preserve">Ragi ball curry rice </t>
  </si>
  <si>
    <t>Fish Curry</t>
  </si>
  <si>
    <t>Rice sambar and rotti</t>
  </si>
  <si>
    <t>Chapathi</t>
  </si>
  <si>
    <t>Tea, milk</t>
  </si>
  <si>
    <t>61</t>
  </si>
  <si>
    <t xml:space="preserve">Brinjal curry </t>
  </si>
  <si>
    <t>Anna sambar</t>
  </si>
  <si>
    <t>Ragi ball and  white rice</t>
  </si>
  <si>
    <t>Mudde</t>
  </si>
  <si>
    <t>155</t>
  </si>
  <si>
    <t>Kadhi Rice</t>
  </si>
  <si>
    <t>Tandoori Chicken</t>
  </si>
  <si>
    <t xml:space="preserve">Rice samabar </t>
  </si>
  <si>
    <t>Besibelibath</t>
  </si>
  <si>
    <t>Mudde saaru</t>
  </si>
  <si>
    <t xml:space="preserve">Mudde saaru </t>
  </si>
  <si>
    <t>Different types of sambar with rice and common Karnataka meals</t>
  </si>
  <si>
    <t>Paneer Tikka Masala</t>
  </si>
  <si>
    <t xml:space="preserve">Butter naan curry </t>
  </si>
  <si>
    <t>162</t>
  </si>
  <si>
    <t>Palak Paneer</t>
  </si>
  <si>
    <t xml:space="preserve">Chapati </t>
  </si>
  <si>
    <t>Rice rasam</t>
  </si>
  <si>
    <t>Idli Sambar</t>
  </si>
  <si>
    <t>Mushroom biriyani</t>
  </si>
  <si>
    <t>Ragi mudde and uppasaru</t>
  </si>
  <si>
    <t>Kuttu Paratha with Dal</t>
  </si>
  <si>
    <t xml:space="preserve">Dal </t>
  </si>
  <si>
    <t>BMI</t>
  </si>
  <si>
    <t>Scores of BDI21</t>
  </si>
  <si>
    <t>Scores of BAI</t>
  </si>
  <si>
    <t>height^2</t>
  </si>
  <si>
    <t>Final BMI</t>
  </si>
  <si>
    <t>Breakfast (or select other)</t>
  </si>
  <si>
    <t>Avalakki Uppittu (Poha Upma)</t>
  </si>
  <si>
    <t>Masala Dosa</t>
  </si>
  <si>
    <t>Benne Dosa (Butter Dosa)</t>
  </si>
  <si>
    <t>Paneer Paratha</t>
  </si>
  <si>
    <t>Adai Dosa</t>
  </si>
  <si>
    <t>Dose Avalakki (Beaten rice dosa)</t>
  </si>
  <si>
    <t>Roti with Sabzi</t>
  </si>
  <si>
    <t>Carrot Paratha</t>
  </si>
  <si>
    <t>Idli</t>
  </si>
  <si>
    <t>Mysore Masala Dosa</t>
  </si>
  <si>
    <t>Set Dosa</t>
  </si>
  <si>
    <t>Egg Curry with Roti</t>
  </si>
  <si>
    <t>Akki Kadubu (Steamed rice dumplings)</t>
  </si>
  <si>
    <t>Avarekalu Uppittu (Hyacinth bean Upma)</t>
  </si>
  <si>
    <t>Egg Bhurji with Roti</t>
  </si>
  <si>
    <t>Aloo Puri</t>
  </si>
  <si>
    <t>Beetroot Palya with Roti</t>
  </si>
  <si>
    <t>Rava Dosa</t>
  </si>
  <si>
    <t>Bisibele Bath</t>
  </si>
  <si>
    <t>Avarekalu Dosa (Dosa with hyacinth beans)</t>
  </si>
  <si>
    <t>Tea, bread, khakhra</t>
  </si>
  <si>
    <t>Vegetable Bath</t>
  </si>
  <si>
    <t>Egg Dosa</t>
  </si>
  <si>
    <t>Poori Chole</t>
  </si>
  <si>
    <t>Mixed Fruits</t>
  </si>
  <si>
    <t>Ragi roti + Green palya</t>
  </si>
  <si>
    <t>Jola roti with any vegetable curry</t>
  </si>
  <si>
    <t>Plain Dosa</t>
  </si>
  <si>
    <t>Oats Upma</t>
  </si>
  <si>
    <t>Khara Bath</t>
  </si>
  <si>
    <t>Ragi Roti</t>
  </si>
  <si>
    <t>Sandwich</t>
  </si>
  <si>
    <t>Bisi Kayi Uppittu (Vegetable Upma)</t>
  </si>
  <si>
    <t>Pongal (Khara and Sweet Variants)</t>
  </si>
  <si>
    <t>Snacks</t>
  </si>
  <si>
    <t>Dilpasand</t>
  </si>
  <si>
    <t>Samosa</t>
  </si>
  <si>
    <t>Gobi Manchurian</t>
  </si>
  <si>
    <t>Momos</t>
  </si>
  <si>
    <t>Chana Chaat</t>
  </si>
  <si>
    <t>Aloo Tikki Chaat</t>
  </si>
  <si>
    <t>Sev Puri</t>
  </si>
  <si>
    <t>Aloo Pakora</t>
  </si>
  <si>
    <t>Pani Puri</t>
  </si>
  <si>
    <t>Bread Rolls</t>
  </si>
  <si>
    <t>Bhel Puri</t>
  </si>
  <si>
    <t>Poha</t>
  </si>
  <si>
    <t>Chili Paneer</t>
  </si>
  <si>
    <t xml:space="preserve">Biscuits </t>
  </si>
  <si>
    <t>Aloo Gobi Tikki</t>
  </si>
  <si>
    <t xml:space="preserve">Tea </t>
  </si>
  <si>
    <t>Chana Tikki</t>
  </si>
  <si>
    <t>Aloo Vada</t>
  </si>
  <si>
    <t>Masala puri</t>
  </si>
  <si>
    <t>Chaat Papri</t>
  </si>
  <si>
    <t>Pav Bhaji</t>
  </si>
  <si>
    <t>Moong Dal Chilla</t>
  </si>
  <si>
    <t>Aloo Chaat</t>
  </si>
  <si>
    <t>Bombay Sandwich</t>
  </si>
  <si>
    <t>Dahi Puri</t>
  </si>
  <si>
    <t xml:space="preserve">Chicken kabab </t>
  </si>
  <si>
    <t>Dosa with chutney</t>
  </si>
  <si>
    <t>Methi Pakora</t>
  </si>
  <si>
    <t>Just tea</t>
  </si>
  <si>
    <t>Tea</t>
  </si>
  <si>
    <t>Stuffed Paneer Tikka</t>
  </si>
  <si>
    <t>Vada Pao</t>
  </si>
  <si>
    <t>Coffe with Farsan</t>
  </si>
  <si>
    <t>Biscute</t>
  </si>
  <si>
    <t>Vada</t>
  </si>
  <si>
    <t>not every day, Brad and coffee</t>
  </si>
  <si>
    <t xml:space="preserve">Horse sprouts snaks </t>
  </si>
  <si>
    <t>Friuts guva</t>
  </si>
  <si>
    <t>Biscuits and tea</t>
  </si>
  <si>
    <t>Idli with sambhar and chutney</t>
  </si>
  <si>
    <t>Pani Puri with curd</t>
  </si>
  <si>
    <t>Sweet potato</t>
  </si>
  <si>
    <t>Fried Pupped rice</t>
  </si>
  <si>
    <t>Kachori</t>
  </si>
  <si>
    <t>Bread Pakora</t>
  </si>
  <si>
    <t>Vermicelli Upma</t>
  </si>
  <si>
    <t>Bread peanut butter</t>
  </si>
  <si>
    <t>No snacks</t>
  </si>
  <si>
    <t>Dry fruits</t>
  </si>
  <si>
    <t>Muruku and others lite snacks</t>
  </si>
  <si>
    <t>Dahi Bhalla</t>
  </si>
  <si>
    <t>Aloo Tikki</t>
  </si>
  <si>
    <t>Tandoori Momos</t>
  </si>
  <si>
    <t>Fruits</t>
  </si>
  <si>
    <t>Avarekalu namkeen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</si>
</sst>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5">
    <font>
      <sz val="11"/>
      <name val="Calibri"/>
      <scheme val="minor"/>
    </font>
    <font>
      <sz val="11"/>
      <name val="Calibri"/>
    </font>
    <font>
      <sz val="8"/>
      <name val="Calibri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2" fontId="3" fillId="0" borderId="0" xfId="0" quotePrefix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0" borderId="0" xfId="0" quotePrefix="1" applyNumberFormat="1" applyFont="1" applyAlignment="1">
      <alignment horizontal="center"/>
    </xf>
  </cellXfs>
  <cellStyles count="1">
    <cellStyle name="Normal" xfId="0" builtinId="0"/>
  </cellStyles>
  <dxfs count="59"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none"/>
      </fill>
    </dxf>
  </dxfs>
  <tableStyles count="1">
    <tableStyle name="Sheet1-style" pivot="0" count="3" xr9:uid="{00000000-0011-0000-FFFF-FFFF00000000}">
      <tableStyleElement type="headerRow" dxfId="58"/>
      <tableStyleElement type="firstRowStripe" dxfId="57"/>
      <tableStyleElement type="secondRowStripe" dxfId="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B159" headerRowDxfId="55" dataDxfId="54">
  <tableColumns count="54">
    <tableColumn id="1" xr3:uid="{00000000-0010-0000-0000-000001000000}" name="ID" dataDxfId="53"/>
    <tableColumn id="3" xr3:uid="{4FF47B7A-8A8A-499A-81CD-4D9F3E0F9D52}" name="Breakfast (or select other)" dataDxfId="52"/>
    <tableColumn id="8" xr3:uid="{00000000-0010-0000-0000-000008000000}" name="Lunch (or select other)" dataDxfId="51"/>
    <tableColumn id="7" xr3:uid="{D2F13A7B-4791-4F69-982D-456AE6627575}" name="Snacks" dataDxfId="50"/>
    <tableColumn id="10" xr3:uid="{00000000-0010-0000-0000-00000A000000}" name="Dinner (or select other)" dataDxfId="49"/>
    <tableColumn id="11" xr3:uid="{00000000-0010-0000-0000-00000B000000}" name="Other meals" dataDxfId="48"/>
    <tableColumn id="12" xr3:uid="{00000000-0010-0000-0000-00000C000000}" name="Weight" dataDxfId="47"/>
    <tableColumn id="13" xr3:uid="{00000000-0010-0000-0000-00000D000000}" name="Height (in cm)" dataDxfId="46"/>
    <tableColumn id="4" xr3:uid="{9E456EC3-DF6F-4D86-839A-A007828FE6CD}" name="height^2" dataDxfId="45">
      <calculatedColumnFormula>Table_1[[#This Row],[Height (in cm)]]^2</calculatedColumnFormula>
    </tableColumn>
    <tableColumn id="5" xr3:uid="{83AED22A-22EA-46AE-AD40-2DBC489D8744}" name="BMI" dataDxfId="44">
      <calculatedColumnFormula>J8</calculatedColumnFormula>
    </tableColumn>
    <tableColumn id="6" xr3:uid="{E3B80DE3-B87B-4784-82CF-EB9591317C02}" name="Final BMI" dataDxfId="43">
      <calculatedColumnFormula>Table_1[[#This Row],[BMI]]*10000</calculatedColumnFormula>
    </tableColumn>
    <tableColumn id="14" xr3:uid="{00000000-0010-0000-0000-00000E000000}" name="Gender" dataDxfId="42"/>
    <tableColumn id="15" xr3:uid="{00000000-0010-0000-0000-00000F000000}" name="Age" dataDxfId="41"/>
    <tableColumn id="16" xr3:uid="{00000000-0010-0000-0000-000010000000}" name="Sadness" dataDxfId="40"/>
    <tableColumn id="17" xr3:uid="{00000000-0010-0000-0000-000011000000}" name="Pessimism" dataDxfId="39"/>
    <tableColumn id="18" xr3:uid="{00000000-0010-0000-0000-000012000000}" name="Past Failure" dataDxfId="38"/>
    <tableColumn id="19" xr3:uid="{00000000-0010-0000-0000-000013000000}" name="Loss of Pleasure" dataDxfId="37"/>
    <tableColumn id="20" xr3:uid="{00000000-0010-0000-0000-000014000000}" name="Guilty Feelings" dataDxfId="36"/>
    <tableColumn id="21" xr3:uid="{00000000-0010-0000-0000-000015000000}" name="Punishment Feelings" dataDxfId="35"/>
    <tableColumn id="22" xr3:uid="{00000000-0010-0000-0000-000016000000}" name="Self-Dislike" dataDxfId="34"/>
    <tableColumn id="23" xr3:uid="{00000000-0010-0000-0000-000017000000}" name="Self-Criticalness" dataDxfId="33"/>
    <tableColumn id="24" xr3:uid="{00000000-0010-0000-0000-000018000000}" name="Suicidal Thoughts or Wishes" dataDxfId="32"/>
    <tableColumn id="25" xr3:uid="{00000000-0010-0000-0000-000019000000}" name="Crying" dataDxfId="31"/>
    <tableColumn id="26" xr3:uid="{00000000-0010-0000-0000-00001A000000}" name="Agitation" dataDxfId="30"/>
    <tableColumn id="27" xr3:uid="{00000000-0010-0000-0000-00001B000000}" name="Loss of Interest" dataDxfId="29"/>
    <tableColumn id="28" xr3:uid="{00000000-0010-0000-0000-00001C000000}" name="Indecisiveness" dataDxfId="28"/>
    <tableColumn id="29" xr3:uid="{00000000-0010-0000-0000-00001D000000}" name="Worthlessness" dataDxfId="27"/>
    <tableColumn id="30" xr3:uid="{00000000-0010-0000-0000-00001E000000}" name="Loss of Energy" dataDxfId="26"/>
    <tableColumn id="31" xr3:uid="{00000000-0010-0000-0000-00001F000000}" name="Changes in Sleeping Pattern" dataDxfId="25"/>
    <tableColumn id="32" xr3:uid="{00000000-0010-0000-0000-000020000000}" name="Irritability" dataDxfId="24"/>
    <tableColumn id="33" xr3:uid="{00000000-0010-0000-0000-000021000000}" name="Changes in Appetite" dataDxfId="23"/>
    <tableColumn id="34" xr3:uid="{00000000-0010-0000-0000-000022000000}" name="Concentration Difficulty" dataDxfId="22"/>
    <tableColumn id="35" xr3:uid="{00000000-0010-0000-0000-000023000000}" name="Tiredness or Fatigue" dataDxfId="21"/>
    <tableColumn id="2" xr3:uid="{59F44A78-2455-4043-AE34-2D37B9C815F8}" name="Scores of BDI21" dataDxfId="20">
      <calculatedColumnFormula>SUM(Table_1[[#This Row],[Sadness]:[Tiredness or Fatigue]])</calculatedColumnFormula>
    </tableColumn>
    <tableColumn id="36" xr3:uid="{00000000-0010-0000-0000-000024000000}" name="Numbness or tingling" dataDxfId="19"/>
    <tableColumn id="37" xr3:uid="{00000000-0010-0000-0000-000025000000}" name="Feeling hot" dataDxfId="18"/>
    <tableColumn id="38" xr3:uid="{00000000-0010-0000-0000-000026000000}" name="Wobbliness in legs" dataDxfId="17"/>
    <tableColumn id="39" xr3:uid="{00000000-0010-0000-0000-000027000000}" name="Unable to relax" dataDxfId="16"/>
    <tableColumn id="40" xr3:uid="{00000000-0010-0000-0000-000028000000}" name="Fear of worst happening" dataDxfId="15"/>
    <tableColumn id="41" xr3:uid="{00000000-0010-0000-0000-000029000000}" name="Dizzy or lightheaded" dataDxfId="14"/>
    <tableColumn id="42" xr3:uid="{00000000-0010-0000-0000-00002A000000}" name="Faint / lightheaded" dataDxfId="13"/>
    <tableColumn id="43" xr3:uid="{00000000-0010-0000-0000-00002B000000}" name="Heart pounding / racing" dataDxfId="12"/>
    <tableColumn id="44" xr3:uid="{00000000-0010-0000-0000-00002C000000}" name="Unsteady" dataDxfId="11"/>
    <tableColumn id="45" xr3:uid="{00000000-0010-0000-0000-00002D000000}" name="Terrified or afraid" dataDxfId="10"/>
    <tableColumn id="46" xr3:uid="{00000000-0010-0000-0000-00002E000000}" name="Nervous" dataDxfId="9"/>
    <tableColumn id="47" xr3:uid="{00000000-0010-0000-0000-00002F000000}" name="Feeling of choking" dataDxfId="8"/>
    <tableColumn id="48" xr3:uid="{00000000-0010-0000-0000-000030000000}" name="Indigestion" dataDxfId="7"/>
    <tableColumn id="49" xr3:uid="{00000000-0010-0000-0000-000031000000}" name="Hands trembling" dataDxfId="6"/>
    <tableColumn id="50" xr3:uid="{00000000-0010-0000-0000-000032000000}" name="Shaky / unsteady" dataDxfId="5"/>
    <tableColumn id="51" xr3:uid="{00000000-0010-0000-0000-000033000000}" name="Face flushed/ Hot / cold sweats" dataDxfId="4"/>
    <tableColumn id="52" xr3:uid="{00000000-0010-0000-0000-000034000000}" name="Fear of losing control" dataDxfId="3"/>
    <tableColumn id="53" xr3:uid="{00000000-0010-0000-0000-000035000000}" name="Difficulty in breathing" dataDxfId="2"/>
    <tableColumn id="54" xr3:uid="{00000000-0010-0000-0000-000036000000}" name="Fear of dying" dataDxfId="1"/>
    <tableColumn id="55" xr3:uid="{00000000-0010-0000-0000-000037000000}" name="Scared" dataDxfId="0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59"/>
  <sheetViews>
    <sheetView tabSelected="1" topLeftCell="H23" zoomScaleNormal="100" workbookViewId="0">
      <selection activeCell="K161" sqref="K161"/>
    </sheetView>
  </sheetViews>
  <sheetFormatPr defaultColWidth="14.44140625" defaultRowHeight="15" customHeight="1"/>
  <cols>
    <col min="1" max="33" width="20" style="2" customWidth="1"/>
    <col min="34" max="34" width="19.88671875" style="2" customWidth="1"/>
    <col min="35" max="52" width="20" style="2" customWidth="1"/>
    <col min="53" max="53" width="20" customWidth="1"/>
    <col min="54" max="54" width="20" style="2" customWidth="1"/>
    <col min="55" max="61" width="20" customWidth="1"/>
  </cols>
  <sheetData>
    <row r="1" spans="1:55" ht="14.4">
      <c r="A1" s="7" t="s">
        <v>0</v>
      </c>
      <c r="B1" s="7" t="s">
        <v>280</v>
      </c>
      <c r="C1" s="7" t="s">
        <v>1</v>
      </c>
      <c r="D1" s="7" t="s">
        <v>315</v>
      </c>
      <c r="E1" s="7" t="s">
        <v>2</v>
      </c>
      <c r="F1" s="7" t="s">
        <v>3</v>
      </c>
      <c r="G1" s="7" t="s">
        <v>4</v>
      </c>
      <c r="H1" s="7" t="s">
        <v>5</v>
      </c>
      <c r="I1" s="8" t="s">
        <v>278</v>
      </c>
      <c r="J1" s="7" t="s">
        <v>275</v>
      </c>
      <c r="K1" s="8" t="s">
        <v>279</v>
      </c>
      <c r="L1" s="7" t="s">
        <v>6</v>
      </c>
      <c r="M1" s="7" t="s">
        <v>7</v>
      </c>
      <c r="N1" s="7" t="s">
        <v>8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276</v>
      </c>
      <c r="AI1" s="7" t="s">
        <v>28</v>
      </c>
      <c r="AJ1" s="7" t="s">
        <v>29</v>
      </c>
      <c r="AK1" s="7" t="s">
        <v>30</v>
      </c>
      <c r="AL1" s="7" t="s">
        <v>31</v>
      </c>
      <c r="AM1" s="7" t="s">
        <v>32</v>
      </c>
      <c r="AN1" s="7" t="s">
        <v>33</v>
      </c>
      <c r="AO1" s="7" t="s">
        <v>34</v>
      </c>
      <c r="AP1" s="7" t="s">
        <v>35</v>
      </c>
      <c r="AQ1" s="7" t="s">
        <v>36</v>
      </c>
      <c r="AR1" s="7" t="s">
        <v>37</v>
      </c>
      <c r="AS1" s="7" t="s">
        <v>38</v>
      </c>
      <c r="AT1" s="7" t="s">
        <v>39</v>
      </c>
      <c r="AU1" s="7" t="s">
        <v>40</v>
      </c>
      <c r="AV1" s="7" t="s">
        <v>41</v>
      </c>
      <c r="AW1" s="7" t="s">
        <v>42</v>
      </c>
      <c r="AX1" s="7" t="s">
        <v>43</v>
      </c>
      <c r="AY1" s="7" t="s">
        <v>44</v>
      </c>
      <c r="AZ1" s="7" t="s">
        <v>45</v>
      </c>
      <c r="BA1" s="7" t="s">
        <v>46</v>
      </c>
      <c r="BB1" s="7" t="s">
        <v>47</v>
      </c>
      <c r="BC1" s="7" t="s">
        <v>277</v>
      </c>
    </row>
    <row r="2" spans="1:55" ht="14.4">
      <c r="A2" s="3">
        <v>1</v>
      </c>
      <c r="B2" s="1" t="s">
        <v>281</v>
      </c>
      <c r="C2" s="3" t="s">
        <v>51</v>
      </c>
      <c r="D2" s="1" t="s">
        <v>338</v>
      </c>
      <c r="E2" s="3" t="s">
        <v>52</v>
      </c>
      <c r="F2" s="3"/>
      <c r="G2" s="4" t="s">
        <v>53</v>
      </c>
      <c r="H2" s="4" t="s">
        <v>54</v>
      </c>
      <c r="I2" s="4">
        <f>Table_1[[#This Row],[Height (in cm)]]^2</f>
        <v>29584</v>
      </c>
      <c r="J2" s="9">
        <f>Table_1[[#This Row],[Weight]]/Table_1[[#This Row],[height^2]]</f>
        <v>1.6901027582477014E-3</v>
      </c>
      <c r="K2" s="5">
        <f>Table_1[[#This Row],[BMI]]*10000</f>
        <v>16.901027582477013</v>
      </c>
      <c r="L2" s="3" t="s">
        <v>55</v>
      </c>
      <c r="M2" s="4">
        <v>57</v>
      </c>
      <c r="N2" s="3">
        <v>1</v>
      </c>
      <c r="O2" s="3">
        <v>0</v>
      </c>
      <c r="P2" s="3">
        <v>1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f>SUM(Table_1[[#This Row],[Sadness]:[Tiredness or Fatigue]])</f>
        <v>2</v>
      </c>
      <c r="AI2" s="3">
        <v>0</v>
      </c>
      <c r="AJ2" s="3">
        <v>1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1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1">
        <f>SUM(Table_1[[#This Row],[Numbness or tingling]:[Scared]])</f>
        <v>2</v>
      </c>
    </row>
    <row r="3" spans="1:55" ht="14.4">
      <c r="A3" s="3">
        <v>2</v>
      </c>
      <c r="B3" s="1" t="s">
        <v>282</v>
      </c>
      <c r="C3" s="3" t="s">
        <v>56</v>
      </c>
      <c r="D3" s="1" t="s">
        <v>316</v>
      </c>
      <c r="E3" s="3" t="s">
        <v>57</v>
      </c>
      <c r="F3" s="3" t="s">
        <v>58</v>
      </c>
      <c r="G3" s="4" t="s">
        <v>59</v>
      </c>
      <c r="H3" s="4" t="s">
        <v>60</v>
      </c>
      <c r="I3" s="4">
        <f>Table_1[[#This Row],[Height (in cm)]]^2</f>
        <v>27225</v>
      </c>
      <c r="J3" s="9">
        <f>Table_1[[#This Row],[Weight]]/Table_1[[#This Row],[height^2]]</f>
        <v>2.2773186409550047E-3</v>
      </c>
      <c r="K3" s="5">
        <f>Table_1[[#This Row],[BMI]]*10000</f>
        <v>22.773186409550046</v>
      </c>
      <c r="L3" s="3" t="s">
        <v>55</v>
      </c>
      <c r="M3" s="4">
        <v>67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f>SUM(Table_1[[#This Row],[Sadness]:[Tiredness or Fatigue]])</f>
        <v>0</v>
      </c>
      <c r="AI3" s="3">
        <v>0</v>
      </c>
      <c r="AJ3" s="3">
        <v>0</v>
      </c>
      <c r="AK3" s="3">
        <v>0</v>
      </c>
      <c r="AL3" s="3">
        <v>2</v>
      </c>
      <c r="AM3" s="3">
        <v>2</v>
      </c>
      <c r="AN3" s="3">
        <v>2</v>
      </c>
      <c r="AO3" s="3">
        <v>2</v>
      </c>
      <c r="AP3" s="3">
        <v>2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2</v>
      </c>
      <c r="BA3" s="3">
        <v>0</v>
      </c>
      <c r="BB3" s="3">
        <v>0</v>
      </c>
      <c r="BC3" s="1">
        <f>SUM(Table_1[[#This Row],[Numbness or tingling]:[Scared]])</f>
        <v>12</v>
      </c>
    </row>
    <row r="4" spans="1:55" ht="14.4">
      <c r="A4" s="3">
        <v>3</v>
      </c>
      <c r="B4" s="1" t="s">
        <v>282</v>
      </c>
      <c r="C4" s="3" t="s">
        <v>62</v>
      </c>
      <c r="D4" s="1" t="s">
        <v>317</v>
      </c>
      <c r="E4" s="3" t="s">
        <v>63</v>
      </c>
      <c r="F4" s="3"/>
      <c r="G4" s="4" t="s">
        <v>64</v>
      </c>
      <c r="H4" s="4" t="s">
        <v>65</v>
      </c>
      <c r="I4" s="4">
        <f>Table_1[[#This Row],[Height (in cm)]]^2</f>
        <v>26896</v>
      </c>
      <c r="J4" s="9">
        <f>Table_1[[#This Row],[Weight]]/Table_1[[#This Row],[height^2]]</f>
        <v>2.1192742415229032E-3</v>
      </c>
      <c r="K4" s="5">
        <f>Table_1[[#This Row],[BMI]]*10000</f>
        <v>21.192742415229031</v>
      </c>
      <c r="L4" s="3" t="s">
        <v>55</v>
      </c>
      <c r="M4" s="4">
        <v>72</v>
      </c>
      <c r="N4" s="3">
        <v>0</v>
      </c>
      <c r="O4" s="3">
        <v>1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1</v>
      </c>
      <c r="Y4" s="3">
        <v>0</v>
      </c>
      <c r="Z4" s="3">
        <v>1</v>
      </c>
      <c r="AA4" s="3">
        <v>0</v>
      </c>
      <c r="AB4" s="3">
        <v>1</v>
      </c>
      <c r="AC4" s="3">
        <v>0</v>
      </c>
      <c r="AD4" s="3">
        <v>0</v>
      </c>
      <c r="AE4" s="3">
        <v>1</v>
      </c>
      <c r="AF4" s="3">
        <v>0</v>
      </c>
      <c r="AG4" s="3">
        <v>1</v>
      </c>
      <c r="AH4" s="3">
        <f>SUM(Table_1[[#This Row],[Sadness]:[Tiredness or Fatigue]])</f>
        <v>6</v>
      </c>
      <c r="AI4" s="3">
        <v>0</v>
      </c>
      <c r="AJ4" s="3">
        <v>0</v>
      </c>
      <c r="AK4" s="3">
        <v>0</v>
      </c>
      <c r="AL4" s="3">
        <v>1</v>
      </c>
      <c r="AM4" s="3">
        <v>1</v>
      </c>
      <c r="AN4" s="3">
        <v>0</v>
      </c>
      <c r="AO4" s="3">
        <v>0</v>
      </c>
      <c r="AP4" s="3">
        <v>1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1</v>
      </c>
      <c r="BC4" s="1">
        <f>SUM(Table_1[[#This Row],[Numbness or tingling]:[Scared]])</f>
        <v>4</v>
      </c>
    </row>
    <row r="5" spans="1:55" ht="14.4">
      <c r="A5" s="3">
        <v>4</v>
      </c>
      <c r="B5" s="1" t="s">
        <v>66</v>
      </c>
      <c r="C5" s="3" t="s">
        <v>67</v>
      </c>
      <c r="D5" s="1" t="s">
        <v>318</v>
      </c>
      <c r="E5" s="3" t="s">
        <v>52</v>
      </c>
      <c r="F5" s="3"/>
      <c r="G5" s="4" t="s">
        <v>64</v>
      </c>
      <c r="H5" s="4" t="s">
        <v>68</v>
      </c>
      <c r="I5" s="4">
        <f>Table_1[[#This Row],[Height (in cm)]]^2</f>
        <v>25281</v>
      </c>
      <c r="J5" s="9">
        <f>Table_1[[#This Row],[Weight]]/Table_1[[#This Row],[height^2]]</f>
        <v>2.2546576480360746E-3</v>
      </c>
      <c r="K5" s="5">
        <f>Table_1[[#This Row],[BMI]]*10000</f>
        <v>22.546576480360745</v>
      </c>
      <c r="L5" s="3" t="s">
        <v>55</v>
      </c>
      <c r="M5" s="4">
        <v>77</v>
      </c>
      <c r="N5" s="3">
        <v>0</v>
      </c>
      <c r="O5" s="3">
        <v>0</v>
      </c>
      <c r="P5" s="3">
        <v>1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1</v>
      </c>
      <c r="X5" s="3">
        <v>0</v>
      </c>
      <c r="Y5" s="3">
        <v>0</v>
      </c>
      <c r="Z5" s="3">
        <v>0</v>
      </c>
      <c r="AA5" s="3">
        <v>0</v>
      </c>
      <c r="AB5" s="3">
        <v>1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f>SUM(Table_1[[#This Row],[Sadness]:[Tiredness or Fatigue]])</f>
        <v>3</v>
      </c>
      <c r="AI5" s="3">
        <v>0</v>
      </c>
      <c r="AJ5" s="3">
        <v>0</v>
      </c>
      <c r="AK5" s="3">
        <v>0</v>
      </c>
      <c r="AL5" s="3">
        <v>0</v>
      </c>
      <c r="AM5" s="3">
        <v>1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1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1</v>
      </c>
      <c r="AZ5" s="3">
        <v>0</v>
      </c>
      <c r="BA5" s="3">
        <v>0</v>
      </c>
      <c r="BB5" s="3">
        <v>1</v>
      </c>
      <c r="BC5" s="1">
        <f>SUM(Table_1[[#This Row],[Numbness or tingling]:[Scared]])</f>
        <v>4</v>
      </c>
    </row>
    <row r="6" spans="1:55" ht="14.4">
      <c r="A6" s="3">
        <v>5</v>
      </c>
      <c r="B6" s="1" t="s">
        <v>66</v>
      </c>
      <c r="C6" s="3" t="s">
        <v>51</v>
      </c>
      <c r="D6" s="1" t="s">
        <v>319</v>
      </c>
      <c r="E6" s="3" t="s">
        <v>52</v>
      </c>
      <c r="F6" s="3" t="s">
        <v>69</v>
      </c>
      <c r="G6" s="4" t="s">
        <v>70</v>
      </c>
      <c r="H6" s="4" t="s">
        <v>71</v>
      </c>
      <c r="I6" s="4">
        <f>Table_1[[#This Row],[Height (in cm)]]^2</f>
        <v>25921</v>
      </c>
      <c r="J6" s="9">
        <f>Table_1[[#This Row],[Weight]]/Table_1[[#This Row],[height^2]]</f>
        <v>2.0832529609197178E-3</v>
      </c>
      <c r="K6" s="5">
        <f>Table_1[[#This Row],[BMI]]*10000</f>
        <v>20.832529609197177</v>
      </c>
      <c r="L6" s="3" t="s">
        <v>55</v>
      </c>
      <c r="M6" s="4">
        <v>80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f>SUM(Table_1[[#This Row],[Sadness]:[Tiredness or Fatigue]])</f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1">
        <f>SUM(Table_1[[#This Row],[Numbness or tingling]:[Scared]])</f>
        <v>0</v>
      </c>
    </row>
    <row r="7" spans="1:55" ht="14.4">
      <c r="A7" s="3">
        <v>6</v>
      </c>
      <c r="B7" s="1" t="s">
        <v>281</v>
      </c>
      <c r="C7" s="3" t="s">
        <v>72</v>
      </c>
      <c r="D7" s="1" t="s">
        <v>320</v>
      </c>
      <c r="E7" s="3" t="s">
        <v>73</v>
      </c>
      <c r="F7" s="3"/>
      <c r="G7" s="4" t="s">
        <v>74</v>
      </c>
      <c r="H7" s="4" t="s">
        <v>75</v>
      </c>
      <c r="I7" s="4">
        <f>Table_1[[#This Row],[Height (in cm)]]^2</f>
        <v>25600</v>
      </c>
      <c r="J7" s="9">
        <f>Table_1[[#This Row],[Weight]]/Table_1[[#This Row],[height^2]]</f>
        <v>2.5000000000000001E-3</v>
      </c>
      <c r="K7" s="5">
        <f>Table_1[[#This Row],[BMI]]*10000</f>
        <v>25</v>
      </c>
      <c r="L7" s="3" t="s">
        <v>55</v>
      </c>
      <c r="M7" s="4">
        <v>79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f>SUM(Table_1[[#This Row],[Sadness]:[Tiredness or Fatigue]])</f>
        <v>0</v>
      </c>
      <c r="AI7" s="3">
        <v>2</v>
      </c>
      <c r="AJ7" s="3">
        <v>2</v>
      </c>
      <c r="AK7" s="3">
        <v>1</v>
      </c>
      <c r="AL7" s="3">
        <v>1</v>
      </c>
      <c r="AM7" s="3">
        <v>1</v>
      </c>
      <c r="AN7" s="3">
        <v>1</v>
      </c>
      <c r="AO7" s="3">
        <v>1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1</v>
      </c>
      <c r="BB7" s="3">
        <v>1</v>
      </c>
      <c r="BC7" s="1">
        <f>SUM(Table_1[[#This Row],[Numbness or tingling]:[Scared]])</f>
        <v>22</v>
      </c>
    </row>
    <row r="8" spans="1:55" ht="14.4">
      <c r="A8" s="3">
        <v>7</v>
      </c>
      <c r="B8" s="1" t="s">
        <v>283</v>
      </c>
      <c r="C8" s="3" t="s">
        <v>51</v>
      </c>
      <c r="D8" s="1" t="s">
        <v>317</v>
      </c>
      <c r="E8" s="3" t="s">
        <v>76</v>
      </c>
      <c r="F8" s="3"/>
      <c r="G8" s="4">
        <v>57</v>
      </c>
      <c r="H8" s="4" t="s">
        <v>75</v>
      </c>
      <c r="I8" s="4">
        <f>Table_1[[#This Row],[Height (in cm)]]^2</f>
        <v>25600</v>
      </c>
      <c r="J8" s="9">
        <f>Table_1[[#This Row],[Weight]]/Table_1[[#This Row],[height^2]]</f>
        <v>2.2265624999999998E-3</v>
      </c>
      <c r="K8" s="5">
        <f>Table_1[[#This Row],[BMI]]*10000</f>
        <v>22.265624999999996</v>
      </c>
      <c r="L8" s="3" t="s">
        <v>55</v>
      </c>
      <c r="M8" s="4">
        <v>69</v>
      </c>
      <c r="N8" s="3">
        <v>0</v>
      </c>
      <c r="O8" s="3">
        <v>0</v>
      </c>
      <c r="P8" s="3">
        <v>0</v>
      </c>
      <c r="Q8" s="3">
        <v>0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>
        <v>1</v>
      </c>
      <c r="X8" s="3">
        <v>0</v>
      </c>
      <c r="Y8" s="3">
        <v>1</v>
      </c>
      <c r="Z8" s="3">
        <v>1</v>
      </c>
      <c r="AA8" s="3">
        <v>0</v>
      </c>
      <c r="AB8" s="3">
        <v>0</v>
      </c>
      <c r="AC8" s="3">
        <v>1</v>
      </c>
      <c r="AD8" s="3">
        <v>0</v>
      </c>
      <c r="AE8" s="3">
        <v>0</v>
      </c>
      <c r="AF8" s="3">
        <v>0</v>
      </c>
      <c r="AG8" s="3">
        <v>0</v>
      </c>
      <c r="AH8" s="3">
        <f>SUM(Table_1[[#This Row],[Sadness]:[Tiredness or Fatigue]])</f>
        <v>5</v>
      </c>
      <c r="AI8" s="3">
        <v>0</v>
      </c>
      <c r="AJ8" s="3">
        <v>1</v>
      </c>
      <c r="AK8" s="3">
        <v>0</v>
      </c>
      <c r="AL8" s="3">
        <v>0</v>
      </c>
      <c r="AM8" s="3">
        <v>2</v>
      </c>
      <c r="AN8" s="3">
        <v>0</v>
      </c>
      <c r="AO8" s="3">
        <v>0</v>
      </c>
      <c r="AP8" s="3">
        <v>1</v>
      </c>
      <c r="AQ8" s="3">
        <v>0</v>
      </c>
      <c r="AR8" s="3">
        <v>0</v>
      </c>
      <c r="AS8" s="3">
        <v>1</v>
      </c>
      <c r="AT8" s="3">
        <v>0</v>
      </c>
      <c r="AU8" s="3">
        <v>1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1">
        <f>SUM(Table_1[[#This Row],[Numbness or tingling]:[Scared]])</f>
        <v>6</v>
      </c>
    </row>
    <row r="9" spans="1:55" ht="14.4">
      <c r="A9" s="3">
        <v>8</v>
      </c>
      <c r="B9" s="1" t="s">
        <v>284</v>
      </c>
      <c r="C9" s="3" t="s">
        <v>51</v>
      </c>
      <c r="D9" s="1" t="s">
        <v>78</v>
      </c>
      <c r="E9" s="3" t="s">
        <v>79</v>
      </c>
      <c r="F9" s="3" t="s">
        <v>78</v>
      </c>
      <c r="G9" s="4" t="s">
        <v>64</v>
      </c>
      <c r="H9" s="4" t="s">
        <v>80</v>
      </c>
      <c r="I9" s="4">
        <f>Table_1[[#This Row],[Height (in cm)]]^2</f>
        <v>23104</v>
      </c>
      <c r="J9" s="9">
        <f>Table_1[[#This Row],[Weight]]/Table_1[[#This Row],[height^2]]</f>
        <v>2.4671052631578946E-3</v>
      </c>
      <c r="K9" s="5">
        <f>Table_1[[#This Row],[BMI]]*10000</f>
        <v>24.671052631578945</v>
      </c>
      <c r="L9" s="3" t="s">
        <v>55</v>
      </c>
      <c r="M9" s="4">
        <v>73</v>
      </c>
      <c r="N9" s="3">
        <v>3</v>
      </c>
      <c r="O9" s="3">
        <v>2</v>
      </c>
      <c r="P9" s="3">
        <v>3</v>
      </c>
      <c r="Q9" s="3">
        <v>0</v>
      </c>
      <c r="R9" s="3">
        <v>2</v>
      </c>
      <c r="S9" s="3">
        <v>1</v>
      </c>
      <c r="T9" s="3">
        <v>0</v>
      </c>
      <c r="U9" s="3">
        <v>2</v>
      </c>
      <c r="V9" s="3">
        <v>0</v>
      </c>
      <c r="W9" s="3">
        <v>0</v>
      </c>
      <c r="X9" s="3">
        <v>0</v>
      </c>
      <c r="Y9" s="3">
        <v>1</v>
      </c>
      <c r="Z9" s="3">
        <v>1</v>
      </c>
      <c r="AA9" s="3">
        <v>1</v>
      </c>
      <c r="AB9" s="3">
        <v>0</v>
      </c>
      <c r="AC9" s="3">
        <v>0</v>
      </c>
      <c r="AD9" s="3">
        <v>0</v>
      </c>
      <c r="AE9" s="3">
        <v>2</v>
      </c>
      <c r="AF9" s="3">
        <v>2</v>
      </c>
      <c r="AG9" s="3">
        <v>0</v>
      </c>
      <c r="AH9" s="3">
        <f>SUM(Table_1[[#This Row],[Sadness]:[Tiredness or Fatigue]])</f>
        <v>20</v>
      </c>
      <c r="AI9" s="3">
        <v>0</v>
      </c>
      <c r="AJ9" s="3">
        <v>2</v>
      </c>
      <c r="AK9" s="3">
        <v>0</v>
      </c>
      <c r="AL9" s="3">
        <v>2</v>
      </c>
      <c r="AM9" s="3">
        <v>3</v>
      </c>
      <c r="AN9" s="3">
        <v>3</v>
      </c>
      <c r="AO9" s="3">
        <v>0</v>
      </c>
      <c r="AP9" s="3">
        <v>2</v>
      </c>
      <c r="AQ9" s="3">
        <v>2</v>
      </c>
      <c r="AR9" s="3">
        <v>3</v>
      </c>
      <c r="AS9" s="3">
        <v>3</v>
      </c>
      <c r="AT9" s="3">
        <v>0</v>
      </c>
      <c r="AU9" s="3">
        <v>3</v>
      </c>
      <c r="AV9" s="3">
        <v>2</v>
      </c>
      <c r="AW9" s="3">
        <v>2</v>
      </c>
      <c r="AX9" s="3">
        <v>0</v>
      </c>
      <c r="AY9" s="3">
        <v>0</v>
      </c>
      <c r="AZ9" s="3">
        <v>2</v>
      </c>
      <c r="BA9" s="3">
        <v>0</v>
      </c>
      <c r="BB9" s="3">
        <v>2</v>
      </c>
      <c r="BC9" s="1">
        <f>SUM(Table_1[[#This Row],[Numbness or tingling]:[Scared]])</f>
        <v>31</v>
      </c>
    </row>
    <row r="10" spans="1:55" ht="14.4">
      <c r="A10" s="3">
        <v>9</v>
      </c>
      <c r="B10" s="1" t="s">
        <v>66</v>
      </c>
      <c r="C10" s="3" t="s">
        <v>81</v>
      </c>
      <c r="D10" s="1" t="s">
        <v>317</v>
      </c>
      <c r="E10" s="3" t="s">
        <v>79</v>
      </c>
      <c r="F10" s="3" t="s">
        <v>82</v>
      </c>
      <c r="G10" s="4" t="s">
        <v>83</v>
      </c>
      <c r="H10" s="4" t="s">
        <v>60</v>
      </c>
      <c r="I10" s="4">
        <f>Table_1[[#This Row],[Height (in cm)]]^2</f>
        <v>27225</v>
      </c>
      <c r="J10" s="9">
        <f>Table_1[[#This Row],[Weight]]/Table_1[[#This Row],[height^2]]</f>
        <v>2.3875114784205694E-3</v>
      </c>
      <c r="K10" s="5">
        <f>Table_1[[#This Row],[BMI]]*10000</f>
        <v>23.875114784205692</v>
      </c>
      <c r="L10" s="3" t="s">
        <v>55</v>
      </c>
      <c r="M10" s="4">
        <v>59</v>
      </c>
      <c r="N10" s="3">
        <v>1</v>
      </c>
      <c r="O10" s="3">
        <v>3</v>
      </c>
      <c r="P10" s="3">
        <v>1</v>
      </c>
      <c r="Q10" s="3">
        <v>1</v>
      </c>
      <c r="R10" s="3">
        <v>0</v>
      </c>
      <c r="S10" s="3">
        <v>0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2</v>
      </c>
      <c r="Z10" s="3">
        <v>1</v>
      </c>
      <c r="AA10" s="3">
        <v>0</v>
      </c>
      <c r="AB10" s="3">
        <v>1</v>
      </c>
      <c r="AC10" s="3">
        <v>0</v>
      </c>
      <c r="AD10" s="3">
        <v>1</v>
      </c>
      <c r="AE10" s="3">
        <v>3</v>
      </c>
      <c r="AF10" s="3">
        <v>1</v>
      </c>
      <c r="AG10" s="3">
        <v>2</v>
      </c>
      <c r="AH10" s="3">
        <f>SUM(Table_1[[#This Row],[Sadness]:[Tiredness or Fatigue]])</f>
        <v>18</v>
      </c>
      <c r="AI10" s="3">
        <v>0</v>
      </c>
      <c r="AJ10" s="3">
        <v>1</v>
      </c>
      <c r="AK10" s="3">
        <v>0</v>
      </c>
      <c r="AL10" s="3">
        <v>1</v>
      </c>
      <c r="AM10" s="3">
        <v>1</v>
      </c>
      <c r="AN10" s="3">
        <v>1</v>
      </c>
      <c r="AO10" s="3">
        <v>0</v>
      </c>
      <c r="AP10" s="3">
        <v>0</v>
      </c>
      <c r="AQ10" s="3">
        <v>0</v>
      </c>
      <c r="AR10" s="3">
        <v>2</v>
      </c>
      <c r="AS10" s="3">
        <v>1</v>
      </c>
      <c r="AT10" s="3">
        <v>1</v>
      </c>
      <c r="AU10" s="3">
        <v>0</v>
      </c>
      <c r="AV10" s="3">
        <v>1</v>
      </c>
      <c r="AW10" s="3">
        <v>1</v>
      </c>
      <c r="AX10" s="3">
        <v>0</v>
      </c>
      <c r="AY10" s="3">
        <v>1</v>
      </c>
      <c r="AZ10" s="3">
        <v>0</v>
      </c>
      <c r="BA10" s="3">
        <v>0</v>
      </c>
      <c r="BB10" s="3">
        <v>0</v>
      </c>
      <c r="BC10" s="1">
        <f>SUM(Table_1[[#This Row],[Numbness or tingling]:[Scared]])</f>
        <v>11</v>
      </c>
    </row>
    <row r="11" spans="1:55" ht="14.4">
      <c r="A11" s="3">
        <v>10</v>
      </c>
      <c r="B11" s="1" t="s">
        <v>285</v>
      </c>
      <c r="C11" s="3" t="s">
        <v>51</v>
      </c>
      <c r="D11" s="1" t="s">
        <v>317</v>
      </c>
      <c r="E11" s="3" t="s">
        <v>84</v>
      </c>
      <c r="F11" s="3"/>
      <c r="G11" s="4" t="s">
        <v>77</v>
      </c>
      <c r="H11" s="4" t="s">
        <v>85</v>
      </c>
      <c r="I11" s="4">
        <f>Table_1[[#This Row],[Height (in cm)]]^2</f>
        <v>20164</v>
      </c>
      <c r="J11" s="9">
        <f>Table_1[[#This Row],[Weight]]/Table_1[[#This Row],[height^2]]</f>
        <v>2.0829200555445349E-3</v>
      </c>
      <c r="K11" s="5">
        <f>Table_1[[#This Row],[BMI]]*10000</f>
        <v>20.82920055544535</v>
      </c>
      <c r="L11" s="3" t="s">
        <v>55</v>
      </c>
      <c r="M11" s="4">
        <v>64</v>
      </c>
      <c r="N11" s="3">
        <v>1</v>
      </c>
      <c r="O11" s="3">
        <v>2</v>
      </c>
      <c r="P11" s="3">
        <v>1</v>
      </c>
      <c r="Q11" s="3">
        <v>1</v>
      </c>
      <c r="R11" s="3">
        <v>0</v>
      </c>
      <c r="S11" s="3">
        <v>0</v>
      </c>
      <c r="T11" s="3">
        <v>2</v>
      </c>
      <c r="U11" s="3">
        <v>0</v>
      </c>
      <c r="V11" s="3">
        <v>0</v>
      </c>
      <c r="W11" s="3">
        <v>0</v>
      </c>
      <c r="X11" s="3">
        <v>0</v>
      </c>
      <c r="Y11" s="3">
        <v>2</v>
      </c>
      <c r="Z11" s="3">
        <v>3</v>
      </c>
      <c r="AA11" s="3">
        <v>0</v>
      </c>
      <c r="AB11" s="3">
        <v>2</v>
      </c>
      <c r="AC11" s="3">
        <v>1</v>
      </c>
      <c r="AD11" s="3">
        <v>0</v>
      </c>
      <c r="AE11" s="3">
        <v>1</v>
      </c>
      <c r="AF11" s="3">
        <v>3</v>
      </c>
      <c r="AG11" s="3">
        <v>1</v>
      </c>
      <c r="AH11" s="3">
        <f>SUM(Table_1[[#This Row],[Sadness]:[Tiredness or Fatigue]])</f>
        <v>20</v>
      </c>
      <c r="AI11" s="3">
        <v>1</v>
      </c>
      <c r="AJ11" s="3">
        <v>0</v>
      </c>
      <c r="AK11" s="3">
        <v>0</v>
      </c>
      <c r="AL11" s="3">
        <v>1</v>
      </c>
      <c r="AM11" s="3">
        <v>2</v>
      </c>
      <c r="AN11" s="3">
        <v>1</v>
      </c>
      <c r="AO11" s="3">
        <v>1</v>
      </c>
      <c r="AP11" s="3">
        <v>1</v>
      </c>
      <c r="AQ11" s="3">
        <v>1</v>
      </c>
      <c r="AR11" s="3">
        <v>2</v>
      </c>
      <c r="AS11" s="3">
        <v>2</v>
      </c>
      <c r="AT11" s="3">
        <v>1</v>
      </c>
      <c r="AU11" s="3">
        <v>0</v>
      </c>
      <c r="AV11" s="3">
        <v>1</v>
      </c>
      <c r="AW11" s="3">
        <v>1</v>
      </c>
      <c r="AX11" s="3">
        <v>0</v>
      </c>
      <c r="AY11" s="3">
        <v>0</v>
      </c>
      <c r="AZ11" s="3">
        <v>0</v>
      </c>
      <c r="BA11" s="3">
        <v>1</v>
      </c>
      <c r="BB11" s="3">
        <v>1</v>
      </c>
      <c r="BC11" s="1">
        <f>SUM(Table_1[[#This Row],[Numbness or tingling]:[Scared]])</f>
        <v>17</v>
      </c>
    </row>
    <row r="12" spans="1:55" ht="14.4">
      <c r="A12" s="3">
        <v>11</v>
      </c>
      <c r="B12" s="1" t="s">
        <v>66</v>
      </c>
      <c r="C12" s="3" t="s">
        <v>66</v>
      </c>
      <c r="D12" s="1" t="s">
        <v>321</v>
      </c>
      <c r="E12" s="3" t="s">
        <v>86</v>
      </c>
      <c r="F12" s="3" t="s">
        <v>87</v>
      </c>
      <c r="G12" s="4" t="s">
        <v>53</v>
      </c>
      <c r="H12" s="4" t="s">
        <v>88</v>
      </c>
      <c r="I12" s="4">
        <f>Table_1[[#This Row],[Height (in cm)]]^2</f>
        <v>22801</v>
      </c>
      <c r="J12" s="9">
        <f>Table_1[[#This Row],[Weight]]/Table_1[[#This Row],[height^2]]</f>
        <v>2.1928862769176791E-3</v>
      </c>
      <c r="K12" s="5">
        <f>Table_1[[#This Row],[BMI]]*10000</f>
        <v>21.928862769176792</v>
      </c>
      <c r="L12" s="3" t="s">
        <v>55</v>
      </c>
      <c r="M12" s="4">
        <v>82</v>
      </c>
      <c r="N12" s="3">
        <v>1</v>
      </c>
      <c r="O12" s="3">
        <v>0</v>
      </c>
      <c r="P12" s="3">
        <v>2</v>
      </c>
      <c r="Q12" s="3">
        <v>2</v>
      </c>
      <c r="R12" s="3">
        <v>1</v>
      </c>
      <c r="S12" s="3">
        <v>2</v>
      </c>
      <c r="T12" s="3">
        <v>0</v>
      </c>
      <c r="U12" s="3">
        <v>0</v>
      </c>
      <c r="V12" s="3">
        <v>0</v>
      </c>
      <c r="W12" s="3">
        <v>1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f>SUM(Table_1[[#This Row],[Sadness]:[Tiredness or Fatigue]])</f>
        <v>9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O12" s="3">
        <v>1</v>
      </c>
      <c r="AP12" s="3">
        <v>1</v>
      </c>
      <c r="AQ12" s="3">
        <v>1</v>
      </c>
      <c r="AR12" s="3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3">
        <v>1</v>
      </c>
      <c r="AZ12" s="3">
        <v>1</v>
      </c>
      <c r="BA12" s="3">
        <v>1</v>
      </c>
      <c r="BB12" s="3">
        <v>1</v>
      </c>
      <c r="BC12" s="1">
        <f>SUM(Table_1[[#This Row],[Numbness or tingling]:[Scared]])</f>
        <v>20</v>
      </c>
    </row>
    <row r="13" spans="1:55" ht="14.4">
      <c r="A13" s="3">
        <v>12</v>
      </c>
      <c r="B13" s="1" t="s">
        <v>282</v>
      </c>
      <c r="C13" s="3" t="s">
        <v>89</v>
      </c>
      <c r="D13" s="1" t="s">
        <v>322</v>
      </c>
      <c r="E13" s="3" t="s">
        <v>90</v>
      </c>
      <c r="F13" s="3" t="s">
        <v>91</v>
      </c>
      <c r="G13" s="4" t="s">
        <v>77</v>
      </c>
      <c r="H13" s="4" t="s">
        <v>92</v>
      </c>
      <c r="I13" s="4">
        <f>Table_1[[#This Row],[Height (in cm)]]^2</f>
        <v>24964</v>
      </c>
      <c r="J13" s="9">
        <f>Table_1[[#This Row],[Weight]]/Table_1[[#This Row],[height^2]]</f>
        <v>1.6824226886716872E-3</v>
      </c>
      <c r="K13" s="5">
        <f>Table_1[[#This Row],[BMI]]*10000</f>
        <v>16.824226886716872</v>
      </c>
      <c r="L13" s="3" t="s">
        <v>55</v>
      </c>
      <c r="M13" s="4">
        <v>89</v>
      </c>
      <c r="N13" s="3">
        <v>1</v>
      </c>
      <c r="O13" s="3">
        <v>0</v>
      </c>
      <c r="P13" s="3">
        <v>1</v>
      </c>
      <c r="Q13" s="3">
        <v>1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f>SUM(Table_1[[#This Row],[Sadness]:[Tiredness or Fatigue]])</f>
        <v>3</v>
      </c>
      <c r="AI13" s="3">
        <v>0</v>
      </c>
      <c r="AJ13" s="3">
        <v>1</v>
      </c>
      <c r="AK13" s="3">
        <v>0</v>
      </c>
      <c r="AL13" s="3">
        <v>1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1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1">
        <f>SUM(Table_1[[#This Row],[Numbness or tingling]:[Scared]])</f>
        <v>3</v>
      </c>
    </row>
    <row r="14" spans="1:55" ht="14.4">
      <c r="A14" s="3">
        <v>13</v>
      </c>
      <c r="B14" s="1" t="s">
        <v>286</v>
      </c>
      <c r="C14" s="3" t="s">
        <v>51</v>
      </c>
      <c r="D14" s="1" t="s">
        <v>78</v>
      </c>
      <c r="E14" s="3" t="s">
        <v>93</v>
      </c>
      <c r="F14" s="3"/>
      <c r="G14" s="4" t="s">
        <v>61</v>
      </c>
      <c r="H14" s="4" t="s">
        <v>94</v>
      </c>
      <c r="I14" s="4">
        <f>Table_1[[#This Row],[Height (in cm)]]^2</f>
        <v>22500</v>
      </c>
      <c r="J14" s="9">
        <f>Table_1[[#This Row],[Weight]]/Table_1[[#This Row],[height^2]]</f>
        <v>2.1333333333333334E-3</v>
      </c>
      <c r="K14" s="5">
        <f>Table_1[[#This Row],[BMI]]*10000</f>
        <v>21.333333333333336</v>
      </c>
      <c r="L14" s="3" t="s">
        <v>55</v>
      </c>
      <c r="M14" s="4">
        <v>75</v>
      </c>
      <c r="N14" s="3">
        <v>0</v>
      </c>
      <c r="O14" s="3">
        <v>0</v>
      </c>
      <c r="P14" s="3">
        <v>0</v>
      </c>
      <c r="Q14" s="3">
        <v>2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f>SUM(Table_1[[#This Row],[Sadness]:[Tiredness or Fatigue]])</f>
        <v>2</v>
      </c>
      <c r="AI14" s="3">
        <v>2</v>
      </c>
      <c r="AJ14" s="3">
        <v>0</v>
      </c>
      <c r="AK14" s="3">
        <v>3</v>
      </c>
      <c r="AL14" s="3">
        <v>1</v>
      </c>
      <c r="AM14" s="3">
        <v>0</v>
      </c>
      <c r="AN14" s="3">
        <v>3</v>
      </c>
      <c r="AO14" s="3">
        <v>3</v>
      </c>
      <c r="AP14" s="3">
        <v>0</v>
      </c>
      <c r="AQ14" s="3">
        <v>2</v>
      </c>
      <c r="AR14" s="3">
        <v>1</v>
      </c>
      <c r="AS14" s="3">
        <v>1</v>
      </c>
      <c r="AT14" s="3">
        <v>0</v>
      </c>
      <c r="AU14" s="3">
        <v>1</v>
      </c>
      <c r="AV14" s="3">
        <v>0</v>
      </c>
      <c r="AW14" s="3">
        <v>3</v>
      </c>
      <c r="AX14" s="3">
        <v>0</v>
      </c>
      <c r="AY14" s="3">
        <v>1</v>
      </c>
      <c r="AZ14" s="3">
        <v>1</v>
      </c>
      <c r="BA14" s="3">
        <v>1</v>
      </c>
      <c r="BB14" s="3">
        <v>1</v>
      </c>
      <c r="BC14" s="1">
        <f>SUM(Table_1[[#This Row],[Numbness or tingling]:[Scared]])</f>
        <v>24</v>
      </c>
    </row>
    <row r="15" spans="1:55" ht="14.4">
      <c r="A15" s="3">
        <v>14</v>
      </c>
      <c r="B15" s="1" t="s">
        <v>287</v>
      </c>
      <c r="C15" s="3" t="s">
        <v>95</v>
      </c>
      <c r="D15" s="1" t="s">
        <v>323</v>
      </c>
      <c r="E15" s="3" t="s">
        <v>96</v>
      </c>
      <c r="F15" s="3"/>
      <c r="G15" s="4" t="s">
        <v>97</v>
      </c>
      <c r="H15" s="4" t="s">
        <v>94</v>
      </c>
      <c r="I15" s="4">
        <f>Table_1[[#This Row],[Height (in cm)]]^2</f>
        <v>22500</v>
      </c>
      <c r="J15" s="9">
        <f>Table_1[[#This Row],[Weight]]/Table_1[[#This Row],[height^2]]</f>
        <v>2.311111111111111E-3</v>
      </c>
      <c r="K15" s="5">
        <f>Table_1[[#This Row],[BMI]]*10000</f>
        <v>23.111111111111111</v>
      </c>
      <c r="L15" s="3" t="s">
        <v>55</v>
      </c>
      <c r="M15" s="4">
        <v>87</v>
      </c>
      <c r="N15" s="3">
        <v>0</v>
      </c>
      <c r="O15" s="3">
        <v>0</v>
      </c>
      <c r="P15" s="3">
        <v>0</v>
      </c>
      <c r="Q15" s="3">
        <v>2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3</v>
      </c>
      <c r="X15" s="3">
        <v>1</v>
      </c>
      <c r="Y15" s="3">
        <v>2</v>
      </c>
      <c r="Z15" s="3">
        <v>1</v>
      </c>
      <c r="AA15" s="3">
        <v>2</v>
      </c>
      <c r="AB15" s="3">
        <v>2</v>
      </c>
      <c r="AC15" s="3">
        <v>1</v>
      </c>
      <c r="AD15" s="3">
        <v>0</v>
      </c>
      <c r="AE15" s="3">
        <v>0</v>
      </c>
      <c r="AF15" s="3">
        <v>2</v>
      </c>
      <c r="AG15" s="3">
        <v>0</v>
      </c>
      <c r="AH15" s="3">
        <f>SUM(Table_1[[#This Row],[Sadness]:[Tiredness or Fatigue]])</f>
        <v>16</v>
      </c>
      <c r="AI15" s="3">
        <v>2</v>
      </c>
      <c r="AJ15" s="3">
        <v>1</v>
      </c>
      <c r="AK15" s="3">
        <v>2</v>
      </c>
      <c r="AL15" s="3">
        <v>1</v>
      </c>
      <c r="AM15" s="3">
        <v>0</v>
      </c>
      <c r="AN15" s="3">
        <v>2</v>
      </c>
      <c r="AO15" s="3">
        <v>0</v>
      </c>
      <c r="AP15" s="3">
        <v>2</v>
      </c>
      <c r="AQ15" s="3">
        <v>2</v>
      </c>
      <c r="AR15" s="3">
        <v>1</v>
      </c>
      <c r="AS15" s="3">
        <v>2</v>
      </c>
      <c r="AT15" s="3">
        <v>1</v>
      </c>
      <c r="AU15" s="3">
        <v>2</v>
      </c>
      <c r="AV15" s="3">
        <v>1</v>
      </c>
      <c r="AW15" s="3">
        <v>2</v>
      </c>
      <c r="AX15" s="3">
        <v>1</v>
      </c>
      <c r="AY15" s="3">
        <v>1</v>
      </c>
      <c r="AZ15" s="3">
        <v>2</v>
      </c>
      <c r="BA15" s="3">
        <v>1</v>
      </c>
      <c r="BB15" s="3">
        <v>2</v>
      </c>
      <c r="BC15" s="1">
        <f>SUM(Table_1[[#This Row],[Numbness or tingling]:[Scared]])</f>
        <v>28</v>
      </c>
    </row>
    <row r="16" spans="1:55" ht="14.4">
      <c r="A16" s="3">
        <v>15</v>
      </c>
      <c r="B16" s="1" t="s">
        <v>98</v>
      </c>
      <c r="C16" s="3" t="s">
        <v>51</v>
      </c>
      <c r="D16" s="1" t="s">
        <v>319</v>
      </c>
      <c r="E16" s="3" t="s">
        <v>63</v>
      </c>
      <c r="F16" s="3" t="s">
        <v>99</v>
      </c>
      <c r="G16" s="4" t="s">
        <v>53</v>
      </c>
      <c r="H16" s="4" t="s">
        <v>100</v>
      </c>
      <c r="I16" s="4">
        <f>Table_1[[#This Row],[Height (in cm)]]^2</f>
        <v>28900</v>
      </c>
      <c r="J16" s="9">
        <f>Table_1[[#This Row],[Weight]]/Table_1[[#This Row],[height^2]]</f>
        <v>1.7301038062283738E-3</v>
      </c>
      <c r="K16" s="5">
        <f>Table_1[[#This Row],[BMI]]*10000</f>
        <v>17.301038062283737</v>
      </c>
      <c r="L16" s="3" t="s">
        <v>55</v>
      </c>
      <c r="M16" s="4">
        <v>66</v>
      </c>
      <c r="N16" s="3">
        <v>0</v>
      </c>
      <c r="O16" s="3">
        <v>0</v>
      </c>
      <c r="P16" s="3">
        <v>1</v>
      </c>
      <c r="Q16" s="3">
        <v>0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f>SUM(Table_1[[#This Row],[Sadness]:[Tiredness or Fatigue]])</f>
        <v>11</v>
      </c>
      <c r="AI16" s="3">
        <v>1</v>
      </c>
      <c r="AJ16" s="3">
        <v>0</v>
      </c>
      <c r="AK16" s="3">
        <v>0</v>
      </c>
      <c r="AL16" s="3">
        <v>1</v>
      </c>
      <c r="AM16" s="3">
        <v>1</v>
      </c>
      <c r="AN16" s="3">
        <v>2</v>
      </c>
      <c r="AO16" s="3">
        <v>0</v>
      </c>
      <c r="AP16" s="3">
        <v>1</v>
      </c>
      <c r="AQ16" s="3">
        <v>0</v>
      </c>
      <c r="AR16" s="3">
        <v>1</v>
      </c>
      <c r="AS16" s="3">
        <v>1</v>
      </c>
      <c r="AT16" s="3">
        <v>0</v>
      </c>
      <c r="AU16" s="3">
        <v>1</v>
      </c>
      <c r="AV16" s="3">
        <v>0</v>
      </c>
      <c r="AW16" s="3">
        <v>0</v>
      </c>
      <c r="AX16" s="3">
        <v>0</v>
      </c>
      <c r="AY16" s="3">
        <v>0</v>
      </c>
      <c r="AZ16" s="3">
        <v>1</v>
      </c>
      <c r="BA16" s="3">
        <v>0</v>
      </c>
      <c r="BB16" s="3">
        <v>1</v>
      </c>
      <c r="BC16" s="1">
        <f>SUM(Table_1[[#This Row],[Numbness or tingling]:[Scared]])</f>
        <v>11</v>
      </c>
    </row>
    <row r="17" spans="1:55" ht="14.4">
      <c r="A17" s="3">
        <v>16</v>
      </c>
      <c r="B17" s="1" t="s">
        <v>288</v>
      </c>
      <c r="C17" s="3" t="s">
        <v>101</v>
      </c>
      <c r="D17" s="1" t="s">
        <v>317</v>
      </c>
      <c r="E17" s="3" t="s">
        <v>96</v>
      </c>
      <c r="F17" s="3"/>
      <c r="G17" s="4" t="s">
        <v>210</v>
      </c>
      <c r="H17" s="4" t="s">
        <v>75</v>
      </c>
      <c r="I17" s="4">
        <f>Table_1[[#This Row],[Height (in cm)]]^2</f>
        <v>25600</v>
      </c>
      <c r="J17" s="9">
        <f>Table_1[[#This Row],[Weight]]/Table_1[[#This Row],[height^2]]</f>
        <v>1.9921875E-3</v>
      </c>
      <c r="K17" s="5">
        <f>Table_1[[#This Row],[BMI]]*10000</f>
        <v>19.921875</v>
      </c>
      <c r="L17" s="3" t="s">
        <v>55</v>
      </c>
      <c r="M17" s="4">
        <v>77</v>
      </c>
      <c r="N17" s="3">
        <v>0</v>
      </c>
      <c r="O17" s="3">
        <v>0</v>
      </c>
      <c r="P17" s="3">
        <v>1</v>
      </c>
      <c r="Q17" s="3">
        <v>1</v>
      </c>
      <c r="R17" s="3">
        <v>1</v>
      </c>
      <c r="S17" s="3">
        <v>1</v>
      </c>
      <c r="T17" s="3">
        <v>0</v>
      </c>
      <c r="U17" s="3">
        <v>1</v>
      </c>
      <c r="V17" s="3">
        <v>0</v>
      </c>
      <c r="W17" s="3">
        <v>0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f>SUM(Table_1[[#This Row],[Sadness]:[Tiredness or Fatigue]])</f>
        <v>15</v>
      </c>
      <c r="AI17" s="3">
        <v>0</v>
      </c>
      <c r="AJ17" s="3">
        <v>0</v>
      </c>
      <c r="AK17" s="3">
        <v>0</v>
      </c>
      <c r="AL17" s="3">
        <v>1</v>
      </c>
      <c r="AM17" s="3">
        <v>2</v>
      </c>
      <c r="AN17" s="3">
        <v>0</v>
      </c>
      <c r="AO17" s="3">
        <v>0</v>
      </c>
      <c r="AP17" s="3">
        <v>1</v>
      </c>
      <c r="AQ17" s="3">
        <v>0</v>
      </c>
      <c r="AR17" s="3">
        <v>2</v>
      </c>
      <c r="AS17" s="3">
        <v>1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2</v>
      </c>
      <c r="BC17" s="1">
        <f>SUM(Table_1[[#This Row],[Numbness or tingling]:[Scared]])</f>
        <v>9</v>
      </c>
    </row>
    <row r="18" spans="1:55" ht="14.4">
      <c r="A18" s="3">
        <v>17</v>
      </c>
      <c r="B18" s="1" t="s">
        <v>283</v>
      </c>
      <c r="C18" s="3" t="s">
        <v>51</v>
      </c>
      <c r="D18" s="1" t="s">
        <v>324</v>
      </c>
      <c r="E18" s="3" t="s">
        <v>79</v>
      </c>
      <c r="F18" s="3" t="s">
        <v>102</v>
      </c>
      <c r="G18" s="4" t="s">
        <v>53</v>
      </c>
      <c r="H18" s="4">
        <v>152</v>
      </c>
      <c r="I18" s="4">
        <f>Table_1[[#This Row],[Height (in cm)]]^2</f>
        <v>23104</v>
      </c>
      <c r="J18" s="9">
        <f>Table_1[[#This Row],[Weight]]/Table_1[[#This Row],[height^2]]</f>
        <v>2.1641274238227148E-3</v>
      </c>
      <c r="K18" s="5">
        <f>Table_1[[#This Row],[BMI]]*10000</f>
        <v>21.641274238227147</v>
      </c>
      <c r="L18" s="3" t="s">
        <v>55</v>
      </c>
      <c r="M18" s="4">
        <v>78</v>
      </c>
      <c r="N18" s="3">
        <v>1</v>
      </c>
      <c r="O18" s="3">
        <v>0</v>
      </c>
      <c r="P18" s="3">
        <v>0</v>
      </c>
      <c r="Q18" s="3">
        <v>2</v>
      </c>
      <c r="R18" s="3">
        <v>3</v>
      </c>
      <c r="S18" s="3">
        <v>0</v>
      </c>
      <c r="T18" s="3">
        <v>0</v>
      </c>
      <c r="U18" s="3">
        <v>3</v>
      </c>
      <c r="V18" s="3">
        <v>1</v>
      </c>
      <c r="W18" s="3">
        <v>2</v>
      </c>
      <c r="X18" s="3">
        <v>1</v>
      </c>
      <c r="Y18" s="3">
        <v>0</v>
      </c>
      <c r="Z18" s="3">
        <v>3</v>
      </c>
      <c r="AA18" s="3">
        <v>2</v>
      </c>
      <c r="AB18" s="3">
        <v>0</v>
      </c>
      <c r="AC18" s="3">
        <v>3</v>
      </c>
      <c r="AD18" s="3">
        <v>0</v>
      </c>
      <c r="AE18" s="3">
        <v>0</v>
      </c>
      <c r="AF18" s="3">
        <v>1</v>
      </c>
      <c r="AG18" s="3">
        <v>0</v>
      </c>
      <c r="AH18" s="3">
        <f>SUM(Table_1[[#This Row],[Sadness]:[Tiredness or Fatigue]])</f>
        <v>22</v>
      </c>
      <c r="AI18" s="3">
        <v>0</v>
      </c>
      <c r="AJ18" s="3">
        <v>1</v>
      </c>
      <c r="AK18" s="3">
        <v>0</v>
      </c>
      <c r="AL18" s="3">
        <v>0</v>
      </c>
      <c r="AM18" s="3">
        <v>2</v>
      </c>
      <c r="AN18" s="3">
        <v>0</v>
      </c>
      <c r="AO18" s="3">
        <v>0</v>
      </c>
      <c r="AP18" s="3">
        <v>0</v>
      </c>
      <c r="AQ18" s="3">
        <v>1</v>
      </c>
      <c r="AR18" s="3">
        <v>0</v>
      </c>
      <c r="AS18" s="3">
        <v>3</v>
      </c>
      <c r="AT18" s="3">
        <v>2</v>
      </c>
      <c r="AU18" s="3">
        <v>1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1">
        <f>SUM(Table_1[[#This Row],[Numbness or tingling]:[Scared]])</f>
        <v>10</v>
      </c>
    </row>
    <row r="19" spans="1:55" ht="14.4">
      <c r="A19" s="3">
        <v>18</v>
      </c>
      <c r="B19" s="1" t="s">
        <v>289</v>
      </c>
      <c r="C19" s="3" t="s">
        <v>103</v>
      </c>
      <c r="D19" s="1" t="s">
        <v>325</v>
      </c>
      <c r="E19" s="3" t="s">
        <v>52</v>
      </c>
      <c r="F19" s="3"/>
      <c r="G19" s="4" t="s">
        <v>104</v>
      </c>
      <c r="H19" s="4" t="s">
        <v>105</v>
      </c>
      <c r="I19" s="4">
        <f>Table_1[[#This Row],[Height (in cm)]]^2</f>
        <v>27889</v>
      </c>
      <c r="J19" s="9">
        <f>Table_1[[#This Row],[Weight]]/Table_1[[#This Row],[height^2]]</f>
        <v>2.5816630212628635E-3</v>
      </c>
      <c r="K19" s="5">
        <f>Table_1[[#This Row],[BMI]]*10000</f>
        <v>25.816630212628635</v>
      </c>
      <c r="L19" s="3" t="s">
        <v>106</v>
      </c>
      <c r="M19" s="4">
        <v>72</v>
      </c>
      <c r="N19" s="3">
        <v>0</v>
      </c>
      <c r="O19" s="3">
        <v>2</v>
      </c>
      <c r="P19" s="3">
        <v>2</v>
      </c>
      <c r="Q19" s="3">
        <v>0</v>
      </c>
      <c r="R19" s="3">
        <v>0</v>
      </c>
      <c r="S19" s="3">
        <v>0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f>SUM(Table_1[[#This Row],[Sadness]:[Tiredness or Fatigue]])</f>
        <v>5</v>
      </c>
      <c r="AI19" s="3">
        <v>0</v>
      </c>
      <c r="AJ19" s="3">
        <v>1</v>
      </c>
      <c r="AK19" s="3">
        <v>2</v>
      </c>
      <c r="AL19" s="3">
        <v>0</v>
      </c>
      <c r="AM19" s="3">
        <v>0</v>
      </c>
      <c r="AN19" s="3">
        <v>0</v>
      </c>
      <c r="AO19" s="3">
        <v>0</v>
      </c>
      <c r="AP19" s="3">
        <v>1</v>
      </c>
      <c r="AQ19" s="3">
        <v>1</v>
      </c>
      <c r="AR19" s="3">
        <v>2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1">
        <f>SUM(Table_1[[#This Row],[Numbness or tingling]:[Scared]])</f>
        <v>7</v>
      </c>
    </row>
    <row r="20" spans="1:55" ht="14.4">
      <c r="A20" s="3">
        <v>19</v>
      </c>
      <c r="B20" s="1" t="s">
        <v>285</v>
      </c>
      <c r="C20" s="3" t="s">
        <v>51</v>
      </c>
      <c r="D20" s="1" t="s">
        <v>326</v>
      </c>
      <c r="E20" s="3" t="s">
        <v>95</v>
      </c>
      <c r="F20" s="3"/>
      <c r="G20" s="4" t="s">
        <v>97</v>
      </c>
      <c r="H20" s="4" t="s">
        <v>107</v>
      </c>
      <c r="I20" s="4">
        <f>Table_1[[#This Row],[Height (in cm)]]^2</f>
        <v>29929</v>
      </c>
      <c r="J20" s="9">
        <f>Table_1[[#This Row],[Weight]]/Table_1[[#This Row],[height^2]]</f>
        <v>1.7374452871796585E-3</v>
      </c>
      <c r="K20" s="5">
        <f>Table_1[[#This Row],[BMI]]*10000</f>
        <v>17.374452871796585</v>
      </c>
      <c r="L20" s="3" t="s">
        <v>55</v>
      </c>
      <c r="M20" s="4">
        <v>88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1</v>
      </c>
      <c r="Z20" s="3">
        <v>0</v>
      </c>
      <c r="AA20" s="3">
        <v>0</v>
      </c>
      <c r="AB20" s="3">
        <v>0</v>
      </c>
      <c r="AC20" s="3">
        <v>1</v>
      </c>
      <c r="AD20" s="3">
        <v>0</v>
      </c>
      <c r="AE20" s="3">
        <v>0</v>
      </c>
      <c r="AF20" s="3">
        <v>0</v>
      </c>
      <c r="AG20" s="3">
        <v>0</v>
      </c>
      <c r="AH20" s="3">
        <f>SUM(Table_1[[#This Row],[Sadness]:[Tiredness or Fatigue]])</f>
        <v>2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1">
        <f>SUM(Table_1[[#This Row],[Numbness or tingling]:[Scared]])</f>
        <v>0</v>
      </c>
    </row>
    <row r="21" spans="1:55" ht="15.75" customHeight="1">
      <c r="A21" s="3">
        <v>20</v>
      </c>
      <c r="B21" s="1" t="s">
        <v>281</v>
      </c>
      <c r="C21" s="3" t="s">
        <v>108</v>
      </c>
      <c r="D21" s="1" t="s">
        <v>317</v>
      </c>
      <c r="E21" s="3" t="s">
        <v>95</v>
      </c>
      <c r="F21" s="3"/>
      <c r="G21" s="4" t="s">
        <v>109</v>
      </c>
      <c r="H21" s="4" t="s">
        <v>110</v>
      </c>
      <c r="I21" s="4">
        <f>Table_1[[#This Row],[Height (in cm)]]^2</f>
        <v>30276</v>
      </c>
      <c r="J21" s="9">
        <f>Table_1[[#This Row],[Weight]]/Table_1[[#This Row],[height^2]]</f>
        <v>1.750561500858766E-3</v>
      </c>
      <c r="K21" s="5">
        <f>Table_1[[#This Row],[BMI]]*10000</f>
        <v>17.505615008587661</v>
      </c>
      <c r="L21" s="3" t="s">
        <v>106</v>
      </c>
      <c r="M21" s="4">
        <v>65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f>SUM(Table_1[[#This Row],[Sadness]:[Tiredness or Fatigue]])</f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1">
        <f>SUM(Table_1[[#This Row],[Numbness or tingling]:[Scared]])</f>
        <v>0</v>
      </c>
    </row>
    <row r="22" spans="1:55" ht="15.75" customHeight="1">
      <c r="A22" s="3">
        <v>21</v>
      </c>
      <c r="B22" s="1" t="s">
        <v>290</v>
      </c>
      <c r="C22" s="3" t="s">
        <v>101</v>
      </c>
      <c r="D22" s="1" t="s">
        <v>327</v>
      </c>
      <c r="E22" s="3" t="s">
        <v>63</v>
      </c>
      <c r="F22" s="3" t="s">
        <v>111</v>
      </c>
      <c r="G22" s="4" t="s">
        <v>112</v>
      </c>
      <c r="H22" s="4" t="s">
        <v>113</v>
      </c>
      <c r="I22" s="4">
        <f>Table_1[[#This Row],[Height (in cm)]]^2</f>
        <v>24649</v>
      </c>
      <c r="J22" s="9">
        <f>Table_1[[#This Row],[Weight]]/Table_1[[#This Row],[height^2]]</f>
        <v>2.4341758286340219E-3</v>
      </c>
      <c r="K22" s="5">
        <f>Table_1[[#This Row],[BMI]]*10000</f>
        <v>24.34175828634022</v>
      </c>
      <c r="L22" s="3" t="s">
        <v>55</v>
      </c>
      <c r="M22" s="4">
        <v>74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f>SUM(Table_1[[#This Row],[Sadness]:[Tiredness or Fatigue]])</f>
        <v>0</v>
      </c>
      <c r="AI22" s="3">
        <v>0</v>
      </c>
      <c r="AJ22" s="3">
        <v>0</v>
      </c>
      <c r="AK22" s="3">
        <v>0</v>
      </c>
      <c r="AL22" s="3">
        <v>0</v>
      </c>
      <c r="AM22" s="3">
        <v>1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1</v>
      </c>
      <c r="AT22" s="3">
        <v>0</v>
      </c>
      <c r="AU22" s="3">
        <v>0</v>
      </c>
      <c r="AV22" s="3">
        <v>1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1">
        <f>SUM(Table_1[[#This Row],[Numbness or tingling]:[Scared]])</f>
        <v>3</v>
      </c>
    </row>
    <row r="23" spans="1:55" ht="15.75" customHeight="1">
      <c r="A23" s="3">
        <v>22</v>
      </c>
      <c r="B23" s="1" t="s">
        <v>286</v>
      </c>
      <c r="C23" s="3" t="s">
        <v>114</v>
      </c>
      <c r="D23" s="1" t="s">
        <v>328</v>
      </c>
      <c r="E23" s="3" t="s">
        <v>90</v>
      </c>
      <c r="F23" s="3" t="s">
        <v>115</v>
      </c>
      <c r="G23" s="4" t="s">
        <v>109</v>
      </c>
      <c r="H23" s="4" t="s">
        <v>116</v>
      </c>
      <c r="I23" s="4">
        <f>Table_1[[#This Row],[Height (in cm)]]^2</f>
        <v>28224</v>
      </c>
      <c r="J23" s="9">
        <f>Table_1[[#This Row],[Weight]]/Table_1[[#This Row],[height^2]]</f>
        <v>1.8778344671201814E-3</v>
      </c>
      <c r="K23" s="5">
        <f>Table_1[[#This Row],[BMI]]*10000</f>
        <v>18.778344671201815</v>
      </c>
      <c r="L23" s="3" t="s">
        <v>106</v>
      </c>
      <c r="M23" s="4">
        <v>62</v>
      </c>
      <c r="N23" s="3">
        <v>1</v>
      </c>
      <c r="O23" s="3">
        <v>1</v>
      </c>
      <c r="P23" s="3">
        <v>1</v>
      </c>
      <c r="Q23" s="3">
        <v>0</v>
      </c>
      <c r="R23" s="3">
        <v>1</v>
      </c>
      <c r="S23" s="3">
        <v>1</v>
      </c>
      <c r="T23" s="3">
        <v>1</v>
      </c>
      <c r="U23" s="3">
        <v>1</v>
      </c>
      <c r="V23" s="3">
        <v>0</v>
      </c>
      <c r="W23" s="3">
        <v>3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f>SUM(Table_1[[#This Row],[Sadness]:[Tiredness or Fatigue]])</f>
        <v>20</v>
      </c>
      <c r="AI23" s="3">
        <v>2</v>
      </c>
      <c r="AJ23" s="3">
        <v>1</v>
      </c>
      <c r="AK23" s="3">
        <v>1</v>
      </c>
      <c r="AL23" s="3">
        <v>0</v>
      </c>
      <c r="AM23" s="3">
        <v>2</v>
      </c>
      <c r="AN23" s="3">
        <v>1</v>
      </c>
      <c r="AO23" s="3">
        <v>0</v>
      </c>
      <c r="AP23" s="3">
        <v>1</v>
      </c>
      <c r="AQ23" s="3">
        <v>1</v>
      </c>
      <c r="AR23" s="3">
        <v>0</v>
      </c>
      <c r="AS23" s="3">
        <v>2</v>
      </c>
      <c r="AT23" s="3">
        <v>1</v>
      </c>
      <c r="AU23" s="3">
        <v>1</v>
      </c>
      <c r="AV23" s="3">
        <v>1</v>
      </c>
      <c r="AW23" s="3">
        <v>1</v>
      </c>
      <c r="AX23" s="3">
        <v>3</v>
      </c>
      <c r="AY23" s="3">
        <v>1</v>
      </c>
      <c r="AZ23" s="3">
        <v>0</v>
      </c>
      <c r="BA23" s="3">
        <v>0</v>
      </c>
      <c r="BB23" s="3">
        <v>2</v>
      </c>
      <c r="BC23" s="1">
        <f>SUM(Table_1[[#This Row],[Numbness or tingling]:[Scared]])</f>
        <v>21</v>
      </c>
    </row>
    <row r="24" spans="1:55" ht="15.75" customHeight="1">
      <c r="A24" s="3">
        <v>23</v>
      </c>
      <c r="B24" s="1" t="s">
        <v>117</v>
      </c>
      <c r="C24" s="3" t="s">
        <v>51</v>
      </c>
      <c r="D24" s="1" t="s">
        <v>329</v>
      </c>
      <c r="E24" s="3" t="s">
        <v>52</v>
      </c>
      <c r="F24" s="3"/>
      <c r="G24" s="4" t="s">
        <v>77</v>
      </c>
      <c r="H24" s="4" t="s">
        <v>118</v>
      </c>
      <c r="I24" s="4">
        <f>Table_1[[#This Row],[Height (in cm)]]^2</f>
        <v>30976</v>
      </c>
      <c r="J24" s="9">
        <f>Table_1[[#This Row],[Weight]]/Table_1[[#This Row],[height^2]]</f>
        <v>1.3558884297520662E-3</v>
      </c>
      <c r="K24" s="5">
        <f>Table_1[[#This Row],[BMI]]*10000</f>
        <v>13.558884297520661</v>
      </c>
      <c r="L24" s="3" t="s">
        <v>55</v>
      </c>
      <c r="M24" s="4">
        <v>69</v>
      </c>
      <c r="N24" s="3">
        <v>1</v>
      </c>
      <c r="O24" s="3">
        <v>0</v>
      </c>
      <c r="P24" s="3">
        <v>1</v>
      </c>
      <c r="Q24" s="3">
        <v>1</v>
      </c>
      <c r="R24" s="3">
        <v>1</v>
      </c>
      <c r="S24" s="3">
        <v>1</v>
      </c>
      <c r="T24" s="3">
        <v>0</v>
      </c>
      <c r="U24" s="3">
        <v>2</v>
      </c>
      <c r="V24" s="3">
        <v>0</v>
      </c>
      <c r="W24" s="3">
        <v>2</v>
      </c>
      <c r="X24" s="3">
        <v>1</v>
      </c>
      <c r="Y24" s="3">
        <v>1</v>
      </c>
      <c r="Z24" s="3">
        <v>0</v>
      </c>
      <c r="AA24" s="3">
        <v>0</v>
      </c>
      <c r="AB24" s="3">
        <v>1</v>
      </c>
      <c r="AC24" s="3">
        <v>1</v>
      </c>
      <c r="AD24" s="3">
        <v>1</v>
      </c>
      <c r="AE24" s="3">
        <v>2</v>
      </c>
      <c r="AF24" s="3">
        <v>2</v>
      </c>
      <c r="AG24" s="3">
        <v>1</v>
      </c>
      <c r="AH24" s="3">
        <f>SUM(Table_1[[#This Row],[Sadness]:[Tiredness or Fatigue]])</f>
        <v>19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1</v>
      </c>
      <c r="BC24" s="1">
        <f>SUM(Table_1[[#This Row],[Numbness or tingling]:[Scared]])</f>
        <v>1</v>
      </c>
    </row>
    <row r="25" spans="1:55" ht="15.75" customHeight="1">
      <c r="A25" s="3">
        <v>24</v>
      </c>
      <c r="B25" s="1" t="s">
        <v>291</v>
      </c>
      <c r="C25" s="3" t="s">
        <v>62</v>
      </c>
      <c r="D25" s="1" t="s">
        <v>78</v>
      </c>
      <c r="E25" s="3" t="s">
        <v>119</v>
      </c>
      <c r="F25" s="3" t="s">
        <v>91</v>
      </c>
      <c r="G25" s="4" t="s">
        <v>120</v>
      </c>
      <c r="H25" s="4" t="s">
        <v>60</v>
      </c>
      <c r="I25" s="4">
        <f>Table_1[[#This Row],[Height (in cm)]]^2</f>
        <v>27225</v>
      </c>
      <c r="J25" s="9">
        <f>Table_1[[#This Row],[Weight]]/Table_1[[#This Row],[height^2]]</f>
        <v>2.0202020202020202E-3</v>
      </c>
      <c r="K25" s="5">
        <f>Table_1[[#This Row],[BMI]]*10000</f>
        <v>20.202020202020201</v>
      </c>
      <c r="L25" s="3" t="s">
        <v>55</v>
      </c>
      <c r="M25" s="4">
        <v>70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0</v>
      </c>
      <c r="W25" s="3">
        <v>1</v>
      </c>
      <c r="X25" s="3">
        <v>1</v>
      </c>
      <c r="Y25" s="3">
        <v>1</v>
      </c>
      <c r="Z25" s="3">
        <v>2</v>
      </c>
      <c r="AA25" s="3">
        <v>2</v>
      </c>
      <c r="AB25" s="3">
        <v>1</v>
      </c>
      <c r="AC25" s="3">
        <v>0</v>
      </c>
      <c r="AD25" s="3">
        <v>0</v>
      </c>
      <c r="AE25" s="3">
        <v>1</v>
      </c>
      <c r="AF25" s="3">
        <v>3</v>
      </c>
      <c r="AG25" s="3">
        <v>1</v>
      </c>
      <c r="AH25" s="3">
        <f>SUM(Table_1[[#This Row],[Sadness]:[Tiredness or Fatigue]])</f>
        <v>21</v>
      </c>
      <c r="AI25" s="3">
        <v>1</v>
      </c>
      <c r="AJ25" s="3">
        <v>2</v>
      </c>
      <c r="AK25" s="3">
        <v>0</v>
      </c>
      <c r="AL25" s="3">
        <v>1</v>
      </c>
      <c r="AM25" s="3">
        <v>3</v>
      </c>
      <c r="AN25" s="3">
        <v>0</v>
      </c>
      <c r="AO25" s="3">
        <v>0</v>
      </c>
      <c r="AP25" s="3">
        <v>2</v>
      </c>
      <c r="AQ25" s="3">
        <v>0</v>
      </c>
      <c r="AR25" s="3">
        <v>2</v>
      </c>
      <c r="AS25" s="3">
        <v>2</v>
      </c>
      <c r="AT25" s="3">
        <v>0</v>
      </c>
      <c r="AU25" s="3">
        <v>0</v>
      </c>
      <c r="AV25" s="3">
        <v>1</v>
      </c>
      <c r="AW25" s="3">
        <v>0</v>
      </c>
      <c r="AX25" s="3">
        <v>0</v>
      </c>
      <c r="AY25" s="3">
        <v>1</v>
      </c>
      <c r="AZ25" s="3">
        <v>2</v>
      </c>
      <c r="BA25" s="3">
        <v>2</v>
      </c>
      <c r="BB25" s="3">
        <v>2</v>
      </c>
      <c r="BC25" s="1">
        <f>SUM(Table_1[[#This Row],[Numbness or tingling]:[Scared]])</f>
        <v>21</v>
      </c>
    </row>
    <row r="26" spans="1:55" ht="15.75" customHeight="1">
      <c r="A26" s="3">
        <v>25</v>
      </c>
      <c r="B26" s="1" t="s">
        <v>285</v>
      </c>
      <c r="C26" s="3" t="s">
        <v>66</v>
      </c>
      <c r="D26" s="1" t="s">
        <v>330</v>
      </c>
      <c r="E26" s="3" t="s">
        <v>119</v>
      </c>
      <c r="F26" s="3"/>
      <c r="G26" s="4" t="s">
        <v>121</v>
      </c>
      <c r="H26" s="4" t="s">
        <v>122</v>
      </c>
      <c r="I26" s="4">
        <f>Table_1[[#This Row],[Height (in cm)]]^2</f>
        <v>33124</v>
      </c>
      <c r="J26" s="9">
        <f>Table_1[[#This Row],[Weight]]/Table_1[[#This Row],[height^2]]</f>
        <v>2.4151672503320855E-3</v>
      </c>
      <c r="K26" s="5">
        <f>Table_1[[#This Row],[BMI]]*10000</f>
        <v>24.151672503320857</v>
      </c>
      <c r="L26" s="3" t="s">
        <v>106</v>
      </c>
      <c r="M26" s="4">
        <v>73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f>SUM(Table_1[[#This Row],[Sadness]:[Tiredness or Fatigue]])</f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1">
        <f>SUM(Table_1[[#This Row],[Numbness or tingling]:[Scared]])</f>
        <v>0</v>
      </c>
    </row>
    <row r="27" spans="1:55" ht="15.75" customHeight="1">
      <c r="A27" s="3">
        <v>26</v>
      </c>
      <c r="B27" s="1" t="s">
        <v>123</v>
      </c>
      <c r="C27" s="3" t="s">
        <v>81</v>
      </c>
      <c r="D27" s="1" t="s">
        <v>331</v>
      </c>
      <c r="E27" s="3" t="s">
        <v>124</v>
      </c>
      <c r="F27" s="3" t="s">
        <v>125</v>
      </c>
      <c r="G27" s="4" t="s">
        <v>59</v>
      </c>
      <c r="H27" s="4" t="s">
        <v>100</v>
      </c>
      <c r="I27" s="4">
        <f>Table_1[[#This Row],[Height (in cm)]]^2</f>
        <v>28900</v>
      </c>
      <c r="J27" s="9">
        <f>Table_1[[#This Row],[Weight]]/Table_1[[#This Row],[height^2]]</f>
        <v>2.1453287197231836E-3</v>
      </c>
      <c r="K27" s="5">
        <f>Table_1[[#This Row],[BMI]]*10000</f>
        <v>21.453287197231834</v>
      </c>
      <c r="L27" s="3" t="s">
        <v>106</v>
      </c>
      <c r="M27" s="4">
        <v>64</v>
      </c>
      <c r="N27" s="3">
        <v>1</v>
      </c>
      <c r="O27" s="3">
        <v>2</v>
      </c>
      <c r="P27" s="3">
        <v>2</v>
      </c>
      <c r="Q27" s="3">
        <v>0</v>
      </c>
      <c r="R27" s="3">
        <v>1</v>
      </c>
      <c r="S27" s="3">
        <v>2</v>
      </c>
      <c r="T27" s="3">
        <v>1</v>
      </c>
      <c r="U27" s="3">
        <v>1</v>
      </c>
      <c r="V27" s="3">
        <v>3</v>
      </c>
      <c r="W27" s="3">
        <v>0</v>
      </c>
      <c r="X27" s="3">
        <v>0</v>
      </c>
      <c r="Y27" s="3">
        <v>0</v>
      </c>
      <c r="Z27" s="3">
        <v>1</v>
      </c>
      <c r="AA27" s="3">
        <v>2</v>
      </c>
      <c r="AB27" s="3">
        <v>1</v>
      </c>
      <c r="AC27" s="3">
        <v>1</v>
      </c>
      <c r="AD27" s="3">
        <v>2</v>
      </c>
      <c r="AE27" s="3">
        <v>1</v>
      </c>
      <c r="AF27" s="3">
        <v>1</v>
      </c>
      <c r="AG27" s="3">
        <v>2</v>
      </c>
      <c r="AH27" s="3">
        <f>SUM(Table_1[[#This Row],[Sadness]:[Tiredness or Fatigue]])</f>
        <v>24</v>
      </c>
      <c r="AI27" s="3">
        <v>0</v>
      </c>
      <c r="AJ27" s="3">
        <v>3</v>
      </c>
      <c r="AK27" s="3">
        <v>2</v>
      </c>
      <c r="AL27" s="3">
        <v>1</v>
      </c>
      <c r="AM27" s="3">
        <v>3</v>
      </c>
      <c r="AN27" s="3">
        <v>1</v>
      </c>
      <c r="AO27" s="3">
        <v>1</v>
      </c>
      <c r="AP27" s="3">
        <v>2</v>
      </c>
      <c r="AQ27" s="3">
        <v>0</v>
      </c>
      <c r="AR27" s="3">
        <v>2</v>
      </c>
      <c r="AS27" s="3">
        <v>3</v>
      </c>
      <c r="AT27" s="3">
        <v>1</v>
      </c>
      <c r="AU27" s="3">
        <v>3</v>
      </c>
      <c r="AV27" s="3">
        <v>3</v>
      </c>
      <c r="AW27" s="3">
        <v>2</v>
      </c>
      <c r="AX27" s="3">
        <v>3</v>
      </c>
      <c r="AY27" s="3">
        <v>2</v>
      </c>
      <c r="AZ27" s="3">
        <v>1</v>
      </c>
      <c r="BA27" s="3">
        <v>1</v>
      </c>
      <c r="BB27" s="3">
        <v>2</v>
      </c>
      <c r="BC27" s="1">
        <f>SUM(Table_1[[#This Row],[Numbness or tingling]:[Scared]])</f>
        <v>36</v>
      </c>
    </row>
    <row r="28" spans="1:55" ht="15.75" customHeight="1">
      <c r="A28" s="3">
        <v>27</v>
      </c>
      <c r="B28" s="1" t="s">
        <v>66</v>
      </c>
      <c r="C28" s="3" t="s">
        <v>66</v>
      </c>
      <c r="D28" s="1" t="s">
        <v>330</v>
      </c>
      <c r="E28" s="3" t="s">
        <v>119</v>
      </c>
      <c r="F28" s="3" t="s">
        <v>126</v>
      </c>
      <c r="G28" s="4">
        <v>47</v>
      </c>
      <c r="H28" s="4">
        <v>137</v>
      </c>
      <c r="I28" s="4">
        <f>Table_1[[#This Row],[Height (in cm)]]^2</f>
        <v>18769</v>
      </c>
      <c r="J28" s="9">
        <f>Table_1[[#This Row],[Weight]]/Table_1[[#This Row],[height^2]]</f>
        <v>2.5041291491288828E-3</v>
      </c>
      <c r="K28" s="5">
        <f>Table_1[[#This Row],[BMI]]*10000</f>
        <v>25.041291491288828</v>
      </c>
      <c r="L28" s="3" t="s">
        <v>106</v>
      </c>
      <c r="M28" s="4">
        <v>73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f>SUM(Table_1[[#This Row],[Sadness]:[Tiredness or Fatigue]])</f>
        <v>0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1">
        <f>SUM(Table_1[[#This Row],[Numbness or tingling]:[Scared]])</f>
        <v>20</v>
      </c>
    </row>
    <row r="29" spans="1:55" ht="15.75" customHeight="1">
      <c r="A29" s="3">
        <v>28</v>
      </c>
      <c r="B29" s="1" t="s">
        <v>292</v>
      </c>
      <c r="C29" s="3" t="s">
        <v>117</v>
      </c>
      <c r="D29" s="1" t="s">
        <v>332</v>
      </c>
      <c r="E29" s="3" t="s">
        <v>52</v>
      </c>
      <c r="F29" s="3"/>
      <c r="G29" s="4" t="s">
        <v>127</v>
      </c>
      <c r="H29" s="4" t="s">
        <v>75</v>
      </c>
      <c r="I29" s="4">
        <f>Table_1[[#This Row],[Height (in cm)]]^2</f>
        <v>25600</v>
      </c>
      <c r="J29" s="9">
        <f>Table_1[[#This Row],[Weight]]/Table_1[[#This Row],[height^2]]</f>
        <v>2.1875000000000002E-3</v>
      </c>
      <c r="K29" s="5">
        <f>Table_1[[#This Row],[BMI]]*10000</f>
        <v>21.875000000000004</v>
      </c>
      <c r="L29" s="3" t="s">
        <v>106</v>
      </c>
      <c r="M29" s="4">
        <v>78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f>SUM(Table_1[[#This Row],[Sadness]:[Tiredness or Fatigue]])</f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1">
        <f>SUM(Table_1[[#This Row],[Numbness or tingling]:[Scared]])</f>
        <v>0</v>
      </c>
    </row>
    <row r="30" spans="1:55" ht="15.75" customHeight="1">
      <c r="A30" s="3">
        <v>29</v>
      </c>
      <c r="B30" s="1" t="s">
        <v>293</v>
      </c>
      <c r="C30" s="3" t="s">
        <v>66</v>
      </c>
      <c r="D30" s="1" t="s">
        <v>330</v>
      </c>
      <c r="E30" s="3" t="s">
        <v>52</v>
      </c>
      <c r="F30" s="3"/>
      <c r="G30" s="4" t="s">
        <v>128</v>
      </c>
      <c r="H30" s="4" t="s">
        <v>129</v>
      </c>
      <c r="I30" s="4">
        <f>Table_1[[#This Row],[Height (in cm)]]^2</f>
        <v>29241</v>
      </c>
      <c r="J30" s="9">
        <f>Table_1[[#This Row],[Weight]]/Table_1[[#This Row],[height^2]]</f>
        <v>2.3597004206422491E-3</v>
      </c>
      <c r="K30" s="5">
        <f>Table_1[[#This Row],[BMI]]*10000</f>
        <v>23.59700420642249</v>
      </c>
      <c r="L30" s="3" t="s">
        <v>106</v>
      </c>
      <c r="M30" s="4">
        <v>76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f>SUM(Table_1[[#This Row],[Sadness]:[Tiredness or Fatigue]])</f>
        <v>0</v>
      </c>
      <c r="AI30" s="3">
        <v>0</v>
      </c>
      <c r="AJ30" s="3">
        <v>0</v>
      </c>
      <c r="AK30" s="3">
        <v>1</v>
      </c>
      <c r="AL30" s="3">
        <v>0</v>
      </c>
      <c r="AM30" s="3">
        <v>1</v>
      </c>
      <c r="AN30" s="3">
        <v>1</v>
      </c>
      <c r="AO30" s="3">
        <v>1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1">
        <f>SUM(Table_1[[#This Row],[Numbness or tingling]:[Scared]])</f>
        <v>4</v>
      </c>
    </row>
    <row r="31" spans="1:55" ht="15.75" customHeight="1">
      <c r="A31" s="3">
        <v>30</v>
      </c>
      <c r="B31" s="1" t="s">
        <v>285</v>
      </c>
      <c r="C31" s="3" t="s">
        <v>66</v>
      </c>
      <c r="D31" s="1" t="s">
        <v>330</v>
      </c>
      <c r="E31" s="3" t="s">
        <v>119</v>
      </c>
      <c r="F31" s="3" t="s">
        <v>130</v>
      </c>
      <c r="G31" s="4" t="s">
        <v>131</v>
      </c>
      <c r="H31" s="4" t="s">
        <v>54</v>
      </c>
      <c r="I31" s="4">
        <f>Table_1[[#This Row],[Height (in cm)]]^2</f>
        <v>29584</v>
      </c>
      <c r="J31" s="9">
        <f>Table_1[[#This Row],[Weight]]/Table_1[[#This Row],[height^2]]</f>
        <v>2.2647376960519198E-3</v>
      </c>
      <c r="K31" s="5">
        <f>Table_1[[#This Row],[BMI]]*10000</f>
        <v>22.6473769605192</v>
      </c>
      <c r="L31" s="3" t="s">
        <v>106</v>
      </c>
      <c r="M31" s="4">
        <v>72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f>SUM(Table_1[[#This Row],[Sadness]:[Tiredness or Fatigue]])</f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1">
        <f>SUM(Table_1[[#This Row],[Numbness or tingling]:[Scared]])</f>
        <v>0</v>
      </c>
    </row>
    <row r="32" spans="1:55" ht="15.75" customHeight="1">
      <c r="A32" s="3">
        <v>31</v>
      </c>
      <c r="B32" s="1" t="s">
        <v>285</v>
      </c>
      <c r="C32" s="3" t="s">
        <v>66</v>
      </c>
      <c r="D32" s="1" t="s">
        <v>330</v>
      </c>
      <c r="E32" s="3" t="s">
        <v>119</v>
      </c>
      <c r="F32" s="3" t="s">
        <v>132</v>
      </c>
      <c r="G32" s="4" t="s">
        <v>133</v>
      </c>
      <c r="H32" s="4" t="s">
        <v>88</v>
      </c>
      <c r="I32" s="4">
        <f>Table_1[[#This Row],[Height (in cm)]]^2</f>
        <v>22801</v>
      </c>
      <c r="J32" s="9">
        <f>Table_1[[#This Row],[Weight]]/Table_1[[#This Row],[height^2]]</f>
        <v>3.0700407876847508E-3</v>
      </c>
      <c r="K32" s="5">
        <f>Table_1[[#This Row],[BMI]]*10000</f>
        <v>30.700407876847507</v>
      </c>
      <c r="L32" s="3" t="s">
        <v>106</v>
      </c>
      <c r="M32" s="4">
        <v>67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f>SUM(Table_1[[#This Row],[Sadness]:[Tiredness or Fatigue]])</f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1">
        <f>SUM(Table_1[[#This Row],[Numbness or tingling]:[Scared]])</f>
        <v>0</v>
      </c>
    </row>
    <row r="33" spans="1:55" ht="15.75" customHeight="1">
      <c r="A33" s="3">
        <v>32</v>
      </c>
      <c r="B33" s="1" t="s">
        <v>285</v>
      </c>
      <c r="C33" s="3" t="s">
        <v>66</v>
      </c>
      <c r="D33" s="1" t="s">
        <v>330</v>
      </c>
      <c r="E33" s="3" t="s">
        <v>119</v>
      </c>
      <c r="F33" s="3"/>
      <c r="G33" s="4" t="s">
        <v>97</v>
      </c>
      <c r="H33" s="4" t="s">
        <v>105</v>
      </c>
      <c r="I33" s="4">
        <f>Table_1[[#This Row],[Height (in cm)]]^2</f>
        <v>27889</v>
      </c>
      <c r="J33" s="9">
        <f>Table_1[[#This Row],[Weight]]/Table_1[[#This Row],[height^2]]</f>
        <v>1.8645344042454014E-3</v>
      </c>
      <c r="K33" s="5">
        <f>Table_1[[#This Row],[BMI]]*10000</f>
        <v>18.645344042454013</v>
      </c>
      <c r="L33" s="3" t="s">
        <v>106</v>
      </c>
      <c r="M33" s="4">
        <v>58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f>SUM(Table_1[[#This Row],[Sadness]:[Tiredness or Fatigue]])</f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1">
        <f>SUM(Table_1[[#This Row],[Numbness or tingling]:[Scared]])</f>
        <v>0</v>
      </c>
    </row>
    <row r="34" spans="1:55" ht="15.75" customHeight="1">
      <c r="A34" s="3">
        <v>33</v>
      </c>
      <c r="B34" s="1" t="s">
        <v>289</v>
      </c>
      <c r="C34" s="3" t="s">
        <v>134</v>
      </c>
      <c r="D34" s="1" t="s">
        <v>326</v>
      </c>
      <c r="E34" s="3" t="s">
        <v>96</v>
      </c>
      <c r="F34" s="3" t="s">
        <v>50</v>
      </c>
      <c r="G34" s="4" t="s">
        <v>59</v>
      </c>
      <c r="H34" s="4" t="s">
        <v>135</v>
      </c>
      <c r="I34" s="4">
        <f>Table_1[[#This Row],[Height (in cm)]]^2</f>
        <v>26569</v>
      </c>
      <c r="J34" s="9">
        <f>Table_1[[#This Row],[Weight]]/Table_1[[#This Row],[height^2]]</f>
        <v>2.3335466144755166E-3</v>
      </c>
      <c r="K34" s="5">
        <f>Table_1[[#This Row],[BMI]]*10000</f>
        <v>23.335466144755166</v>
      </c>
      <c r="L34" s="3" t="s">
        <v>55</v>
      </c>
      <c r="M34" s="4">
        <v>62</v>
      </c>
      <c r="N34" s="3">
        <v>1</v>
      </c>
      <c r="O34" s="3">
        <v>3</v>
      </c>
      <c r="P34" s="3">
        <v>1</v>
      </c>
      <c r="Q34" s="3">
        <v>1</v>
      </c>
      <c r="R34" s="3">
        <v>3</v>
      </c>
      <c r="S34" s="3">
        <v>2</v>
      </c>
      <c r="T34" s="3">
        <v>3</v>
      </c>
      <c r="U34" s="3">
        <v>3</v>
      </c>
      <c r="V34" s="3">
        <v>0</v>
      </c>
      <c r="W34" s="3">
        <v>2</v>
      </c>
      <c r="X34" s="3">
        <v>3</v>
      </c>
      <c r="Y34" s="3">
        <v>3</v>
      </c>
      <c r="Z34" s="3">
        <v>3</v>
      </c>
      <c r="AA34" s="3">
        <v>3</v>
      </c>
      <c r="AB34" s="3">
        <v>3</v>
      </c>
      <c r="AC34" s="3">
        <v>2</v>
      </c>
      <c r="AD34" s="3">
        <v>3</v>
      </c>
      <c r="AE34" s="3">
        <v>3</v>
      </c>
      <c r="AF34" s="3">
        <v>3</v>
      </c>
      <c r="AG34" s="3">
        <v>2</v>
      </c>
      <c r="AH34" s="3">
        <f>SUM(Table_1[[#This Row],[Sadness]:[Tiredness or Fatigue]])</f>
        <v>47</v>
      </c>
      <c r="AI34" s="3">
        <v>2</v>
      </c>
      <c r="AJ34" s="3">
        <v>1</v>
      </c>
      <c r="AK34" s="3">
        <v>3</v>
      </c>
      <c r="AL34" s="3">
        <v>3</v>
      </c>
      <c r="AM34" s="3">
        <v>3</v>
      </c>
      <c r="AN34" s="3">
        <v>1</v>
      </c>
      <c r="AO34" s="3">
        <v>1</v>
      </c>
      <c r="AP34" s="3">
        <v>2</v>
      </c>
      <c r="AQ34" s="3">
        <v>3</v>
      </c>
      <c r="AR34" s="3">
        <v>3</v>
      </c>
      <c r="AS34" s="3">
        <v>3</v>
      </c>
      <c r="AT34" s="3">
        <v>0</v>
      </c>
      <c r="AU34" s="3">
        <v>0</v>
      </c>
      <c r="AV34" s="3">
        <v>2</v>
      </c>
      <c r="AW34" s="3">
        <v>2</v>
      </c>
      <c r="AX34" s="3">
        <v>0</v>
      </c>
      <c r="AY34" s="3">
        <v>2</v>
      </c>
      <c r="AZ34" s="3">
        <v>0</v>
      </c>
      <c r="BA34" s="3">
        <v>2</v>
      </c>
      <c r="BB34" s="3">
        <v>3</v>
      </c>
      <c r="BC34" s="1">
        <f>SUM(Table_1[[#This Row],[Numbness or tingling]:[Scared]])</f>
        <v>36</v>
      </c>
    </row>
    <row r="35" spans="1:55" ht="15.75" customHeight="1">
      <c r="A35" s="3">
        <v>34</v>
      </c>
      <c r="B35" s="1" t="s">
        <v>285</v>
      </c>
      <c r="C35" s="3" t="s">
        <v>66</v>
      </c>
      <c r="D35" s="1" t="s">
        <v>330</v>
      </c>
      <c r="E35" s="3" t="s">
        <v>119</v>
      </c>
      <c r="F35" s="3" t="s">
        <v>136</v>
      </c>
      <c r="G35" s="4" t="s">
        <v>137</v>
      </c>
      <c r="H35" s="4" t="s">
        <v>138</v>
      </c>
      <c r="I35" s="4">
        <f>Table_1[[#This Row],[Height (in cm)]]^2</f>
        <v>32400</v>
      </c>
      <c r="J35" s="9">
        <f>Table_1[[#This Row],[Weight]]/Table_1[[#This Row],[height^2]]</f>
        <v>1.7901234567901235E-3</v>
      </c>
      <c r="K35" s="5">
        <f>Table_1[[#This Row],[BMI]]*10000</f>
        <v>17.901234567901234</v>
      </c>
      <c r="L35" s="3" t="s">
        <v>106</v>
      </c>
      <c r="M35" s="4">
        <v>80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f>SUM(Table_1[[#This Row],[Sadness]:[Tiredness or Fatigue]])</f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1">
        <f>SUM(Table_1[[#This Row],[Numbness or tingling]:[Scared]])</f>
        <v>0</v>
      </c>
    </row>
    <row r="36" spans="1:55" ht="15.75" customHeight="1">
      <c r="A36" s="3">
        <v>35</v>
      </c>
      <c r="B36" s="1" t="s">
        <v>285</v>
      </c>
      <c r="C36" s="3" t="s">
        <v>66</v>
      </c>
      <c r="D36" s="1" t="s">
        <v>330</v>
      </c>
      <c r="E36" s="3" t="s">
        <v>119</v>
      </c>
      <c r="F36" s="3"/>
      <c r="G36" s="4" t="s">
        <v>112</v>
      </c>
      <c r="H36" s="4" t="s">
        <v>138</v>
      </c>
      <c r="I36" s="4">
        <f>Table_1[[#This Row],[Height (in cm)]]^2</f>
        <v>32400</v>
      </c>
      <c r="J36" s="9">
        <f>Table_1[[#This Row],[Weight]]/Table_1[[#This Row],[height^2]]</f>
        <v>1.8518518518518519E-3</v>
      </c>
      <c r="K36" s="5">
        <f>Table_1[[#This Row],[BMI]]*10000</f>
        <v>18.518518518518519</v>
      </c>
      <c r="L36" s="3" t="s">
        <v>106</v>
      </c>
      <c r="M36" s="4">
        <v>72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f>SUM(Table_1[[#This Row],[Sadness]:[Tiredness or Fatigue]])</f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1">
        <f>SUM(Table_1[[#This Row],[Numbness or tingling]:[Scared]])</f>
        <v>0</v>
      </c>
    </row>
    <row r="37" spans="1:55" ht="15.75" customHeight="1">
      <c r="A37" s="3">
        <v>36</v>
      </c>
      <c r="B37" s="1" t="s">
        <v>285</v>
      </c>
      <c r="C37" s="3" t="s">
        <v>66</v>
      </c>
      <c r="D37" s="1" t="s">
        <v>330</v>
      </c>
      <c r="E37" s="3" t="s">
        <v>119</v>
      </c>
      <c r="F37" s="3"/>
      <c r="G37" s="4" t="s">
        <v>104</v>
      </c>
      <c r="H37" s="4" t="s">
        <v>139</v>
      </c>
      <c r="I37" s="4">
        <f>Table_1[[#This Row],[Height (in cm)]]^2</f>
        <v>30625</v>
      </c>
      <c r="J37" s="9">
        <f>Table_1[[#This Row],[Weight]]/Table_1[[#This Row],[height^2]]</f>
        <v>2.3510204081632654E-3</v>
      </c>
      <c r="K37" s="5">
        <f>Table_1[[#This Row],[BMI]]*10000</f>
        <v>23.510204081632654</v>
      </c>
      <c r="L37" s="3" t="s">
        <v>106</v>
      </c>
      <c r="M37" s="4">
        <v>64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f>SUM(Table_1[[#This Row],[Sadness]:[Tiredness or Fatigue]])</f>
        <v>20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1">
        <f>SUM(Table_1[[#This Row],[Numbness or tingling]:[Scared]])</f>
        <v>20</v>
      </c>
    </row>
    <row r="38" spans="1:55" ht="15.75" customHeight="1">
      <c r="A38" s="3">
        <v>37</v>
      </c>
      <c r="B38" s="1" t="s">
        <v>285</v>
      </c>
      <c r="C38" s="3" t="s">
        <v>134</v>
      </c>
      <c r="D38" s="1" t="s">
        <v>330</v>
      </c>
      <c r="E38" s="3" t="s">
        <v>140</v>
      </c>
      <c r="F38" s="3"/>
      <c r="G38" s="4" t="s">
        <v>141</v>
      </c>
      <c r="H38" s="4" t="s">
        <v>142</v>
      </c>
      <c r="I38" s="4">
        <f>Table_1[[#This Row],[Height (in cm)]]^2</f>
        <v>23716</v>
      </c>
      <c r="J38" s="9">
        <f>Table_1[[#This Row],[Weight]]/Table_1[[#This Row],[height^2]]</f>
        <v>1.9396188227357059E-3</v>
      </c>
      <c r="K38" s="5">
        <f>Table_1[[#This Row],[BMI]]*10000</f>
        <v>19.396188227357058</v>
      </c>
      <c r="L38" s="3" t="s">
        <v>55</v>
      </c>
      <c r="M38" s="4">
        <v>89</v>
      </c>
      <c r="N38" s="3">
        <v>0</v>
      </c>
      <c r="O38" s="3">
        <v>0</v>
      </c>
      <c r="P38" s="3">
        <v>0</v>
      </c>
      <c r="Q38" s="3">
        <v>0</v>
      </c>
      <c r="R38" s="3">
        <v>2</v>
      </c>
      <c r="S38" s="3">
        <v>2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f>SUM(Table_1[[#This Row],[Sadness]:[Tiredness or Fatigue]])</f>
        <v>4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1">
        <f>SUM(Table_1[[#This Row],[Numbness or tingling]:[Scared]])</f>
        <v>0</v>
      </c>
    </row>
    <row r="39" spans="1:55" ht="15.75" customHeight="1">
      <c r="A39" s="3">
        <v>38</v>
      </c>
      <c r="B39" s="1" t="s">
        <v>281</v>
      </c>
      <c r="C39" s="3" t="s">
        <v>66</v>
      </c>
      <c r="D39" s="1" t="s">
        <v>330</v>
      </c>
      <c r="E39" s="3" t="s">
        <v>96</v>
      </c>
      <c r="F39" s="3"/>
      <c r="G39" s="4" t="s">
        <v>121</v>
      </c>
      <c r="H39" s="4" t="s">
        <v>71</v>
      </c>
      <c r="I39" s="4">
        <f>Table_1[[#This Row],[Height (in cm)]]^2</f>
        <v>25921</v>
      </c>
      <c r="J39" s="9">
        <f>Table_1[[#This Row],[Weight]]/Table_1[[#This Row],[height^2]]</f>
        <v>3.0863006828440263E-3</v>
      </c>
      <c r="K39" s="5">
        <f>Table_1[[#This Row],[BMI]]*10000</f>
        <v>30.863006828440263</v>
      </c>
      <c r="L39" s="3" t="s">
        <v>55</v>
      </c>
      <c r="M39" s="4">
        <v>62</v>
      </c>
      <c r="N39" s="3">
        <v>0</v>
      </c>
      <c r="O39" s="3">
        <v>1</v>
      </c>
      <c r="P39" s="3">
        <v>0</v>
      </c>
      <c r="Q39" s="3">
        <v>1</v>
      </c>
      <c r="R39" s="3">
        <v>2</v>
      </c>
      <c r="S39" s="3">
        <v>0</v>
      </c>
      <c r="T39" s="3">
        <v>2</v>
      </c>
      <c r="U39" s="3">
        <v>1</v>
      </c>
      <c r="V39" s="3">
        <v>0</v>
      </c>
      <c r="W39" s="3">
        <v>0</v>
      </c>
      <c r="X39" s="3">
        <v>0</v>
      </c>
      <c r="Y39" s="3">
        <v>1</v>
      </c>
      <c r="Z39" s="3">
        <v>0</v>
      </c>
      <c r="AA39" s="3">
        <v>1</v>
      </c>
      <c r="AB39" s="3">
        <v>1</v>
      </c>
      <c r="AC39" s="3">
        <v>1</v>
      </c>
      <c r="AD39" s="3">
        <v>1</v>
      </c>
      <c r="AE39" s="3">
        <v>0</v>
      </c>
      <c r="AF39" s="3">
        <v>1</v>
      </c>
      <c r="AG39" s="3">
        <v>1</v>
      </c>
      <c r="AH39" s="3">
        <f>SUM(Table_1[[#This Row],[Sadness]:[Tiredness or Fatigue]])</f>
        <v>14</v>
      </c>
      <c r="AI39" s="3">
        <v>0</v>
      </c>
      <c r="AJ39" s="3">
        <v>0</v>
      </c>
      <c r="AK39" s="3">
        <v>0</v>
      </c>
      <c r="AL39" s="3">
        <v>0</v>
      </c>
      <c r="AM39" s="3">
        <v>1</v>
      </c>
      <c r="AN39" s="3">
        <v>0</v>
      </c>
      <c r="AO39" s="3">
        <v>0</v>
      </c>
      <c r="AP39" s="3">
        <v>0</v>
      </c>
      <c r="AQ39" s="3">
        <v>0</v>
      </c>
      <c r="AR39" s="3">
        <v>1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1">
        <f>SUM(Table_1[[#This Row],[Numbness or tingling]:[Scared]])</f>
        <v>2</v>
      </c>
    </row>
    <row r="40" spans="1:55" ht="15.75" customHeight="1">
      <c r="A40" s="3">
        <v>39</v>
      </c>
      <c r="B40" s="1" t="s">
        <v>294</v>
      </c>
      <c r="C40" s="3" t="s">
        <v>48</v>
      </c>
      <c r="D40" s="1" t="s">
        <v>333</v>
      </c>
      <c r="E40" s="3" t="s">
        <v>52</v>
      </c>
      <c r="F40" s="3" t="s">
        <v>143</v>
      </c>
      <c r="G40" s="4" t="s">
        <v>144</v>
      </c>
      <c r="H40" s="4" t="s">
        <v>145</v>
      </c>
      <c r="I40" s="4">
        <f>Table_1[[#This Row],[Height (in cm)]]^2</f>
        <v>23409</v>
      </c>
      <c r="J40" s="9">
        <f>Table_1[[#This Row],[Weight]]/Table_1[[#This Row],[height^2]]</f>
        <v>1.4951514374813106E-3</v>
      </c>
      <c r="K40" s="5">
        <f>Table_1[[#This Row],[BMI]]*10000</f>
        <v>14.951514374813106</v>
      </c>
      <c r="L40" s="3" t="s">
        <v>55</v>
      </c>
      <c r="M40" s="4">
        <v>60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f>SUM(Table_1[[#This Row],[Sadness]:[Tiredness or Fatigue]])</f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1">
        <f>SUM(Table_1[[#This Row],[Numbness or tingling]:[Scared]])</f>
        <v>0</v>
      </c>
    </row>
    <row r="41" spans="1:55" ht="15.75" customHeight="1">
      <c r="A41" s="3">
        <v>40</v>
      </c>
      <c r="B41" s="1" t="s">
        <v>295</v>
      </c>
      <c r="C41" s="3" t="s">
        <v>146</v>
      </c>
      <c r="D41" s="1" t="s">
        <v>334</v>
      </c>
      <c r="E41" s="3" t="s">
        <v>147</v>
      </c>
      <c r="F41" s="3"/>
      <c r="G41" s="4" t="s">
        <v>148</v>
      </c>
      <c r="H41" s="4" t="s">
        <v>100</v>
      </c>
      <c r="I41" s="4">
        <f>Table_1[[#This Row],[Height (in cm)]]^2</f>
        <v>28900</v>
      </c>
      <c r="J41" s="9">
        <f>Table_1[[#This Row],[Weight]]/Table_1[[#This Row],[height^2]]</f>
        <v>1.5570934256055363E-3</v>
      </c>
      <c r="K41" s="5">
        <f>Table_1[[#This Row],[BMI]]*10000</f>
        <v>15.570934256055363</v>
      </c>
      <c r="L41" s="3" t="s">
        <v>55</v>
      </c>
      <c r="M41" s="4">
        <v>66</v>
      </c>
      <c r="N41" s="3">
        <v>3</v>
      </c>
      <c r="O41" s="3">
        <v>1</v>
      </c>
      <c r="P41" s="3">
        <v>1</v>
      </c>
      <c r="Q41" s="3">
        <v>1</v>
      </c>
      <c r="R41" s="3">
        <v>0</v>
      </c>
      <c r="S41" s="3">
        <v>3</v>
      </c>
      <c r="T41" s="3">
        <v>0</v>
      </c>
      <c r="U41" s="3">
        <v>0</v>
      </c>
      <c r="V41" s="3">
        <v>0</v>
      </c>
      <c r="W41" s="3">
        <v>3</v>
      </c>
      <c r="X41" s="3">
        <v>3</v>
      </c>
      <c r="Y41" s="3">
        <v>2</v>
      </c>
      <c r="Z41" s="3">
        <v>3</v>
      </c>
      <c r="AA41" s="3">
        <v>0</v>
      </c>
      <c r="AB41" s="3">
        <v>2</v>
      </c>
      <c r="AC41" s="3">
        <v>2</v>
      </c>
      <c r="AD41" s="3">
        <v>1</v>
      </c>
      <c r="AE41" s="3">
        <v>1</v>
      </c>
      <c r="AF41" s="3">
        <v>3</v>
      </c>
      <c r="AG41" s="3">
        <v>3</v>
      </c>
      <c r="AH41" s="3">
        <f>SUM(Table_1[[#This Row],[Sadness]:[Tiredness or Fatigue]])</f>
        <v>32</v>
      </c>
      <c r="AI41" s="3">
        <v>0</v>
      </c>
      <c r="AJ41" s="3">
        <v>0</v>
      </c>
      <c r="AK41" s="3">
        <v>0</v>
      </c>
      <c r="AL41" s="3">
        <v>1</v>
      </c>
      <c r="AM41" s="3">
        <v>1</v>
      </c>
      <c r="AN41" s="3">
        <v>1</v>
      </c>
      <c r="AO41" s="3">
        <v>1</v>
      </c>
      <c r="AP41" s="3">
        <v>2</v>
      </c>
      <c r="AQ41" s="3">
        <v>1</v>
      </c>
      <c r="AR41" s="3">
        <v>1</v>
      </c>
      <c r="AS41" s="3">
        <v>1</v>
      </c>
      <c r="AT41" s="3">
        <v>0</v>
      </c>
      <c r="AU41" s="3">
        <v>1</v>
      </c>
      <c r="AV41" s="3">
        <v>1</v>
      </c>
      <c r="AW41" s="3">
        <v>1</v>
      </c>
      <c r="AX41" s="3">
        <v>1</v>
      </c>
      <c r="AY41" s="3">
        <v>1</v>
      </c>
      <c r="AZ41" s="3">
        <v>1</v>
      </c>
      <c r="BA41" s="3">
        <v>0</v>
      </c>
      <c r="BB41" s="3">
        <v>0</v>
      </c>
      <c r="BC41" s="1">
        <f>SUM(Table_1[[#This Row],[Numbness or tingling]:[Scared]])</f>
        <v>15</v>
      </c>
    </row>
    <row r="42" spans="1:55" ht="15.75" customHeight="1">
      <c r="A42" s="3">
        <v>41</v>
      </c>
      <c r="B42" s="1" t="s">
        <v>66</v>
      </c>
      <c r="C42" s="3" t="s">
        <v>117</v>
      </c>
      <c r="D42" s="1" t="s">
        <v>326</v>
      </c>
      <c r="E42" s="3" t="s">
        <v>96</v>
      </c>
      <c r="F42" s="3" t="s">
        <v>149</v>
      </c>
      <c r="G42" s="4" t="s">
        <v>97</v>
      </c>
      <c r="H42" s="4" t="s">
        <v>113</v>
      </c>
      <c r="I42" s="4">
        <f>Table_1[[#This Row],[Height (in cm)]]^2</f>
        <v>24649</v>
      </c>
      <c r="J42" s="9">
        <f>Table_1[[#This Row],[Weight]]/Table_1[[#This Row],[height^2]]</f>
        <v>2.109619051482819E-3</v>
      </c>
      <c r="K42" s="5">
        <f>Table_1[[#This Row],[BMI]]*10000</f>
        <v>21.096190514828191</v>
      </c>
      <c r="L42" s="3" t="s">
        <v>55</v>
      </c>
      <c r="M42" s="4">
        <v>70</v>
      </c>
      <c r="N42" s="3">
        <v>0</v>
      </c>
      <c r="O42" s="3">
        <v>1</v>
      </c>
      <c r="P42" s="3">
        <v>1</v>
      </c>
      <c r="Q42" s="3">
        <v>2</v>
      </c>
      <c r="R42" s="3">
        <v>1</v>
      </c>
      <c r="S42" s="3">
        <v>1</v>
      </c>
      <c r="T42" s="3">
        <v>1</v>
      </c>
      <c r="U42" s="3">
        <v>1</v>
      </c>
      <c r="V42" s="3">
        <v>0</v>
      </c>
      <c r="W42" s="3">
        <v>2</v>
      </c>
      <c r="X42" s="3">
        <v>1</v>
      </c>
      <c r="Y42" s="3">
        <v>0</v>
      </c>
      <c r="Z42" s="3">
        <v>1</v>
      </c>
      <c r="AA42" s="3">
        <v>1</v>
      </c>
      <c r="AB42" s="3">
        <v>0</v>
      </c>
      <c r="AC42" s="3">
        <v>0</v>
      </c>
      <c r="AD42" s="3">
        <v>0</v>
      </c>
      <c r="AE42" s="3">
        <v>1</v>
      </c>
      <c r="AF42" s="3">
        <v>0</v>
      </c>
      <c r="AG42" s="3">
        <v>0</v>
      </c>
      <c r="AH42" s="3">
        <f>SUM(Table_1[[#This Row],[Sadness]:[Tiredness or Fatigue]])</f>
        <v>14</v>
      </c>
      <c r="AI42" s="3">
        <v>1</v>
      </c>
      <c r="AJ42" s="3">
        <v>1</v>
      </c>
      <c r="AK42" s="3">
        <v>1</v>
      </c>
      <c r="AL42" s="3">
        <v>1</v>
      </c>
      <c r="AM42" s="3">
        <v>1</v>
      </c>
      <c r="AN42" s="3">
        <v>1</v>
      </c>
      <c r="AO42" s="3">
        <v>1</v>
      </c>
      <c r="AP42" s="3">
        <v>1</v>
      </c>
      <c r="AQ42" s="3">
        <v>1</v>
      </c>
      <c r="AR42" s="3">
        <v>1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1</v>
      </c>
      <c r="AZ42" s="3">
        <v>1</v>
      </c>
      <c r="BA42" s="3">
        <v>1</v>
      </c>
      <c r="BB42" s="3">
        <v>1</v>
      </c>
      <c r="BC42" s="1">
        <f>SUM(Table_1[[#This Row],[Numbness or tingling]:[Scared]])</f>
        <v>20</v>
      </c>
    </row>
    <row r="43" spans="1:55" ht="15.75" customHeight="1">
      <c r="A43" s="3">
        <v>42</v>
      </c>
      <c r="B43" s="1" t="s">
        <v>296</v>
      </c>
      <c r="C43" s="3" t="s">
        <v>73</v>
      </c>
      <c r="D43" s="1" t="s">
        <v>326</v>
      </c>
      <c r="E43" s="3" t="s">
        <v>140</v>
      </c>
      <c r="F43" s="3" t="s">
        <v>91</v>
      </c>
      <c r="G43" s="4" t="s">
        <v>112</v>
      </c>
      <c r="H43" s="4">
        <v>152</v>
      </c>
      <c r="I43" s="4">
        <f>Table_1[[#This Row],[Height (in cm)]]^2</f>
        <v>23104</v>
      </c>
      <c r="J43" s="9">
        <f>Table_1[[#This Row],[Weight]]/Table_1[[#This Row],[height^2]]</f>
        <v>2.5969529085872575E-3</v>
      </c>
      <c r="K43" s="5">
        <f>Table_1[[#This Row],[BMI]]*10000</f>
        <v>25.969529085872576</v>
      </c>
      <c r="L43" s="3" t="s">
        <v>106</v>
      </c>
      <c r="M43" s="4">
        <v>72</v>
      </c>
      <c r="N43" s="3">
        <v>1</v>
      </c>
      <c r="O43" s="3">
        <v>2</v>
      </c>
      <c r="P43" s="3">
        <v>0</v>
      </c>
      <c r="Q43" s="3">
        <v>0</v>
      </c>
      <c r="R43" s="3">
        <v>1</v>
      </c>
      <c r="S43" s="3">
        <v>1</v>
      </c>
      <c r="T43" s="3">
        <v>1</v>
      </c>
      <c r="U43" s="3">
        <v>1</v>
      </c>
      <c r="V43" s="3">
        <v>2</v>
      </c>
      <c r="W43" s="3">
        <v>2</v>
      </c>
      <c r="X43" s="3">
        <v>3</v>
      </c>
      <c r="Y43" s="3">
        <v>0</v>
      </c>
      <c r="Z43" s="3">
        <v>3</v>
      </c>
      <c r="AA43" s="3">
        <v>1</v>
      </c>
      <c r="AB43" s="3">
        <v>0</v>
      </c>
      <c r="AC43" s="3">
        <v>0</v>
      </c>
      <c r="AD43" s="3">
        <v>0</v>
      </c>
      <c r="AE43" s="3">
        <v>2</v>
      </c>
      <c r="AF43" s="3">
        <v>1</v>
      </c>
      <c r="AG43" s="3">
        <v>0</v>
      </c>
      <c r="AH43" s="3">
        <f>SUM(Table_1[[#This Row],[Sadness]:[Tiredness or Fatigue]])</f>
        <v>21</v>
      </c>
      <c r="AI43" s="3">
        <v>3</v>
      </c>
      <c r="AJ43" s="3">
        <v>2</v>
      </c>
      <c r="AK43" s="3">
        <v>1</v>
      </c>
      <c r="AL43" s="3">
        <v>2</v>
      </c>
      <c r="AM43" s="3">
        <v>2</v>
      </c>
      <c r="AN43" s="3">
        <v>2</v>
      </c>
      <c r="AO43" s="3">
        <v>1</v>
      </c>
      <c r="AP43" s="3">
        <v>2</v>
      </c>
      <c r="AQ43" s="3">
        <v>2</v>
      </c>
      <c r="AR43" s="3">
        <v>2</v>
      </c>
      <c r="AS43" s="3">
        <v>2</v>
      </c>
      <c r="AT43" s="3">
        <v>2</v>
      </c>
      <c r="AU43" s="3">
        <v>2</v>
      </c>
      <c r="AV43" s="3">
        <v>2</v>
      </c>
      <c r="AW43" s="3">
        <v>2</v>
      </c>
      <c r="AX43" s="3">
        <v>1</v>
      </c>
      <c r="AY43" s="3">
        <v>2</v>
      </c>
      <c r="AZ43" s="3">
        <v>2</v>
      </c>
      <c r="BA43" s="3">
        <v>2</v>
      </c>
      <c r="BB43" s="3">
        <v>1</v>
      </c>
      <c r="BC43" s="1">
        <f>SUM(Table_1[[#This Row],[Numbness or tingling]:[Scared]])</f>
        <v>37</v>
      </c>
    </row>
    <row r="44" spans="1:55" ht="15.75" customHeight="1">
      <c r="A44" s="3">
        <v>43</v>
      </c>
      <c r="B44" s="1" t="s">
        <v>66</v>
      </c>
      <c r="C44" s="3" t="s">
        <v>150</v>
      </c>
      <c r="D44" s="1" t="s">
        <v>335</v>
      </c>
      <c r="E44" s="3" t="s">
        <v>90</v>
      </c>
      <c r="F44" s="3" t="s">
        <v>91</v>
      </c>
      <c r="G44" s="4">
        <v>56</v>
      </c>
      <c r="H44" s="4">
        <v>121</v>
      </c>
      <c r="I44" s="4">
        <f>Table_1[[#This Row],[Height (in cm)]]^2</f>
        <v>14641</v>
      </c>
      <c r="J44" s="9">
        <f>Table_1[[#This Row],[Weight]]/Table_1[[#This Row],[height^2]]</f>
        <v>3.824875350044396E-3</v>
      </c>
      <c r="K44" s="5">
        <f>Table_1[[#This Row],[BMI]]*10000</f>
        <v>38.248753500443961</v>
      </c>
      <c r="L44" s="3" t="s">
        <v>55</v>
      </c>
      <c r="M44" s="4">
        <v>65</v>
      </c>
      <c r="N44" s="3">
        <v>0</v>
      </c>
      <c r="O44" s="3">
        <v>0</v>
      </c>
      <c r="P44" s="3">
        <v>2</v>
      </c>
      <c r="Q44" s="3">
        <v>1</v>
      </c>
      <c r="R44" s="3">
        <v>1</v>
      </c>
      <c r="S44" s="3">
        <v>3</v>
      </c>
      <c r="T44" s="3">
        <v>1</v>
      </c>
      <c r="U44" s="3">
        <v>1</v>
      </c>
      <c r="V44" s="3">
        <v>3</v>
      </c>
      <c r="W44" s="3">
        <v>1</v>
      </c>
      <c r="X44" s="3">
        <v>2</v>
      </c>
      <c r="Y44" s="3">
        <v>1</v>
      </c>
      <c r="Z44" s="3">
        <v>1</v>
      </c>
      <c r="AA44" s="3">
        <v>1</v>
      </c>
      <c r="AB44" s="3">
        <v>2</v>
      </c>
      <c r="AC44" s="3">
        <v>2</v>
      </c>
      <c r="AD44" s="3">
        <v>1</v>
      </c>
      <c r="AE44" s="3">
        <v>3</v>
      </c>
      <c r="AF44" s="3">
        <v>1</v>
      </c>
      <c r="AG44" s="3">
        <v>0</v>
      </c>
      <c r="AH44" s="3">
        <f>SUM(Table_1[[#This Row],[Sadness]:[Tiredness or Fatigue]])</f>
        <v>27</v>
      </c>
      <c r="AI44" s="3">
        <v>2</v>
      </c>
      <c r="AJ44" s="3">
        <v>1</v>
      </c>
      <c r="AK44" s="3">
        <v>2</v>
      </c>
      <c r="AL44" s="3">
        <v>2</v>
      </c>
      <c r="AM44" s="3">
        <v>2</v>
      </c>
      <c r="AN44" s="3">
        <v>0</v>
      </c>
      <c r="AO44" s="3">
        <v>1</v>
      </c>
      <c r="AP44" s="3">
        <v>0</v>
      </c>
      <c r="AQ44" s="3">
        <v>2</v>
      </c>
      <c r="AR44" s="3">
        <v>3</v>
      </c>
      <c r="AS44" s="3">
        <v>3</v>
      </c>
      <c r="AT44" s="3">
        <v>2</v>
      </c>
      <c r="AU44" s="3">
        <v>0</v>
      </c>
      <c r="AV44" s="3">
        <v>3</v>
      </c>
      <c r="AW44" s="3">
        <v>3</v>
      </c>
      <c r="AX44" s="3">
        <v>3</v>
      </c>
      <c r="AY44" s="3">
        <v>2</v>
      </c>
      <c r="AZ44" s="3">
        <v>0</v>
      </c>
      <c r="BA44" s="3">
        <v>0</v>
      </c>
      <c r="BB44" s="3">
        <v>2</v>
      </c>
      <c r="BC44" s="1">
        <f>SUM(Table_1[[#This Row],[Numbness or tingling]:[Scared]])</f>
        <v>33</v>
      </c>
    </row>
    <row r="45" spans="1:55" ht="15.75" customHeight="1">
      <c r="A45" s="3">
        <v>44</v>
      </c>
      <c r="B45" s="1" t="s">
        <v>291</v>
      </c>
      <c r="C45" s="3" t="s">
        <v>62</v>
      </c>
      <c r="D45" s="1" t="s">
        <v>326</v>
      </c>
      <c r="E45" s="3" t="s">
        <v>63</v>
      </c>
      <c r="F45" s="3" t="s">
        <v>78</v>
      </c>
      <c r="G45" s="4" t="s">
        <v>151</v>
      </c>
      <c r="H45" s="4">
        <v>121</v>
      </c>
      <c r="I45" s="4">
        <f>Table_1[[#This Row],[Height (in cm)]]^2</f>
        <v>14641</v>
      </c>
      <c r="J45" s="9">
        <f>Table_1[[#This Row],[Weight]]/Table_1[[#This Row],[height^2]]</f>
        <v>4.6444914964824807E-3</v>
      </c>
      <c r="K45" s="5">
        <f>Table_1[[#This Row],[BMI]]*10000</f>
        <v>46.444914964824804</v>
      </c>
      <c r="L45" s="3" t="s">
        <v>55</v>
      </c>
      <c r="M45" s="4">
        <v>61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0</v>
      </c>
      <c r="T45" s="3">
        <v>2</v>
      </c>
      <c r="U45" s="3">
        <v>0</v>
      </c>
      <c r="V45" s="3">
        <v>0</v>
      </c>
      <c r="W45" s="3">
        <v>1</v>
      </c>
      <c r="X45" s="3">
        <v>0</v>
      </c>
      <c r="Y45" s="3">
        <v>0</v>
      </c>
      <c r="Z45" s="3">
        <v>0</v>
      </c>
      <c r="AA45" s="3">
        <v>0</v>
      </c>
      <c r="AB45" s="3">
        <v>1</v>
      </c>
      <c r="AC45" s="3">
        <v>3</v>
      </c>
      <c r="AD45" s="3">
        <v>1</v>
      </c>
      <c r="AE45" s="3">
        <v>3</v>
      </c>
      <c r="AF45" s="3">
        <v>2</v>
      </c>
      <c r="AG45" s="3">
        <v>0</v>
      </c>
      <c r="AH45" s="3">
        <f>SUM(Table_1[[#This Row],[Sadness]:[Tiredness or Fatigue]])</f>
        <v>18</v>
      </c>
      <c r="AI45" s="3">
        <v>0</v>
      </c>
      <c r="AJ45" s="3">
        <v>2</v>
      </c>
      <c r="AK45" s="3">
        <v>0</v>
      </c>
      <c r="AL45" s="3">
        <v>1</v>
      </c>
      <c r="AM45" s="3">
        <v>3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1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1</v>
      </c>
      <c r="BC45" s="1">
        <f>SUM(Table_1[[#This Row],[Numbness or tingling]:[Scared]])</f>
        <v>8</v>
      </c>
    </row>
    <row r="46" spans="1:55" ht="15.75" customHeight="1">
      <c r="A46" s="3">
        <v>45</v>
      </c>
      <c r="B46" s="1" t="s">
        <v>283</v>
      </c>
      <c r="C46" s="3" t="s">
        <v>152</v>
      </c>
      <c r="D46" s="1" t="s">
        <v>336</v>
      </c>
      <c r="E46" s="3" t="s">
        <v>79</v>
      </c>
      <c r="F46" s="3"/>
      <c r="G46" s="4" t="s">
        <v>120</v>
      </c>
      <c r="H46" s="4" t="s">
        <v>100</v>
      </c>
      <c r="I46" s="4">
        <f>Table_1[[#This Row],[Height (in cm)]]^2</f>
        <v>28900</v>
      </c>
      <c r="J46" s="9">
        <f>Table_1[[#This Row],[Weight]]/Table_1[[#This Row],[height^2]]</f>
        <v>1.9031141868512112E-3</v>
      </c>
      <c r="K46" s="5">
        <f>Table_1[[#This Row],[BMI]]*10000</f>
        <v>19.031141868512112</v>
      </c>
      <c r="L46" s="3" t="s">
        <v>106</v>
      </c>
      <c r="M46" s="4">
        <v>71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1</v>
      </c>
      <c r="AF46" s="3">
        <v>1</v>
      </c>
      <c r="AG46" s="3">
        <v>1</v>
      </c>
      <c r="AH46" s="3">
        <f>SUM(Table_1[[#This Row],[Sadness]:[Tiredness or Fatigue]])</f>
        <v>20</v>
      </c>
      <c r="AI46" s="3">
        <v>2</v>
      </c>
      <c r="AJ46" s="3">
        <v>3</v>
      </c>
      <c r="AK46" s="3">
        <v>2</v>
      </c>
      <c r="AL46" s="3">
        <v>3</v>
      </c>
      <c r="AM46" s="3">
        <v>2</v>
      </c>
      <c r="AN46" s="3">
        <v>3</v>
      </c>
      <c r="AO46" s="3">
        <v>2</v>
      </c>
      <c r="AP46" s="3">
        <v>3</v>
      </c>
      <c r="AQ46" s="3">
        <v>3</v>
      </c>
      <c r="AR46" s="3">
        <v>2</v>
      </c>
      <c r="AS46" s="3">
        <v>3</v>
      </c>
      <c r="AT46" s="3">
        <v>3</v>
      </c>
      <c r="AU46" s="3">
        <v>2</v>
      </c>
      <c r="AV46" s="3">
        <v>3</v>
      </c>
      <c r="AW46" s="3">
        <v>2</v>
      </c>
      <c r="AX46" s="3">
        <v>3</v>
      </c>
      <c r="AY46" s="3">
        <v>2</v>
      </c>
      <c r="AZ46" s="3">
        <v>3</v>
      </c>
      <c r="BA46" s="3">
        <v>3</v>
      </c>
      <c r="BB46" s="3">
        <v>3</v>
      </c>
      <c r="BC46" s="1">
        <f>SUM(Table_1[[#This Row],[Numbness or tingling]:[Scared]])</f>
        <v>52</v>
      </c>
    </row>
    <row r="47" spans="1:55" ht="15.75" customHeight="1">
      <c r="A47" s="3">
        <v>46</v>
      </c>
      <c r="B47" s="1" t="s">
        <v>297</v>
      </c>
      <c r="C47" s="3" t="s">
        <v>51</v>
      </c>
      <c r="D47" s="1" t="s">
        <v>337</v>
      </c>
      <c r="E47" s="3" t="s">
        <v>153</v>
      </c>
      <c r="F47" s="3" t="s">
        <v>143</v>
      </c>
      <c r="G47" s="4" t="s">
        <v>137</v>
      </c>
      <c r="H47" s="4" t="s">
        <v>154</v>
      </c>
      <c r="I47" s="4">
        <f>Table_1[[#This Row],[Height (in cm)]]^2</f>
        <v>20449</v>
      </c>
      <c r="J47" s="9">
        <f>Table_1[[#This Row],[Weight]]/Table_1[[#This Row],[height^2]]</f>
        <v>2.8363245146461932E-3</v>
      </c>
      <c r="K47" s="5">
        <f>Table_1[[#This Row],[BMI]]*10000</f>
        <v>28.363245146461932</v>
      </c>
      <c r="L47" s="3" t="s">
        <v>55</v>
      </c>
      <c r="M47" s="4">
        <v>64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 s="3">
        <v>1</v>
      </c>
      <c r="AE47" s="3">
        <v>1</v>
      </c>
      <c r="AF47" s="3">
        <v>1</v>
      </c>
      <c r="AG47" s="3">
        <v>2</v>
      </c>
      <c r="AH47" s="3">
        <f>SUM(Table_1[[#This Row],[Sadness]:[Tiredness or Fatigue]])</f>
        <v>21</v>
      </c>
      <c r="AI47" s="3">
        <v>0</v>
      </c>
      <c r="AJ47" s="3">
        <v>0</v>
      </c>
      <c r="AK47" s="3">
        <v>1</v>
      </c>
      <c r="AL47" s="3">
        <v>2</v>
      </c>
      <c r="AM47" s="3">
        <v>1</v>
      </c>
      <c r="AN47" s="3">
        <v>1</v>
      </c>
      <c r="AO47" s="3">
        <v>3</v>
      </c>
      <c r="AP47" s="3">
        <v>2</v>
      </c>
      <c r="AQ47" s="3">
        <v>0</v>
      </c>
      <c r="AR47" s="3">
        <v>2</v>
      </c>
      <c r="AS47" s="3">
        <v>3</v>
      </c>
      <c r="AT47" s="3">
        <v>1</v>
      </c>
      <c r="AU47" s="3">
        <v>1</v>
      </c>
      <c r="AV47" s="3">
        <v>2</v>
      </c>
      <c r="AW47" s="3">
        <v>0</v>
      </c>
      <c r="AX47" s="3">
        <v>0</v>
      </c>
      <c r="AY47" s="3">
        <v>2</v>
      </c>
      <c r="AZ47" s="3">
        <v>1</v>
      </c>
      <c r="BA47" s="3">
        <v>1</v>
      </c>
      <c r="BB47" s="3">
        <v>2</v>
      </c>
      <c r="BC47" s="1">
        <f>SUM(Table_1[[#This Row],[Numbness or tingling]:[Scared]])</f>
        <v>25</v>
      </c>
    </row>
    <row r="48" spans="1:55" ht="15.75" customHeight="1">
      <c r="A48" s="3">
        <v>47</v>
      </c>
      <c r="B48" s="1" t="s">
        <v>66</v>
      </c>
      <c r="C48" s="3" t="s">
        <v>81</v>
      </c>
      <c r="D48" s="1" t="s">
        <v>155</v>
      </c>
      <c r="E48" s="3" t="s">
        <v>156</v>
      </c>
      <c r="F48" s="3" t="s">
        <v>157</v>
      </c>
      <c r="G48" s="4" t="s">
        <v>59</v>
      </c>
      <c r="H48" s="4" t="s">
        <v>71</v>
      </c>
      <c r="I48" s="4">
        <f>Table_1[[#This Row],[Height (in cm)]]^2</f>
        <v>25921</v>
      </c>
      <c r="J48" s="9">
        <f>Table_1[[#This Row],[Weight]]/Table_1[[#This Row],[height^2]]</f>
        <v>2.3918830292041201E-3</v>
      </c>
      <c r="K48" s="5">
        <f>Table_1[[#This Row],[BMI]]*10000</f>
        <v>23.9188302920412</v>
      </c>
      <c r="L48" s="3" t="s">
        <v>55</v>
      </c>
      <c r="M48" s="4">
        <v>59</v>
      </c>
      <c r="N48" s="3">
        <v>1</v>
      </c>
      <c r="O48" s="3">
        <v>0</v>
      </c>
      <c r="P48" s="3">
        <v>0</v>
      </c>
      <c r="Q48" s="3">
        <v>0</v>
      </c>
      <c r="R48" s="3">
        <v>0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2</v>
      </c>
      <c r="Z48" s="3">
        <v>0</v>
      </c>
      <c r="AA48" s="3">
        <v>0</v>
      </c>
      <c r="AB48" s="3">
        <v>1</v>
      </c>
      <c r="AC48" s="3">
        <v>2</v>
      </c>
      <c r="AD48" s="3">
        <v>0</v>
      </c>
      <c r="AE48" s="3">
        <v>0</v>
      </c>
      <c r="AF48" s="3">
        <v>1</v>
      </c>
      <c r="AG48" s="3">
        <v>0</v>
      </c>
      <c r="AH48" s="3">
        <f>SUM(Table_1[[#This Row],[Sadness]:[Tiredness or Fatigue]])</f>
        <v>8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1">
        <f>SUM(Table_1[[#This Row],[Numbness or tingling]:[Scared]])</f>
        <v>0</v>
      </c>
    </row>
    <row r="49" spans="1:55" ht="15.75" customHeight="1">
      <c r="A49" s="3">
        <v>48</v>
      </c>
      <c r="B49" s="1" t="s">
        <v>298</v>
      </c>
      <c r="C49" s="3" t="s">
        <v>51</v>
      </c>
      <c r="D49" s="1" t="s">
        <v>324</v>
      </c>
      <c r="E49" s="3" t="s">
        <v>52</v>
      </c>
      <c r="F49" s="3"/>
      <c r="G49" s="4" t="s">
        <v>158</v>
      </c>
      <c r="H49" s="4" t="s">
        <v>145</v>
      </c>
      <c r="I49" s="4">
        <f>Table_1[[#This Row],[Height (in cm)]]^2</f>
        <v>23409</v>
      </c>
      <c r="J49" s="9">
        <f>Table_1[[#This Row],[Weight]]/Table_1[[#This Row],[height^2]]</f>
        <v>3.2038959374599513E-3</v>
      </c>
      <c r="K49" s="5">
        <f>Table_1[[#This Row],[BMI]]*10000</f>
        <v>32.038959374599514</v>
      </c>
      <c r="L49" s="3" t="s">
        <v>55</v>
      </c>
      <c r="M49" s="4">
        <v>62</v>
      </c>
      <c r="N49" s="3">
        <v>1</v>
      </c>
      <c r="O49" s="3">
        <v>0</v>
      </c>
      <c r="P49" s="3">
        <v>1</v>
      </c>
      <c r="Q49" s="3">
        <v>0</v>
      </c>
      <c r="R49" s="3">
        <v>0</v>
      </c>
      <c r="S49" s="3">
        <v>0</v>
      </c>
      <c r="T49" s="3">
        <v>0</v>
      </c>
      <c r="U49" s="3">
        <v>2</v>
      </c>
      <c r="V49" s="3">
        <v>0</v>
      </c>
      <c r="W49" s="3">
        <v>3</v>
      </c>
      <c r="X49" s="3">
        <v>3</v>
      </c>
      <c r="Y49" s="3">
        <v>1</v>
      </c>
      <c r="Z49" s="3">
        <v>3</v>
      </c>
      <c r="AA49" s="3">
        <v>0</v>
      </c>
      <c r="AB49" s="3">
        <v>1</v>
      </c>
      <c r="AC49" s="3">
        <v>1</v>
      </c>
      <c r="AD49" s="3">
        <v>1</v>
      </c>
      <c r="AE49" s="3">
        <v>1</v>
      </c>
      <c r="AF49" s="3">
        <v>0</v>
      </c>
      <c r="AG49" s="3">
        <v>1</v>
      </c>
      <c r="AH49" s="3">
        <f>SUM(Table_1[[#This Row],[Sadness]:[Tiredness or Fatigue]])</f>
        <v>19</v>
      </c>
      <c r="AI49" s="3">
        <v>1</v>
      </c>
      <c r="AJ49" s="3">
        <v>1</v>
      </c>
      <c r="AK49" s="3">
        <v>1</v>
      </c>
      <c r="AL49" s="3">
        <v>1</v>
      </c>
      <c r="AM49" s="3">
        <v>3</v>
      </c>
      <c r="AN49" s="3">
        <v>0</v>
      </c>
      <c r="AO49" s="3">
        <v>0</v>
      </c>
      <c r="AP49" s="3">
        <v>1</v>
      </c>
      <c r="AQ49" s="3">
        <v>0</v>
      </c>
      <c r="AR49" s="3">
        <v>2</v>
      </c>
      <c r="AS49" s="3">
        <v>2</v>
      </c>
      <c r="AT49" s="3">
        <v>0</v>
      </c>
      <c r="AU49" s="3">
        <v>2</v>
      </c>
      <c r="AV49" s="3">
        <v>1</v>
      </c>
      <c r="AW49" s="3">
        <v>0</v>
      </c>
      <c r="AX49" s="3">
        <v>1</v>
      </c>
      <c r="AY49" s="3">
        <v>0</v>
      </c>
      <c r="AZ49" s="3">
        <v>1</v>
      </c>
      <c r="BA49" s="3">
        <v>2</v>
      </c>
      <c r="BB49" s="3">
        <v>2</v>
      </c>
      <c r="BC49" s="1">
        <f>SUM(Table_1[[#This Row],[Numbness or tingling]:[Scared]])</f>
        <v>21</v>
      </c>
    </row>
    <row r="50" spans="1:55" ht="15.75" customHeight="1">
      <c r="A50" s="3">
        <v>49</v>
      </c>
      <c r="B50" s="1" t="s">
        <v>299</v>
      </c>
      <c r="C50" s="3" t="s">
        <v>117</v>
      </c>
      <c r="D50" s="1" t="s">
        <v>338</v>
      </c>
      <c r="E50" s="3" t="s">
        <v>140</v>
      </c>
      <c r="F50" s="3" t="s">
        <v>159</v>
      </c>
      <c r="G50" s="4" t="s">
        <v>151</v>
      </c>
      <c r="H50" s="4">
        <v>152</v>
      </c>
      <c r="I50" s="4">
        <f>Table_1[[#This Row],[Height (in cm)]]^2</f>
        <v>23104</v>
      </c>
      <c r="J50" s="9">
        <f>Table_1[[#This Row],[Weight]]/Table_1[[#This Row],[height^2]]</f>
        <v>2.9432132963988921E-3</v>
      </c>
      <c r="K50" s="5">
        <f>Table_1[[#This Row],[BMI]]*10000</f>
        <v>29.43213296398892</v>
      </c>
      <c r="L50" s="3" t="s">
        <v>55</v>
      </c>
      <c r="M50" s="4">
        <v>65</v>
      </c>
      <c r="N50" s="3">
        <v>0</v>
      </c>
      <c r="O50" s="3">
        <v>0</v>
      </c>
      <c r="P50" s="3">
        <v>2</v>
      </c>
      <c r="Q50" s="3">
        <v>1</v>
      </c>
      <c r="R50" s="3">
        <v>2</v>
      </c>
      <c r="S50" s="3">
        <v>1</v>
      </c>
      <c r="T50" s="3">
        <v>1</v>
      </c>
      <c r="U50" s="3">
        <v>1</v>
      </c>
      <c r="V50" s="3">
        <v>0</v>
      </c>
      <c r="W50" s="3">
        <v>3</v>
      </c>
      <c r="X50" s="3">
        <v>0</v>
      </c>
      <c r="Y50" s="3">
        <v>2</v>
      </c>
      <c r="Z50" s="3">
        <v>2</v>
      </c>
      <c r="AA50" s="3">
        <v>3</v>
      </c>
      <c r="AB50" s="3">
        <v>1</v>
      </c>
      <c r="AC50" s="3">
        <v>2</v>
      </c>
      <c r="AD50" s="3">
        <v>1</v>
      </c>
      <c r="AE50" s="3">
        <v>2</v>
      </c>
      <c r="AF50" s="3">
        <v>2</v>
      </c>
      <c r="AG50" s="3">
        <v>3</v>
      </c>
      <c r="AH50" s="3">
        <f>SUM(Table_1[[#This Row],[Sadness]:[Tiredness or Fatigue]])</f>
        <v>29</v>
      </c>
      <c r="AI50" s="3">
        <v>3</v>
      </c>
      <c r="AJ50" s="3">
        <v>1</v>
      </c>
      <c r="AK50" s="3">
        <v>2</v>
      </c>
      <c r="AL50" s="3">
        <v>0</v>
      </c>
      <c r="AM50" s="3">
        <v>3</v>
      </c>
      <c r="AN50" s="3">
        <v>1</v>
      </c>
      <c r="AO50" s="3">
        <v>1</v>
      </c>
      <c r="AP50" s="3">
        <v>1</v>
      </c>
      <c r="AQ50" s="3">
        <v>2</v>
      </c>
      <c r="AR50" s="3">
        <v>0</v>
      </c>
      <c r="AS50" s="3">
        <v>2</v>
      </c>
      <c r="AT50" s="3">
        <v>2</v>
      </c>
      <c r="AU50" s="3">
        <v>0</v>
      </c>
      <c r="AV50" s="3">
        <v>1</v>
      </c>
      <c r="AW50" s="3">
        <v>3</v>
      </c>
      <c r="AX50" s="3">
        <v>2</v>
      </c>
      <c r="AY50" s="3">
        <v>0</v>
      </c>
      <c r="AZ50" s="3">
        <v>3</v>
      </c>
      <c r="BA50" s="3">
        <v>1</v>
      </c>
      <c r="BB50" s="3">
        <v>3</v>
      </c>
      <c r="BC50" s="1">
        <f>SUM(Table_1[[#This Row],[Numbness or tingling]:[Scared]])</f>
        <v>31</v>
      </c>
    </row>
    <row r="51" spans="1:55" ht="15.75" customHeight="1">
      <c r="A51" s="3">
        <v>50</v>
      </c>
      <c r="B51" s="1" t="s">
        <v>283</v>
      </c>
      <c r="C51" s="3" t="s">
        <v>160</v>
      </c>
      <c r="D51" s="1" t="s">
        <v>339</v>
      </c>
      <c r="E51" s="3" t="s">
        <v>160</v>
      </c>
      <c r="F51" s="3"/>
      <c r="G51" s="4">
        <v>57</v>
      </c>
      <c r="H51" s="4">
        <v>160</v>
      </c>
      <c r="I51" s="4">
        <f>Table_1[[#This Row],[Height (in cm)]]^2</f>
        <v>25600</v>
      </c>
      <c r="J51" s="9">
        <f>Table_1[[#This Row],[Weight]]/Table_1[[#This Row],[height^2]]</f>
        <v>2.2265624999999998E-3</v>
      </c>
      <c r="K51" s="5">
        <f>Table_1[[#This Row],[BMI]]*10000</f>
        <v>22.265624999999996</v>
      </c>
      <c r="L51" s="3" t="s">
        <v>106</v>
      </c>
      <c r="M51" s="4">
        <v>66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f>SUM(Table_1[[#This Row],[Sadness]:[Tiredness or Fatigue]])</f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1">
        <f>SUM(Table_1[[#This Row],[Numbness or tingling]:[Scared]])</f>
        <v>0</v>
      </c>
    </row>
    <row r="52" spans="1:55" ht="15.75" customHeight="1">
      <c r="A52" s="3">
        <v>51</v>
      </c>
      <c r="B52" s="1" t="s">
        <v>286</v>
      </c>
      <c r="C52" s="3" t="s">
        <v>51</v>
      </c>
      <c r="D52" s="1" t="s">
        <v>336</v>
      </c>
      <c r="E52" s="3" t="s">
        <v>96</v>
      </c>
      <c r="F52" s="3"/>
      <c r="G52" s="4" t="s">
        <v>120</v>
      </c>
      <c r="H52" s="4" t="s">
        <v>65</v>
      </c>
      <c r="I52" s="4">
        <f>Table_1[[#This Row],[Height (in cm)]]^2</f>
        <v>26896</v>
      </c>
      <c r="J52" s="9">
        <f>Table_1[[#This Row],[Weight]]/Table_1[[#This Row],[height^2]]</f>
        <v>2.0449137418203449E-3</v>
      </c>
      <c r="K52" s="5">
        <f>Table_1[[#This Row],[BMI]]*10000</f>
        <v>20.449137418203449</v>
      </c>
      <c r="L52" s="3" t="s">
        <v>106</v>
      </c>
      <c r="M52" s="4">
        <v>77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f>SUM(Table_1[[#This Row],[Sadness]:[Tiredness or Fatigue]])</f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1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1">
        <f>SUM(Table_1[[#This Row],[Numbness or tingling]:[Scared]])</f>
        <v>1</v>
      </c>
    </row>
    <row r="53" spans="1:55" ht="15.75" customHeight="1">
      <c r="A53" s="3">
        <v>52</v>
      </c>
      <c r="B53" s="1" t="s">
        <v>62</v>
      </c>
      <c r="C53" s="3" t="s">
        <v>103</v>
      </c>
      <c r="D53" s="1" t="s">
        <v>317</v>
      </c>
      <c r="E53" s="3" t="s">
        <v>96</v>
      </c>
      <c r="F53" s="3"/>
      <c r="G53" s="4" t="s">
        <v>133</v>
      </c>
      <c r="H53" s="4" t="s">
        <v>94</v>
      </c>
      <c r="I53" s="4">
        <f>Table_1[[#This Row],[Height (in cm)]]^2</f>
        <v>22500</v>
      </c>
      <c r="J53" s="9">
        <f>Table_1[[#This Row],[Weight]]/Table_1[[#This Row],[height^2]]</f>
        <v>3.1111111111111109E-3</v>
      </c>
      <c r="K53" s="5">
        <f>Table_1[[#This Row],[BMI]]*10000</f>
        <v>31.111111111111111</v>
      </c>
      <c r="L53" s="3" t="s">
        <v>55</v>
      </c>
      <c r="M53" s="4">
        <v>75</v>
      </c>
      <c r="N53" s="3">
        <v>0</v>
      </c>
      <c r="O53" s="3">
        <v>0</v>
      </c>
      <c r="P53" s="3">
        <v>0</v>
      </c>
      <c r="Q53" s="3">
        <v>1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1</v>
      </c>
      <c r="Y53" s="3">
        <v>1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f>SUM(Table_1[[#This Row],[Sadness]:[Tiredness or Fatigue]])</f>
        <v>3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1">
        <f>SUM(Table_1[[#This Row],[Numbness or tingling]:[Scared]])</f>
        <v>0</v>
      </c>
    </row>
    <row r="54" spans="1:55" ht="15.75" customHeight="1">
      <c r="A54" s="3">
        <v>53</v>
      </c>
      <c r="B54" s="1" t="s">
        <v>62</v>
      </c>
      <c r="C54" s="3" t="s">
        <v>89</v>
      </c>
      <c r="D54" s="1" t="s">
        <v>326</v>
      </c>
      <c r="E54" s="3" t="s">
        <v>161</v>
      </c>
      <c r="F54" s="3" t="s">
        <v>162</v>
      </c>
      <c r="G54" s="4" t="s">
        <v>151</v>
      </c>
      <c r="H54" s="4" t="s">
        <v>113</v>
      </c>
      <c r="I54" s="4">
        <f>Table_1[[#This Row],[Height (in cm)]]^2</f>
        <v>24649</v>
      </c>
      <c r="J54" s="9">
        <f>Table_1[[#This Row],[Weight]]/Table_1[[#This Row],[height^2]]</f>
        <v>2.7587326057852244E-3</v>
      </c>
      <c r="K54" s="5">
        <f>Table_1[[#This Row],[BMI]]*10000</f>
        <v>27.587326057852245</v>
      </c>
      <c r="L54" s="3" t="s">
        <v>106</v>
      </c>
      <c r="M54" s="4">
        <v>74</v>
      </c>
      <c r="N54" s="3">
        <v>0</v>
      </c>
      <c r="O54" s="3">
        <v>1</v>
      </c>
      <c r="P54" s="3">
        <v>1</v>
      </c>
      <c r="Q54" s="3">
        <v>0</v>
      </c>
      <c r="R54" s="3">
        <v>1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1</v>
      </c>
      <c r="Z54" s="3">
        <v>0</v>
      </c>
      <c r="AA54" s="3">
        <v>0</v>
      </c>
      <c r="AB54" s="3">
        <v>0</v>
      </c>
      <c r="AC54" s="3">
        <v>1</v>
      </c>
      <c r="AD54" s="3">
        <v>0</v>
      </c>
      <c r="AE54" s="3">
        <v>1</v>
      </c>
      <c r="AF54" s="3">
        <v>1</v>
      </c>
      <c r="AG54" s="3">
        <v>0</v>
      </c>
      <c r="AH54" s="3">
        <f>SUM(Table_1[[#This Row],[Sadness]:[Tiredness or Fatigue]])</f>
        <v>7</v>
      </c>
      <c r="AI54" s="3">
        <v>0</v>
      </c>
      <c r="AJ54" s="3">
        <v>1</v>
      </c>
      <c r="AK54" s="3">
        <v>0</v>
      </c>
      <c r="AL54" s="3">
        <v>0</v>
      </c>
      <c r="AM54" s="3">
        <v>1</v>
      </c>
      <c r="AN54" s="3">
        <v>1</v>
      </c>
      <c r="AO54" s="3">
        <v>0</v>
      </c>
      <c r="AP54" s="3">
        <v>1</v>
      </c>
      <c r="AQ54" s="3">
        <v>0</v>
      </c>
      <c r="AR54" s="3">
        <v>0</v>
      </c>
      <c r="AS54" s="3">
        <v>1</v>
      </c>
      <c r="AT54" s="3">
        <v>0</v>
      </c>
      <c r="AU54" s="3">
        <v>1</v>
      </c>
      <c r="AV54" s="3">
        <v>0</v>
      </c>
      <c r="AW54" s="3">
        <v>0</v>
      </c>
      <c r="AX54" s="3">
        <v>0</v>
      </c>
      <c r="AY54" s="3">
        <v>1</v>
      </c>
      <c r="AZ54" s="3">
        <v>0</v>
      </c>
      <c r="BA54" s="3">
        <v>0</v>
      </c>
      <c r="BB54" s="3">
        <v>0</v>
      </c>
      <c r="BC54" s="1">
        <f>SUM(Table_1[[#This Row],[Numbness or tingling]:[Scared]])</f>
        <v>7</v>
      </c>
    </row>
    <row r="55" spans="1:55" ht="15.75" customHeight="1">
      <c r="A55" s="3">
        <v>54</v>
      </c>
      <c r="B55" s="1" t="s">
        <v>98</v>
      </c>
      <c r="C55" s="3" t="s">
        <v>98</v>
      </c>
      <c r="D55" s="1" t="s">
        <v>326</v>
      </c>
      <c r="E55" s="3" t="s">
        <v>84</v>
      </c>
      <c r="F55" s="3" t="s">
        <v>159</v>
      </c>
      <c r="G55" s="4" t="s">
        <v>158</v>
      </c>
      <c r="H55" s="4" t="s">
        <v>65</v>
      </c>
      <c r="I55" s="4">
        <f>Table_1[[#This Row],[Height (in cm)]]^2</f>
        <v>26896</v>
      </c>
      <c r="J55" s="9">
        <f>Table_1[[#This Row],[Weight]]/Table_1[[#This Row],[height^2]]</f>
        <v>2.7885187388459252E-3</v>
      </c>
      <c r="K55" s="5">
        <f>Table_1[[#This Row],[BMI]]*10000</f>
        <v>27.885187388459251</v>
      </c>
      <c r="L55" s="3" t="s">
        <v>55</v>
      </c>
      <c r="M55" s="4">
        <v>68</v>
      </c>
      <c r="N55" s="3">
        <v>0</v>
      </c>
      <c r="O55" s="3">
        <v>0</v>
      </c>
      <c r="P55" s="3">
        <v>1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f>SUM(Table_1[[#This Row],[Sadness]:[Tiredness or Fatigue]])</f>
        <v>1</v>
      </c>
      <c r="AI55" s="3">
        <v>0</v>
      </c>
      <c r="AJ55" s="3">
        <v>2</v>
      </c>
      <c r="AK55" s="3">
        <v>0</v>
      </c>
      <c r="AL55" s="3">
        <v>1</v>
      </c>
      <c r="AM55" s="3">
        <v>1</v>
      </c>
      <c r="AN55" s="3">
        <v>1</v>
      </c>
      <c r="AO55" s="3">
        <v>0</v>
      </c>
      <c r="AP55" s="3">
        <v>1</v>
      </c>
      <c r="AQ55" s="3">
        <v>0</v>
      </c>
      <c r="AR55" s="3">
        <v>1</v>
      </c>
      <c r="AS55" s="3">
        <v>1</v>
      </c>
      <c r="AT55" s="3">
        <v>0</v>
      </c>
      <c r="AU55" s="3">
        <v>1</v>
      </c>
      <c r="AV55" s="3">
        <v>0</v>
      </c>
      <c r="AW55" s="3">
        <v>0</v>
      </c>
      <c r="AX55" s="3">
        <v>1</v>
      </c>
      <c r="AY55" s="3">
        <v>0</v>
      </c>
      <c r="AZ55" s="3">
        <v>0</v>
      </c>
      <c r="BA55" s="3">
        <v>0</v>
      </c>
      <c r="BB55" s="3">
        <v>2</v>
      </c>
      <c r="BC55" s="1">
        <f>SUM(Table_1[[#This Row],[Numbness or tingling]:[Scared]])</f>
        <v>12</v>
      </c>
    </row>
    <row r="56" spans="1:55" ht="15.75" customHeight="1">
      <c r="A56" s="3">
        <v>55</v>
      </c>
      <c r="B56" s="1" t="s">
        <v>98</v>
      </c>
      <c r="C56" s="3" t="s">
        <v>66</v>
      </c>
      <c r="D56" s="1" t="s">
        <v>326</v>
      </c>
      <c r="E56" s="3" t="s">
        <v>86</v>
      </c>
      <c r="F56" s="3" t="s">
        <v>163</v>
      </c>
      <c r="G56" s="4" t="s">
        <v>109</v>
      </c>
      <c r="H56" s="4" t="s">
        <v>94</v>
      </c>
      <c r="I56" s="4">
        <f>Table_1[[#This Row],[Height (in cm)]]^2</f>
        <v>22500</v>
      </c>
      <c r="J56" s="9">
        <f>Table_1[[#This Row],[Weight]]/Table_1[[#This Row],[height^2]]</f>
        <v>2.3555555555555556E-3</v>
      </c>
      <c r="K56" s="5">
        <f>Table_1[[#This Row],[BMI]]*10000</f>
        <v>23.555555555555557</v>
      </c>
      <c r="L56" s="3" t="s">
        <v>55</v>
      </c>
      <c r="M56" s="4">
        <v>63</v>
      </c>
      <c r="N56" s="3">
        <v>1</v>
      </c>
      <c r="O56" s="3">
        <v>1</v>
      </c>
      <c r="P56" s="3">
        <v>2</v>
      </c>
      <c r="Q56" s="3">
        <v>2</v>
      </c>
      <c r="R56" s="3">
        <v>1</v>
      </c>
      <c r="S56" s="3">
        <v>1</v>
      </c>
      <c r="T56" s="3">
        <v>1</v>
      </c>
      <c r="U56" s="3">
        <v>3</v>
      </c>
      <c r="V56" s="3">
        <v>3</v>
      </c>
      <c r="W56" s="3">
        <v>2</v>
      </c>
      <c r="X56" s="3">
        <v>1</v>
      </c>
      <c r="Y56" s="3">
        <v>1</v>
      </c>
      <c r="Z56" s="3">
        <v>2</v>
      </c>
      <c r="AA56" s="3">
        <v>2</v>
      </c>
      <c r="AB56" s="3">
        <v>0</v>
      </c>
      <c r="AC56" s="3">
        <v>1</v>
      </c>
      <c r="AD56" s="3">
        <v>2</v>
      </c>
      <c r="AE56" s="3">
        <v>2</v>
      </c>
      <c r="AF56" s="3">
        <v>1</v>
      </c>
      <c r="AG56" s="3">
        <v>1</v>
      </c>
      <c r="AH56" s="3">
        <f>SUM(Table_1[[#This Row],[Sadness]:[Tiredness or Fatigue]])</f>
        <v>30</v>
      </c>
      <c r="AI56" s="3">
        <v>3</v>
      </c>
      <c r="AJ56" s="3">
        <v>1</v>
      </c>
      <c r="AK56" s="3">
        <v>1</v>
      </c>
      <c r="AL56" s="3">
        <v>1</v>
      </c>
      <c r="AM56" s="3">
        <v>2</v>
      </c>
      <c r="AN56" s="3">
        <v>1</v>
      </c>
      <c r="AO56" s="3">
        <v>1</v>
      </c>
      <c r="AP56" s="3">
        <v>2</v>
      </c>
      <c r="AQ56" s="3">
        <v>2</v>
      </c>
      <c r="AR56" s="3">
        <v>1</v>
      </c>
      <c r="AS56" s="3">
        <v>1</v>
      </c>
      <c r="AT56" s="3">
        <v>1</v>
      </c>
      <c r="AU56" s="3">
        <v>2</v>
      </c>
      <c r="AV56" s="3">
        <v>2</v>
      </c>
      <c r="AW56" s="3">
        <v>1</v>
      </c>
      <c r="AX56" s="3">
        <v>2</v>
      </c>
      <c r="AY56" s="3">
        <v>1</v>
      </c>
      <c r="AZ56" s="3">
        <v>1</v>
      </c>
      <c r="BA56" s="3">
        <v>2</v>
      </c>
      <c r="BB56" s="3">
        <v>2</v>
      </c>
      <c r="BC56" s="1">
        <f>SUM(Table_1[[#This Row],[Numbness or tingling]:[Scared]])</f>
        <v>30</v>
      </c>
    </row>
    <row r="57" spans="1:55" ht="15.75" customHeight="1">
      <c r="A57" s="3">
        <v>56</v>
      </c>
      <c r="B57" s="1" t="s">
        <v>290</v>
      </c>
      <c r="C57" s="3" t="s">
        <v>164</v>
      </c>
      <c r="D57" s="1" t="s">
        <v>340</v>
      </c>
      <c r="E57" s="3" t="s">
        <v>90</v>
      </c>
      <c r="F57" s="3"/>
      <c r="G57" s="4" t="s">
        <v>97</v>
      </c>
      <c r="H57" s="4" t="s">
        <v>80</v>
      </c>
      <c r="I57" s="4">
        <f>Table_1[[#This Row],[Height (in cm)]]^2</f>
        <v>23104</v>
      </c>
      <c r="J57" s="9">
        <f>Table_1[[#This Row],[Weight]]/Table_1[[#This Row],[height^2]]</f>
        <v>2.2506925207756235E-3</v>
      </c>
      <c r="K57" s="5">
        <f>Table_1[[#This Row],[BMI]]*10000</f>
        <v>22.506925207756236</v>
      </c>
      <c r="L57" s="3" t="s">
        <v>55</v>
      </c>
      <c r="M57" s="4">
        <v>64</v>
      </c>
      <c r="N57" s="3">
        <v>0</v>
      </c>
      <c r="O57" s="3">
        <v>1</v>
      </c>
      <c r="P57" s="3">
        <v>0</v>
      </c>
      <c r="Q57" s="3">
        <v>0</v>
      </c>
      <c r="R57" s="3">
        <v>1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1</v>
      </c>
      <c r="AG57" s="3">
        <v>0</v>
      </c>
      <c r="AH57" s="3">
        <f>SUM(Table_1[[#This Row],[Sadness]:[Tiredness or Fatigue]])</f>
        <v>3</v>
      </c>
      <c r="AI57" s="3">
        <v>1</v>
      </c>
      <c r="AJ57" s="3">
        <v>0</v>
      </c>
      <c r="AK57" s="3">
        <v>0</v>
      </c>
      <c r="AL57" s="3">
        <v>0</v>
      </c>
      <c r="AM57" s="3">
        <v>0</v>
      </c>
      <c r="AN57" s="3">
        <v>1</v>
      </c>
      <c r="AO57" s="3">
        <v>1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1">
        <f>SUM(Table_1[[#This Row],[Numbness or tingling]:[Scared]])</f>
        <v>3</v>
      </c>
    </row>
    <row r="58" spans="1:55" ht="15.75" customHeight="1">
      <c r="A58" s="3">
        <v>57</v>
      </c>
      <c r="B58" s="1" t="s">
        <v>300</v>
      </c>
      <c r="C58" s="3" t="s">
        <v>66</v>
      </c>
      <c r="D58" s="1" t="s">
        <v>341</v>
      </c>
      <c r="E58" s="3" t="s">
        <v>140</v>
      </c>
      <c r="F58" s="3" t="s">
        <v>165</v>
      </c>
      <c r="G58" s="4" t="s">
        <v>70</v>
      </c>
      <c r="H58" s="4" t="s">
        <v>142</v>
      </c>
      <c r="I58" s="4">
        <f>Table_1[[#This Row],[Height (in cm)]]^2</f>
        <v>23716</v>
      </c>
      <c r="J58" s="9">
        <f>Table_1[[#This Row],[Weight]]/Table_1[[#This Row],[height^2]]</f>
        <v>2.2769438353853937E-3</v>
      </c>
      <c r="K58" s="5">
        <f>Table_1[[#This Row],[BMI]]*10000</f>
        <v>22.769438353853936</v>
      </c>
      <c r="L58" s="3" t="s">
        <v>55</v>
      </c>
      <c r="M58" s="4">
        <v>74</v>
      </c>
      <c r="N58" s="3">
        <v>1</v>
      </c>
      <c r="O58" s="3">
        <v>3</v>
      </c>
      <c r="P58" s="3">
        <v>1</v>
      </c>
      <c r="Q58" s="3">
        <v>3</v>
      </c>
      <c r="R58" s="3">
        <v>1</v>
      </c>
      <c r="S58" s="3">
        <v>0</v>
      </c>
      <c r="T58" s="3">
        <v>2</v>
      </c>
      <c r="U58" s="3">
        <v>3</v>
      </c>
      <c r="V58" s="3">
        <v>1</v>
      </c>
      <c r="W58" s="3">
        <v>1</v>
      </c>
      <c r="X58" s="3">
        <v>3</v>
      </c>
      <c r="Y58" s="3">
        <v>3</v>
      </c>
      <c r="Z58" s="3">
        <v>3</v>
      </c>
      <c r="AA58" s="3">
        <v>0</v>
      </c>
      <c r="AB58" s="3">
        <v>1</v>
      </c>
      <c r="AC58" s="3">
        <v>2</v>
      </c>
      <c r="AD58" s="3">
        <v>1</v>
      </c>
      <c r="AE58" s="3">
        <v>0</v>
      </c>
      <c r="AF58" s="3">
        <v>3</v>
      </c>
      <c r="AG58" s="3">
        <v>1</v>
      </c>
      <c r="AH58" s="3">
        <f>SUM(Table_1[[#This Row],[Sadness]:[Tiredness or Fatigue]])</f>
        <v>33</v>
      </c>
      <c r="AI58" s="3">
        <v>0</v>
      </c>
      <c r="AJ58" s="3">
        <v>0</v>
      </c>
      <c r="AK58" s="3">
        <v>0</v>
      </c>
      <c r="AL58" s="3">
        <v>3</v>
      </c>
      <c r="AM58" s="3">
        <v>3</v>
      </c>
      <c r="AN58" s="3">
        <v>1</v>
      </c>
      <c r="AO58" s="3">
        <v>0</v>
      </c>
      <c r="AP58" s="3">
        <v>0</v>
      </c>
      <c r="AQ58" s="3">
        <v>3</v>
      </c>
      <c r="AR58" s="3">
        <v>3</v>
      </c>
      <c r="AS58" s="3">
        <v>3</v>
      </c>
      <c r="AT58" s="3">
        <v>0</v>
      </c>
      <c r="AU58" s="3">
        <v>0</v>
      </c>
      <c r="AV58" s="3">
        <v>0</v>
      </c>
      <c r="AW58" s="3">
        <v>0</v>
      </c>
      <c r="AX58" s="3">
        <v>1</v>
      </c>
      <c r="AY58" s="3">
        <v>3</v>
      </c>
      <c r="AZ58" s="3">
        <v>0</v>
      </c>
      <c r="BA58" s="3">
        <v>0</v>
      </c>
      <c r="BB58" s="3">
        <v>0</v>
      </c>
      <c r="BC58" s="1">
        <f>SUM(Table_1[[#This Row],[Numbness or tingling]:[Scared]])</f>
        <v>20</v>
      </c>
    </row>
    <row r="59" spans="1:55" ht="15.75" customHeight="1">
      <c r="A59" s="3">
        <v>58</v>
      </c>
      <c r="B59" s="1" t="s">
        <v>66</v>
      </c>
      <c r="C59" s="3" t="s">
        <v>81</v>
      </c>
      <c r="D59" s="1" t="s">
        <v>342</v>
      </c>
      <c r="E59" s="3" t="s">
        <v>166</v>
      </c>
      <c r="F59" s="3" t="s">
        <v>167</v>
      </c>
      <c r="G59" s="4" t="s">
        <v>168</v>
      </c>
      <c r="H59" s="4" t="s">
        <v>169</v>
      </c>
      <c r="I59" s="4">
        <f>Table_1[[#This Row],[Height (in cm)]]^2</f>
        <v>31329</v>
      </c>
      <c r="J59" s="9">
        <f>Table_1[[#This Row],[Weight]]/Table_1[[#This Row],[height^2]]</f>
        <v>2.8408184110568484E-3</v>
      </c>
      <c r="K59" s="5">
        <f>Table_1[[#This Row],[BMI]]*10000</f>
        <v>28.408184110568484</v>
      </c>
      <c r="L59" s="3" t="s">
        <v>106</v>
      </c>
      <c r="M59" s="4">
        <v>72</v>
      </c>
      <c r="N59" s="3">
        <v>0</v>
      </c>
      <c r="O59" s="3">
        <v>0</v>
      </c>
      <c r="P59" s="3">
        <v>2</v>
      </c>
      <c r="Q59" s="3">
        <v>1</v>
      </c>
      <c r="R59" s="3">
        <v>2</v>
      </c>
      <c r="S59" s="3">
        <v>0</v>
      </c>
      <c r="T59" s="3">
        <v>0</v>
      </c>
      <c r="U59" s="3">
        <v>1</v>
      </c>
      <c r="V59" s="3">
        <v>0</v>
      </c>
      <c r="W59" s="3">
        <v>2</v>
      </c>
      <c r="X59" s="3">
        <v>0</v>
      </c>
      <c r="Y59" s="3">
        <v>3</v>
      </c>
      <c r="Z59" s="3">
        <v>2</v>
      </c>
      <c r="AA59" s="3">
        <v>1</v>
      </c>
      <c r="AB59" s="3">
        <v>2</v>
      </c>
      <c r="AC59" s="3">
        <v>1</v>
      </c>
      <c r="AD59" s="3">
        <v>0</v>
      </c>
      <c r="AE59" s="3">
        <v>2</v>
      </c>
      <c r="AF59" s="3">
        <v>1</v>
      </c>
      <c r="AG59" s="3">
        <v>0</v>
      </c>
      <c r="AH59" s="3">
        <f>SUM(Table_1[[#This Row],[Sadness]:[Tiredness or Fatigue]])</f>
        <v>20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1">
        <f>SUM(Table_1[[#This Row],[Numbness or tingling]:[Scared]])</f>
        <v>0</v>
      </c>
    </row>
    <row r="60" spans="1:55" ht="15.75" customHeight="1">
      <c r="A60" s="3">
        <v>59</v>
      </c>
      <c r="B60" s="1" t="s">
        <v>289</v>
      </c>
      <c r="C60" s="3" t="s">
        <v>51</v>
      </c>
      <c r="D60" s="1" t="s">
        <v>343</v>
      </c>
      <c r="E60" s="3" t="s">
        <v>96</v>
      </c>
      <c r="F60" s="3" t="s">
        <v>170</v>
      </c>
      <c r="G60" s="4" t="s">
        <v>171</v>
      </c>
      <c r="H60" s="4" t="s">
        <v>118</v>
      </c>
      <c r="I60" s="4">
        <f>Table_1[[#This Row],[Height (in cm)]]^2</f>
        <v>30976</v>
      </c>
      <c r="J60" s="9">
        <f>Table_1[[#This Row],[Weight]]/Table_1[[#This Row],[height^2]]</f>
        <v>2.6472107438016527E-3</v>
      </c>
      <c r="K60" s="5">
        <f>Table_1[[#This Row],[BMI]]*10000</f>
        <v>26.472107438016529</v>
      </c>
      <c r="L60" s="3" t="s">
        <v>106</v>
      </c>
      <c r="M60" s="4">
        <v>77</v>
      </c>
      <c r="N60" s="3">
        <v>3</v>
      </c>
      <c r="O60" s="3">
        <v>1</v>
      </c>
      <c r="P60" s="3">
        <v>1</v>
      </c>
      <c r="Q60" s="3">
        <v>2</v>
      </c>
      <c r="R60" s="3">
        <v>1</v>
      </c>
      <c r="S60" s="3">
        <v>0</v>
      </c>
      <c r="T60" s="3">
        <v>0</v>
      </c>
      <c r="U60" s="3">
        <v>1</v>
      </c>
      <c r="V60" s="3">
        <v>0</v>
      </c>
      <c r="W60" s="3">
        <v>0</v>
      </c>
      <c r="X60" s="3">
        <v>1</v>
      </c>
      <c r="Y60" s="3">
        <v>1</v>
      </c>
      <c r="Z60" s="3">
        <v>1</v>
      </c>
      <c r="AA60" s="3">
        <v>0</v>
      </c>
      <c r="AB60" s="3">
        <v>0</v>
      </c>
      <c r="AC60" s="3">
        <v>0</v>
      </c>
      <c r="AD60" s="3">
        <v>1</v>
      </c>
      <c r="AE60" s="3">
        <v>0</v>
      </c>
      <c r="AF60" s="3">
        <v>2</v>
      </c>
      <c r="AG60" s="3">
        <v>0</v>
      </c>
      <c r="AH60" s="3">
        <f>SUM(Table_1[[#This Row],[Sadness]:[Tiredness or Fatigue]])</f>
        <v>15</v>
      </c>
      <c r="AI60" s="3">
        <v>1</v>
      </c>
      <c r="AJ60" s="3">
        <v>0</v>
      </c>
      <c r="AK60" s="3">
        <v>0</v>
      </c>
      <c r="AL60" s="3">
        <v>1</v>
      </c>
      <c r="AM60" s="3">
        <v>1</v>
      </c>
      <c r="AN60" s="3">
        <v>1</v>
      </c>
      <c r="AO60" s="3">
        <v>1</v>
      </c>
      <c r="AP60" s="3">
        <v>1</v>
      </c>
      <c r="AQ60" s="3">
        <v>1</v>
      </c>
      <c r="AR60" s="3">
        <v>1</v>
      </c>
      <c r="AS60" s="3">
        <v>1</v>
      </c>
      <c r="AT60" s="3">
        <v>0</v>
      </c>
      <c r="AU60" s="3">
        <v>0</v>
      </c>
      <c r="AV60" s="3">
        <v>1</v>
      </c>
      <c r="AW60" s="3">
        <v>1</v>
      </c>
      <c r="AX60" s="3">
        <v>0</v>
      </c>
      <c r="AY60" s="3">
        <v>1</v>
      </c>
      <c r="AZ60" s="3">
        <v>0</v>
      </c>
      <c r="BA60" s="3">
        <v>0</v>
      </c>
      <c r="BB60" s="3">
        <v>1</v>
      </c>
      <c r="BC60" s="1">
        <f>SUM(Table_1[[#This Row],[Numbness or tingling]:[Scared]])</f>
        <v>13</v>
      </c>
    </row>
    <row r="61" spans="1:55" ht="15.75" customHeight="1">
      <c r="A61" s="3">
        <v>60</v>
      </c>
      <c r="B61" s="1" t="s">
        <v>289</v>
      </c>
      <c r="C61" s="3" t="s">
        <v>103</v>
      </c>
      <c r="D61" s="1" t="s">
        <v>344</v>
      </c>
      <c r="E61" s="3" t="s">
        <v>96</v>
      </c>
      <c r="F61" s="3" t="s">
        <v>173</v>
      </c>
      <c r="G61" s="4" t="s">
        <v>174</v>
      </c>
      <c r="H61" s="4" t="s">
        <v>100</v>
      </c>
      <c r="I61" s="4">
        <f>Table_1[[#This Row],[Height (in cm)]]^2</f>
        <v>28900</v>
      </c>
      <c r="J61" s="9">
        <f>Table_1[[#This Row],[Weight]]/Table_1[[#This Row],[height^2]]</f>
        <v>2.8719723183391003E-3</v>
      </c>
      <c r="K61" s="5">
        <f>Table_1[[#This Row],[BMI]]*10000</f>
        <v>28.719723183391004</v>
      </c>
      <c r="L61" s="3" t="s">
        <v>106</v>
      </c>
      <c r="M61" s="4">
        <v>72</v>
      </c>
      <c r="N61" s="3">
        <v>0</v>
      </c>
      <c r="O61" s="3">
        <v>0</v>
      </c>
      <c r="P61" s="3">
        <v>2</v>
      </c>
      <c r="Q61" s="3">
        <v>1</v>
      </c>
      <c r="R61" s="3">
        <v>1</v>
      </c>
      <c r="S61" s="3">
        <v>1</v>
      </c>
      <c r="T61" s="3">
        <v>0</v>
      </c>
      <c r="U61" s="3">
        <v>1</v>
      </c>
      <c r="V61" s="3">
        <v>0</v>
      </c>
      <c r="W61" s="3">
        <v>0</v>
      </c>
      <c r="X61" s="3">
        <v>2</v>
      </c>
      <c r="Y61" s="3">
        <v>2</v>
      </c>
      <c r="Z61" s="3">
        <v>0</v>
      </c>
      <c r="AA61" s="3">
        <v>0</v>
      </c>
      <c r="AB61" s="3">
        <v>1</v>
      </c>
      <c r="AC61" s="3">
        <v>1</v>
      </c>
      <c r="AD61" s="3">
        <v>0</v>
      </c>
      <c r="AE61" s="3">
        <v>0</v>
      </c>
      <c r="AF61" s="3">
        <v>1</v>
      </c>
      <c r="AG61" s="3">
        <v>1</v>
      </c>
      <c r="AH61" s="3">
        <f>SUM(Table_1[[#This Row],[Sadness]:[Tiredness or Fatigue]])</f>
        <v>14</v>
      </c>
      <c r="AI61" s="3">
        <v>1</v>
      </c>
      <c r="AJ61" s="3">
        <v>0</v>
      </c>
      <c r="AK61" s="3">
        <v>2</v>
      </c>
      <c r="AL61" s="3">
        <v>2</v>
      </c>
      <c r="AM61" s="3">
        <v>1</v>
      </c>
      <c r="AN61" s="3">
        <v>2</v>
      </c>
      <c r="AO61" s="3">
        <v>2</v>
      </c>
      <c r="AP61" s="3">
        <v>2</v>
      </c>
      <c r="AQ61" s="3">
        <v>1</v>
      </c>
      <c r="AR61" s="3">
        <v>0</v>
      </c>
      <c r="AS61" s="3">
        <v>1</v>
      </c>
      <c r="AT61" s="3">
        <v>1</v>
      </c>
      <c r="AU61" s="3">
        <v>3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1">
        <f>SUM(Table_1[[#This Row],[Numbness or tingling]:[Scared]])</f>
        <v>18</v>
      </c>
    </row>
    <row r="62" spans="1:55" ht="15.75" customHeight="1">
      <c r="A62" s="3">
        <v>61</v>
      </c>
      <c r="B62" s="1" t="s">
        <v>66</v>
      </c>
      <c r="C62" s="3" t="s">
        <v>117</v>
      </c>
      <c r="D62" s="1" t="s">
        <v>324</v>
      </c>
      <c r="E62" s="3" t="s">
        <v>175</v>
      </c>
      <c r="F62" s="3" t="s">
        <v>176</v>
      </c>
      <c r="G62" s="4" t="s">
        <v>120</v>
      </c>
      <c r="H62" s="4">
        <v>147</v>
      </c>
      <c r="I62" s="4">
        <f>Table_1[[#This Row],[Height (in cm)]]^2</f>
        <v>21609</v>
      </c>
      <c r="J62" s="9">
        <f>Table_1[[#This Row],[Weight]]/Table_1[[#This Row],[height^2]]</f>
        <v>2.5452357813873848E-3</v>
      </c>
      <c r="K62" s="5">
        <f>Table_1[[#This Row],[BMI]]*10000</f>
        <v>25.452357813873849</v>
      </c>
      <c r="L62" s="3" t="s">
        <v>55</v>
      </c>
      <c r="M62" s="4">
        <v>67</v>
      </c>
      <c r="N62" s="3">
        <v>1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1</v>
      </c>
      <c r="X62" s="3">
        <v>0</v>
      </c>
      <c r="Y62" s="3">
        <v>0</v>
      </c>
      <c r="Z62" s="3">
        <v>0</v>
      </c>
      <c r="AA62" s="3">
        <v>0</v>
      </c>
      <c r="AB62" s="3">
        <v>1</v>
      </c>
      <c r="AC62" s="3">
        <v>2</v>
      </c>
      <c r="AD62" s="3">
        <v>0</v>
      </c>
      <c r="AE62" s="3">
        <v>0</v>
      </c>
      <c r="AF62" s="3">
        <v>0</v>
      </c>
      <c r="AG62" s="3">
        <v>0</v>
      </c>
      <c r="AH62" s="3">
        <f>SUM(Table_1[[#This Row],[Sadness]:[Tiredness or Fatigue]])</f>
        <v>5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1</v>
      </c>
      <c r="AS62" s="3">
        <v>1</v>
      </c>
      <c r="AT62" s="3">
        <v>0</v>
      </c>
      <c r="AU62" s="3">
        <v>0</v>
      </c>
      <c r="AV62" s="3">
        <v>0</v>
      </c>
      <c r="AW62" s="3">
        <v>0</v>
      </c>
      <c r="AX62" s="3">
        <v>1</v>
      </c>
      <c r="AY62" s="3">
        <v>0</v>
      </c>
      <c r="AZ62" s="3">
        <v>0</v>
      </c>
      <c r="BA62" s="3">
        <v>0</v>
      </c>
      <c r="BB62" s="3">
        <v>1</v>
      </c>
      <c r="BC62" s="1">
        <f>SUM(Table_1[[#This Row],[Numbness or tingling]:[Scared]])</f>
        <v>4</v>
      </c>
    </row>
    <row r="63" spans="1:55" ht="15.75" customHeight="1">
      <c r="A63" s="3">
        <v>62</v>
      </c>
      <c r="B63" s="1" t="s">
        <v>301</v>
      </c>
      <c r="C63" s="3" t="s">
        <v>177</v>
      </c>
      <c r="D63" s="1"/>
      <c r="E63" s="3" t="s">
        <v>177</v>
      </c>
      <c r="F63" s="3" t="s">
        <v>177</v>
      </c>
      <c r="G63" s="4" t="s">
        <v>178</v>
      </c>
      <c r="H63" s="4" t="s">
        <v>138</v>
      </c>
      <c r="I63" s="4">
        <f>Table_1[[#This Row],[Height (in cm)]]^2</f>
        <v>32400</v>
      </c>
      <c r="J63" s="9">
        <f>Table_1[[#This Row],[Weight]]/Table_1[[#This Row],[height^2]]</f>
        <v>2.4074074074074076E-3</v>
      </c>
      <c r="K63" s="5">
        <f>Table_1[[#This Row],[BMI]]*10000</f>
        <v>24.074074074074076</v>
      </c>
      <c r="L63" s="3" t="s">
        <v>106</v>
      </c>
      <c r="M63" s="4">
        <v>68</v>
      </c>
      <c r="N63" s="3">
        <v>0</v>
      </c>
      <c r="O63" s="3">
        <v>0</v>
      </c>
      <c r="P63" s="3">
        <v>0</v>
      </c>
      <c r="Q63" s="3">
        <v>1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1</v>
      </c>
      <c r="AC63" s="3">
        <v>0</v>
      </c>
      <c r="AD63" s="3">
        <v>0</v>
      </c>
      <c r="AE63" s="3">
        <v>1</v>
      </c>
      <c r="AF63" s="3">
        <v>0</v>
      </c>
      <c r="AG63" s="3">
        <v>1</v>
      </c>
      <c r="AH63" s="3">
        <f>SUM(Table_1[[#This Row],[Sadness]:[Tiredness or Fatigue]])</f>
        <v>4</v>
      </c>
      <c r="AI63" s="3">
        <v>0</v>
      </c>
      <c r="AJ63" s="3">
        <v>0</v>
      </c>
      <c r="AK63" s="3">
        <v>0</v>
      </c>
      <c r="AL63" s="3">
        <v>0</v>
      </c>
      <c r="AM63" s="3">
        <v>1</v>
      </c>
      <c r="AN63" s="3">
        <v>0</v>
      </c>
      <c r="AO63" s="3">
        <v>0</v>
      </c>
      <c r="AP63" s="3">
        <v>0</v>
      </c>
      <c r="AQ63" s="3">
        <v>0</v>
      </c>
      <c r="AR63" s="3">
        <v>1</v>
      </c>
      <c r="AS63" s="3">
        <v>0</v>
      </c>
      <c r="AT63" s="3">
        <v>0</v>
      </c>
      <c r="AU63" s="3">
        <v>2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1">
        <f>SUM(Table_1[[#This Row],[Numbness or tingling]:[Scared]])</f>
        <v>4</v>
      </c>
    </row>
    <row r="64" spans="1:55" ht="15.75" customHeight="1">
      <c r="A64" s="3">
        <v>63</v>
      </c>
      <c r="B64" s="1" t="s">
        <v>62</v>
      </c>
      <c r="C64" s="3" t="s">
        <v>51</v>
      </c>
      <c r="D64" s="1" t="s">
        <v>318</v>
      </c>
      <c r="E64" s="3" t="s">
        <v>162</v>
      </c>
      <c r="F64" s="3"/>
      <c r="G64" s="4" t="s">
        <v>83</v>
      </c>
      <c r="H64" s="4" t="s">
        <v>179</v>
      </c>
      <c r="I64" s="4">
        <f>Table_1[[#This Row],[Height (in cm)]]^2</f>
        <v>34225</v>
      </c>
      <c r="J64" s="9">
        <f>Table_1[[#This Row],[Weight]]/Table_1[[#This Row],[height^2]]</f>
        <v>1.8991964937910884E-3</v>
      </c>
      <c r="K64" s="5">
        <f>Table_1[[#This Row],[BMI]]*10000</f>
        <v>18.991964937910886</v>
      </c>
      <c r="L64" s="3" t="s">
        <v>106</v>
      </c>
      <c r="M64" s="4">
        <v>77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f>SUM(Table_1[[#This Row],[Sadness]:[Tiredness or Fatigue]])</f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1">
        <f>SUM(Table_1[[#This Row],[Numbness or tingling]:[Scared]])</f>
        <v>0</v>
      </c>
    </row>
    <row r="65" spans="1:55" ht="15.75" customHeight="1">
      <c r="A65" s="3">
        <v>64</v>
      </c>
      <c r="B65" s="1" t="s">
        <v>281</v>
      </c>
      <c r="C65" s="3" t="s">
        <v>180</v>
      </c>
      <c r="D65" s="1" t="s">
        <v>324</v>
      </c>
      <c r="E65" s="3" t="s">
        <v>96</v>
      </c>
      <c r="F65" s="3"/>
      <c r="G65" s="4" t="s">
        <v>112</v>
      </c>
      <c r="H65" s="4" t="s">
        <v>92</v>
      </c>
      <c r="I65" s="4">
        <f>Table_1[[#This Row],[Height (in cm)]]^2</f>
        <v>24964</v>
      </c>
      <c r="J65" s="9">
        <f>Table_1[[#This Row],[Weight]]/Table_1[[#This Row],[height^2]]</f>
        <v>2.4034609838166961E-3</v>
      </c>
      <c r="K65" s="5">
        <f>Table_1[[#This Row],[BMI]]*10000</f>
        <v>24.034609838166961</v>
      </c>
      <c r="L65" s="3" t="s">
        <v>106</v>
      </c>
      <c r="M65" s="4">
        <v>62</v>
      </c>
      <c r="N65" s="3">
        <v>0</v>
      </c>
      <c r="O65" s="3">
        <v>0</v>
      </c>
      <c r="P65" s="3">
        <v>0</v>
      </c>
      <c r="Q65" s="3">
        <v>1</v>
      </c>
      <c r="R65" s="3">
        <v>1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1</v>
      </c>
      <c r="Y65" s="3">
        <v>1</v>
      </c>
      <c r="Z65" s="3">
        <v>1</v>
      </c>
      <c r="AA65" s="3">
        <v>0</v>
      </c>
      <c r="AB65" s="3">
        <v>0</v>
      </c>
      <c r="AC65" s="3">
        <v>1</v>
      </c>
      <c r="AD65" s="3">
        <v>0</v>
      </c>
      <c r="AE65" s="3">
        <v>1</v>
      </c>
      <c r="AF65" s="3">
        <v>1</v>
      </c>
      <c r="AG65" s="3">
        <v>0</v>
      </c>
      <c r="AH65" s="3">
        <f>SUM(Table_1[[#This Row],[Sadness]:[Tiredness or Fatigue]])</f>
        <v>8</v>
      </c>
      <c r="AI65" s="3">
        <v>0</v>
      </c>
      <c r="AJ65" s="3">
        <v>0</v>
      </c>
      <c r="AK65" s="3">
        <v>1</v>
      </c>
      <c r="AL65" s="3">
        <v>1</v>
      </c>
      <c r="AM65" s="3">
        <v>1</v>
      </c>
      <c r="AN65" s="3">
        <v>1</v>
      </c>
      <c r="AO65" s="3">
        <v>0</v>
      </c>
      <c r="AP65" s="3">
        <v>0</v>
      </c>
      <c r="AQ65" s="3">
        <v>1</v>
      </c>
      <c r="AR65" s="3">
        <v>0</v>
      </c>
      <c r="AS65" s="3">
        <v>0</v>
      </c>
      <c r="AT65" s="3">
        <v>0</v>
      </c>
      <c r="AU65" s="3">
        <v>2</v>
      </c>
      <c r="AV65" s="3">
        <v>0</v>
      </c>
      <c r="AW65" s="3">
        <v>0</v>
      </c>
      <c r="AX65" s="3">
        <v>1</v>
      </c>
      <c r="AY65" s="3">
        <v>1</v>
      </c>
      <c r="AZ65" s="3">
        <v>1</v>
      </c>
      <c r="BA65" s="3">
        <v>1</v>
      </c>
      <c r="BB65" s="3">
        <v>1</v>
      </c>
      <c r="BC65" s="1">
        <f>SUM(Table_1[[#This Row],[Numbness or tingling]:[Scared]])</f>
        <v>12</v>
      </c>
    </row>
    <row r="66" spans="1:55" ht="15.75" customHeight="1">
      <c r="A66" s="3">
        <v>65</v>
      </c>
      <c r="B66" s="1" t="s">
        <v>296</v>
      </c>
      <c r="C66" s="3" t="s">
        <v>182</v>
      </c>
      <c r="D66" s="1" t="s">
        <v>345</v>
      </c>
      <c r="E66" s="3" t="s">
        <v>182</v>
      </c>
      <c r="F66" s="3"/>
      <c r="G66" s="4" t="s">
        <v>183</v>
      </c>
      <c r="H66" s="4" t="s">
        <v>71</v>
      </c>
      <c r="I66" s="4">
        <f>Table_1[[#This Row],[Height (in cm)]]^2</f>
        <v>25921</v>
      </c>
      <c r="J66" s="9">
        <f>Table_1[[#This Row],[Weight]]/Table_1[[#This Row],[height^2]]</f>
        <v>1.5431503414220131E-3</v>
      </c>
      <c r="K66" s="5">
        <f>Table_1[[#This Row],[BMI]]*10000</f>
        <v>15.431503414220131</v>
      </c>
      <c r="L66" s="3" t="s">
        <v>55</v>
      </c>
      <c r="M66" s="4">
        <v>63</v>
      </c>
      <c r="N66" s="3">
        <v>0</v>
      </c>
      <c r="O66" s="3">
        <v>0</v>
      </c>
      <c r="P66" s="3">
        <v>0</v>
      </c>
      <c r="Q66" s="3">
        <v>0</v>
      </c>
      <c r="R66" s="3">
        <v>1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f>SUM(Table_1[[#This Row],[Sadness]:[Tiredness or Fatigue]])</f>
        <v>1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1</v>
      </c>
      <c r="AT66" s="3">
        <v>0</v>
      </c>
      <c r="AU66" s="3">
        <v>1</v>
      </c>
      <c r="AV66" s="3">
        <v>1</v>
      </c>
      <c r="AW66" s="3">
        <v>0</v>
      </c>
      <c r="AX66" s="3">
        <v>1</v>
      </c>
      <c r="AY66" s="3">
        <v>0</v>
      </c>
      <c r="AZ66" s="3">
        <v>0</v>
      </c>
      <c r="BA66" s="3">
        <v>0</v>
      </c>
      <c r="BB66" s="3">
        <v>1</v>
      </c>
      <c r="BC66" s="1">
        <f>SUM(Table_1[[#This Row],[Numbness or tingling]:[Scared]])</f>
        <v>5</v>
      </c>
    </row>
    <row r="67" spans="1:55" ht="15.75" customHeight="1">
      <c r="A67" s="3">
        <v>66</v>
      </c>
      <c r="B67" s="1" t="s">
        <v>289</v>
      </c>
      <c r="C67" s="3" t="s">
        <v>184</v>
      </c>
      <c r="D67" s="1" t="s">
        <v>318</v>
      </c>
      <c r="E67" s="3" t="s">
        <v>161</v>
      </c>
      <c r="F67" s="3" t="s">
        <v>185</v>
      </c>
      <c r="G67" s="4" t="s">
        <v>61</v>
      </c>
      <c r="H67" s="4" t="s">
        <v>65</v>
      </c>
      <c r="I67" s="4">
        <f>Table_1[[#This Row],[Height (in cm)]]^2</f>
        <v>26896</v>
      </c>
      <c r="J67" s="9">
        <f>Table_1[[#This Row],[Weight]]/Table_1[[#This Row],[height^2]]</f>
        <v>1.784651992861392E-3</v>
      </c>
      <c r="K67" s="5">
        <f>Table_1[[#This Row],[BMI]]*10000</f>
        <v>17.846519928613919</v>
      </c>
      <c r="L67" s="3" t="s">
        <v>55</v>
      </c>
      <c r="M67" s="4">
        <v>65</v>
      </c>
      <c r="N67" s="3">
        <v>0</v>
      </c>
      <c r="O67" s="3">
        <v>2</v>
      </c>
      <c r="P67" s="3">
        <v>0</v>
      </c>
      <c r="Q67" s="3">
        <v>3</v>
      </c>
      <c r="R67" s="3">
        <v>2</v>
      </c>
      <c r="S67" s="3">
        <v>1</v>
      </c>
      <c r="T67" s="3">
        <v>0</v>
      </c>
      <c r="U67" s="3">
        <v>1</v>
      </c>
      <c r="V67" s="3">
        <v>0</v>
      </c>
      <c r="W67" s="3">
        <v>2</v>
      </c>
      <c r="X67" s="3">
        <v>1</v>
      </c>
      <c r="Y67" s="3">
        <v>1</v>
      </c>
      <c r="Z67" s="3">
        <v>1</v>
      </c>
      <c r="AA67" s="3">
        <v>0</v>
      </c>
      <c r="AB67" s="3">
        <v>2</v>
      </c>
      <c r="AC67" s="3">
        <v>1</v>
      </c>
      <c r="AD67" s="3">
        <v>2</v>
      </c>
      <c r="AE67" s="3">
        <v>2</v>
      </c>
      <c r="AF67" s="3">
        <v>2</v>
      </c>
      <c r="AG67" s="3">
        <v>1</v>
      </c>
      <c r="AH67" s="3">
        <f>SUM(Table_1[[#This Row],[Sadness]:[Tiredness or Fatigue]])</f>
        <v>24</v>
      </c>
      <c r="AI67" s="3">
        <v>0</v>
      </c>
      <c r="AJ67" s="3">
        <v>0</v>
      </c>
      <c r="AK67" s="3">
        <v>0</v>
      </c>
      <c r="AL67" s="3">
        <v>2</v>
      </c>
      <c r="AM67" s="3">
        <v>1</v>
      </c>
      <c r="AN67" s="3">
        <v>0</v>
      </c>
      <c r="AO67" s="3">
        <v>0</v>
      </c>
      <c r="AP67" s="3">
        <v>2</v>
      </c>
      <c r="AQ67" s="3">
        <v>2</v>
      </c>
      <c r="AR67" s="3">
        <v>0</v>
      </c>
      <c r="AS67" s="3">
        <v>1</v>
      </c>
      <c r="AT67" s="3">
        <v>0</v>
      </c>
      <c r="AU67" s="3">
        <v>0</v>
      </c>
      <c r="AV67" s="3">
        <v>0</v>
      </c>
      <c r="AW67" s="3">
        <v>1</v>
      </c>
      <c r="AX67" s="3">
        <v>1</v>
      </c>
      <c r="AY67" s="3">
        <v>0</v>
      </c>
      <c r="AZ67" s="3">
        <v>0</v>
      </c>
      <c r="BA67" s="3">
        <v>0</v>
      </c>
      <c r="BB67" s="3">
        <v>0</v>
      </c>
      <c r="BC67" s="1">
        <f>SUM(Table_1[[#This Row],[Numbness or tingling]:[Scared]])</f>
        <v>10</v>
      </c>
    </row>
    <row r="68" spans="1:55" ht="15.75" customHeight="1">
      <c r="A68" s="3">
        <v>67</v>
      </c>
      <c r="B68" s="1" t="s">
        <v>289</v>
      </c>
      <c r="C68" s="3" t="s">
        <v>103</v>
      </c>
      <c r="D68" s="1" t="s">
        <v>317</v>
      </c>
      <c r="E68" s="3" t="s">
        <v>90</v>
      </c>
      <c r="F68" s="3" t="s">
        <v>186</v>
      </c>
      <c r="G68" s="4" t="s">
        <v>74</v>
      </c>
      <c r="H68" s="4" t="s">
        <v>135</v>
      </c>
      <c r="I68" s="4">
        <f>Table_1[[#This Row],[Height (in cm)]]^2</f>
        <v>26569</v>
      </c>
      <c r="J68" s="9">
        <f>Table_1[[#This Row],[Weight]]/Table_1[[#This Row],[height^2]]</f>
        <v>2.4088223117166622E-3</v>
      </c>
      <c r="K68" s="5">
        <f>Table_1[[#This Row],[BMI]]*10000</f>
        <v>24.088223117166621</v>
      </c>
      <c r="L68" s="3" t="s">
        <v>55</v>
      </c>
      <c r="M68" s="4">
        <v>72</v>
      </c>
      <c r="N68" s="3">
        <v>1</v>
      </c>
      <c r="O68" s="3">
        <v>0</v>
      </c>
      <c r="P68" s="3">
        <v>2</v>
      </c>
      <c r="Q68" s="3">
        <v>1</v>
      </c>
      <c r="R68" s="3">
        <v>1</v>
      </c>
      <c r="S68" s="3">
        <v>0</v>
      </c>
      <c r="T68" s="3">
        <v>2</v>
      </c>
      <c r="U68" s="3">
        <v>2</v>
      </c>
      <c r="V68" s="3">
        <v>1</v>
      </c>
      <c r="W68" s="3">
        <v>0</v>
      </c>
      <c r="X68" s="3">
        <v>2</v>
      </c>
      <c r="Y68" s="3">
        <v>2</v>
      </c>
      <c r="Z68" s="3">
        <v>3</v>
      </c>
      <c r="AA68" s="3">
        <v>0</v>
      </c>
      <c r="AB68" s="3">
        <v>2</v>
      </c>
      <c r="AC68" s="3">
        <v>0</v>
      </c>
      <c r="AD68" s="3">
        <v>2</v>
      </c>
      <c r="AE68" s="3">
        <v>1</v>
      </c>
      <c r="AF68" s="3">
        <v>2</v>
      </c>
      <c r="AG68" s="3">
        <v>1</v>
      </c>
      <c r="AH68" s="3">
        <f>SUM(Table_1[[#This Row],[Sadness]:[Tiredness or Fatigue]])</f>
        <v>25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1">
        <f>SUM(Table_1[[#This Row],[Numbness or tingling]:[Scared]])</f>
        <v>0</v>
      </c>
    </row>
    <row r="69" spans="1:55" ht="15.75" customHeight="1">
      <c r="A69" s="3">
        <v>68</v>
      </c>
      <c r="B69" s="1" t="s">
        <v>296</v>
      </c>
      <c r="C69" s="3" t="s">
        <v>187</v>
      </c>
      <c r="D69" s="1" t="s">
        <v>318</v>
      </c>
      <c r="E69" s="3" t="s">
        <v>52</v>
      </c>
      <c r="F69" s="3"/>
      <c r="G69" s="4" t="s">
        <v>97</v>
      </c>
      <c r="H69" s="4" t="s">
        <v>188</v>
      </c>
      <c r="I69" s="4">
        <f>Table_1[[#This Row],[Height (in cm)]]^2</f>
        <v>22201</v>
      </c>
      <c r="J69" s="9">
        <f>Table_1[[#This Row],[Weight]]/Table_1[[#This Row],[height^2]]</f>
        <v>2.3422368361785506E-3</v>
      </c>
      <c r="K69" s="5">
        <f>Table_1[[#This Row],[BMI]]*10000</f>
        <v>23.422368361785505</v>
      </c>
      <c r="L69" s="3" t="s">
        <v>55</v>
      </c>
      <c r="M69" s="4">
        <v>74</v>
      </c>
      <c r="N69" s="3">
        <v>1</v>
      </c>
      <c r="O69" s="3">
        <v>0</v>
      </c>
      <c r="P69" s="3">
        <v>0</v>
      </c>
      <c r="Q69" s="3">
        <v>1</v>
      </c>
      <c r="R69" s="3">
        <v>1</v>
      </c>
      <c r="S69" s="3">
        <v>0</v>
      </c>
      <c r="T69" s="3">
        <v>1</v>
      </c>
      <c r="U69" s="3">
        <v>2</v>
      </c>
      <c r="V69" s="3">
        <v>0</v>
      </c>
      <c r="W69" s="3">
        <v>2</v>
      </c>
      <c r="X69" s="3">
        <v>1</v>
      </c>
      <c r="Y69" s="3">
        <v>1</v>
      </c>
      <c r="Z69" s="3">
        <v>0</v>
      </c>
      <c r="AA69" s="3">
        <v>0</v>
      </c>
      <c r="AB69" s="3">
        <v>1</v>
      </c>
      <c r="AC69" s="3">
        <v>2</v>
      </c>
      <c r="AD69" s="3">
        <v>0</v>
      </c>
      <c r="AE69" s="3">
        <v>0</v>
      </c>
      <c r="AF69" s="3">
        <v>2</v>
      </c>
      <c r="AG69" s="3">
        <v>1</v>
      </c>
      <c r="AH69" s="3">
        <f>SUM(Table_1[[#This Row],[Sadness]:[Tiredness or Fatigue]])</f>
        <v>16</v>
      </c>
      <c r="AI69" s="3">
        <v>1</v>
      </c>
      <c r="AJ69" s="3">
        <v>0</v>
      </c>
      <c r="AK69" s="3">
        <v>0</v>
      </c>
      <c r="AL69" s="3">
        <v>0</v>
      </c>
      <c r="AM69" s="3">
        <v>0</v>
      </c>
      <c r="AN69" s="3">
        <v>1</v>
      </c>
      <c r="AO69" s="3">
        <v>1</v>
      </c>
      <c r="AP69" s="3">
        <v>1</v>
      </c>
      <c r="AQ69" s="3">
        <v>0</v>
      </c>
      <c r="AR69" s="3">
        <v>1</v>
      </c>
      <c r="AS69" s="3">
        <v>2</v>
      </c>
      <c r="AT69" s="3">
        <v>0</v>
      </c>
      <c r="AU69" s="3">
        <v>0</v>
      </c>
      <c r="AV69" s="3">
        <v>0</v>
      </c>
      <c r="AW69" s="3">
        <v>0</v>
      </c>
      <c r="AX69" s="3">
        <v>1</v>
      </c>
      <c r="AY69" s="3">
        <v>0</v>
      </c>
      <c r="AZ69" s="3">
        <v>0</v>
      </c>
      <c r="BA69" s="3">
        <v>0</v>
      </c>
      <c r="BB69" s="3">
        <v>1</v>
      </c>
      <c r="BC69" s="1">
        <f>SUM(Table_1[[#This Row],[Numbness or tingling]:[Scared]])</f>
        <v>9</v>
      </c>
    </row>
    <row r="70" spans="1:55" ht="15.75" customHeight="1">
      <c r="A70" s="3">
        <v>69</v>
      </c>
      <c r="B70" s="1" t="s">
        <v>299</v>
      </c>
      <c r="C70" s="3" t="s">
        <v>189</v>
      </c>
      <c r="D70" s="1" t="s">
        <v>346</v>
      </c>
      <c r="E70" s="3" t="s">
        <v>190</v>
      </c>
      <c r="F70" s="3" t="s">
        <v>191</v>
      </c>
      <c r="G70" s="4" t="s">
        <v>61</v>
      </c>
      <c r="H70" s="4" t="s">
        <v>135</v>
      </c>
      <c r="I70" s="4">
        <f>Table_1[[#This Row],[Height (in cm)]]^2</f>
        <v>26569</v>
      </c>
      <c r="J70" s="9">
        <f>Table_1[[#This Row],[Weight]]/Table_1[[#This Row],[height^2]]</f>
        <v>1.8066167337874967E-3</v>
      </c>
      <c r="K70" s="5">
        <f>Table_1[[#This Row],[BMI]]*10000</f>
        <v>18.066167337874969</v>
      </c>
      <c r="L70" s="3" t="s">
        <v>55</v>
      </c>
      <c r="M70" s="4">
        <v>69</v>
      </c>
      <c r="N70" s="3">
        <v>0</v>
      </c>
      <c r="O70" s="3">
        <v>0</v>
      </c>
      <c r="P70" s="3">
        <v>1</v>
      </c>
      <c r="Q70" s="3">
        <v>0</v>
      </c>
      <c r="R70" s="3">
        <v>1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1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f>SUM(Table_1[[#This Row],[Sadness]:[Tiredness or Fatigue]])</f>
        <v>3</v>
      </c>
      <c r="AI70" s="3">
        <v>1</v>
      </c>
      <c r="AJ70" s="3">
        <v>0</v>
      </c>
      <c r="AK70" s="3">
        <v>0</v>
      </c>
      <c r="AL70" s="3">
        <v>0</v>
      </c>
      <c r="AM70" s="3">
        <v>1</v>
      </c>
      <c r="AN70" s="3">
        <v>1</v>
      </c>
      <c r="AO70" s="3">
        <v>0</v>
      </c>
      <c r="AP70" s="3">
        <v>1</v>
      </c>
      <c r="AQ70" s="3">
        <v>1</v>
      </c>
      <c r="AR70" s="3">
        <v>1</v>
      </c>
      <c r="AS70" s="3">
        <v>0</v>
      </c>
      <c r="AT70" s="3">
        <v>0</v>
      </c>
      <c r="AU70" s="3">
        <v>1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1">
        <f>SUM(Table_1[[#This Row],[Numbness or tingling]:[Scared]])</f>
        <v>7</v>
      </c>
    </row>
    <row r="71" spans="1:55" ht="15.75" customHeight="1">
      <c r="A71" s="3">
        <v>70</v>
      </c>
      <c r="B71" s="1" t="s">
        <v>281</v>
      </c>
      <c r="C71" s="3" t="s">
        <v>187</v>
      </c>
      <c r="D71" s="1" t="s">
        <v>347</v>
      </c>
      <c r="E71" s="3" t="s">
        <v>140</v>
      </c>
      <c r="F71" s="3" t="s">
        <v>192</v>
      </c>
      <c r="G71" s="4" t="s">
        <v>53</v>
      </c>
      <c r="H71" s="4">
        <v>152</v>
      </c>
      <c r="I71" s="4">
        <f>Table_1[[#This Row],[Height (in cm)]]^2</f>
        <v>23104</v>
      </c>
      <c r="J71" s="9">
        <f>Table_1[[#This Row],[Weight]]/Table_1[[#This Row],[height^2]]</f>
        <v>2.1641274238227148E-3</v>
      </c>
      <c r="K71" s="5">
        <f>Table_1[[#This Row],[BMI]]*10000</f>
        <v>21.641274238227147</v>
      </c>
      <c r="L71" s="3" t="s">
        <v>55</v>
      </c>
      <c r="M71" s="4">
        <v>62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f>SUM(Table_1[[#This Row],[Sadness]:[Tiredness or Fatigue]])</f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1">
        <f>SUM(Table_1[[#This Row],[Numbness or tingling]:[Scared]])</f>
        <v>0</v>
      </c>
    </row>
    <row r="72" spans="1:55" ht="15.75" customHeight="1">
      <c r="A72" s="3">
        <v>71</v>
      </c>
      <c r="B72" s="1" t="s">
        <v>66</v>
      </c>
      <c r="C72" s="3" t="s">
        <v>117</v>
      </c>
      <c r="D72" s="1" t="s">
        <v>324</v>
      </c>
      <c r="E72" s="3" t="s">
        <v>96</v>
      </c>
      <c r="F72" s="3"/>
      <c r="G72" s="4" t="s">
        <v>193</v>
      </c>
      <c r="H72" s="4" t="s">
        <v>94</v>
      </c>
      <c r="I72" s="4">
        <f>Table_1[[#This Row],[Height (in cm)]]^2</f>
        <v>22500</v>
      </c>
      <c r="J72" s="9">
        <f>Table_1[[#This Row],[Weight]]/Table_1[[#This Row],[height^2]]</f>
        <v>3.3777777777777777E-3</v>
      </c>
      <c r="K72" s="5">
        <f>Table_1[[#This Row],[BMI]]*10000</f>
        <v>33.777777777777779</v>
      </c>
      <c r="L72" s="3" t="s">
        <v>55</v>
      </c>
      <c r="M72" s="4">
        <v>58</v>
      </c>
      <c r="N72" s="3">
        <v>1</v>
      </c>
      <c r="O72" s="3">
        <v>0</v>
      </c>
      <c r="P72" s="3">
        <v>0</v>
      </c>
      <c r="Q72" s="3">
        <v>1</v>
      </c>
      <c r="R72" s="3">
        <v>1</v>
      </c>
      <c r="S72" s="3">
        <v>0</v>
      </c>
      <c r="T72" s="3">
        <v>0</v>
      </c>
      <c r="U72" s="3">
        <v>3</v>
      </c>
      <c r="V72" s="3">
        <v>0</v>
      </c>
      <c r="W72" s="3">
        <v>0</v>
      </c>
      <c r="X72" s="3">
        <v>1</v>
      </c>
      <c r="Y72" s="3">
        <v>2</v>
      </c>
      <c r="Z72" s="3">
        <v>0</v>
      </c>
      <c r="AA72" s="3">
        <v>0</v>
      </c>
      <c r="AB72" s="3">
        <v>3</v>
      </c>
      <c r="AC72" s="3">
        <v>1</v>
      </c>
      <c r="AD72" s="3">
        <v>0</v>
      </c>
      <c r="AE72" s="3">
        <v>0</v>
      </c>
      <c r="AF72" s="3">
        <v>0</v>
      </c>
      <c r="AG72" s="3">
        <v>1</v>
      </c>
      <c r="AH72" s="3">
        <f>SUM(Table_1[[#This Row],[Sadness]:[Tiredness or Fatigue]])</f>
        <v>14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1">
        <f>SUM(Table_1[[#This Row],[Numbness or tingling]:[Scared]])</f>
        <v>0</v>
      </c>
    </row>
    <row r="73" spans="1:55" ht="15.75" customHeight="1">
      <c r="A73" s="3">
        <v>72</v>
      </c>
      <c r="B73" s="1" t="s">
        <v>281</v>
      </c>
      <c r="C73" s="3" t="s">
        <v>194</v>
      </c>
      <c r="D73" s="1" t="s">
        <v>342</v>
      </c>
      <c r="E73" s="3" t="s">
        <v>195</v>
      </c>
      <c r="F73" s="3" t="s">
        <v>78</v>
      </c>
      <c r="G73" s="4" t="s">
        <v>196</v>
      </c>
      <c r="H73" s="4" t="s">
        <v>110</v>
      </c>
      <c r="I73" s="4">
        <f>Table_1[[#This Row],[Height (in cm)]]^2</f>
        <v>30276</v>
      </c>
      <c r="J73" s="9">
        <f>Table_1[[#This Row],[Weight]]/Table_1[[#This Row],[height^2]]</f>
        <v>2.4441802087462015E-3</v>
      </c>
      <c r="K73" s="5">
        <f>Table_1[[#This Row],[BMI]]*10000</f>
        <v>24.441802087462015</v>
      </c>
      <c r="L73" s="3" t="s">
        <v>106</v>
      </c>
      <c r="M73" s="4">
        <v>61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1</v>
      </c>
      <c r="AC73" s="3">
        <v>0</v>
      </c>
      <c r="AD73" s="3">
        <v>0</v>
      </c>
      <c r="AE73" s="3">
        <v>1</v>
      </c>
      <c r="AF73" s="3">
        <v>0</v>
      </c>
      <c r="AG73" s="3">
        <v>1</v>
      </c>
      <c r="AH73" s="3">
        <f>SUM(Table_1[[#This Row],[Sadness]:[Tiredness or Fatigue]])</f>
        <v>3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1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1">
        <f>SUM(Table_1[[#This Row],[Numbness or tingling]:[Scared]])</f>
        <v>1</v>
      </c>
    </row>
    <row r="74" spans="1:55" ht="15.75" customHeight="1">
      <c r="A74" s="3">
        <v>73</v>
      </c>
      <c r="B74" s="1" t="s">
        <v>66</v>
      </c>
      <c r="C74" s="3" t="s">
        <v>51</v>
      </c>
      <c r="D74" s="1" t="s">
        <v>348</v>
      </c>
      <c r="E74" s="3" t="s">
        <v>96</v>
      </c>
      <c r="F74" s="3"/>
      <c r="G74" s="4" t="s">
        <v>104</v>
      </c>
      <c r="H74" s="4" t="s">
        <v>110</v>
      </c>
      <c r="I74" s="4">
        <f>Table_1[[#This Row],[Height (in cm)]]^2</f>
        <v>30276</v>
      </c>
      <c r="J74" s="9">
        <f>Table_1[[#This Row],[Weight]]/Table_1[[#This Row],[height^2]]</f>
        <v>2.3781212841854932E-3</v>
      </c>
      <c r="K74" s="5">
        <f>Table_1[[#This Row],[BMI]]*10000</f>
        <v>23.781212841854934</v>
      </c>
      <c r="L74" s="3" t="s">
        <v>106</v>
      </c>
      <c r="M74" s="4">
        <v>62</v>
      </c>
      <c r="N74" s="3">
        <v>0</v>
      </c>
      <c r="O74" s="3">
        <v>0</v>
      </c>
      <c r="P74" s="3">
        <v>0</v>
      </c>
      <c r="Q74" s="3">
        <v>1</v>
      </c>
      <c r="R74" s="3">
        <v>0</v>
      </c>
      <c r="S74" s="3">
        <v>0</v>
      </c>
      <c r="T74" s="3">
        <v>1</v>
      </c>
      <c r="U74" s="3">
        <v>0</v>
      </c>
      <c r="V74" s="3">
        <v>0</v>
      </c>
      <c r="W74" s="3">
        <v>0</v>
      </c>
      <c r="X74" s="3">
        <v>0</v>
      </c>
      <c r="Y74" s="3">
        <v>1</v>
      </c>
      <c r="Z74" s="3">
        <v>0</v>
      </c>
      <c r="AA74" s="3">
        <v>0</v>
      </c>
      <c r="AB74" s="3">
        <v>0</v>
      </c>
      <c r="AC74" s="3">
        <v>1</v>
      </c>
      <c r="AD74" s="3">
        <v>0</v>
      </c>
      <c r="AE74" s="3">
        <v>1</v>
      </c>
      <c r="AF74" s="3">
        <v>1</v>
      </c>
      <c r="AG74" s="3">
        <v>0</v>
      </c>
      <c r="AH74" s="3">
        <f>SUM(Table_1[[#This Row],[Sadness]:[Tiredness or Fatigue]])</f>
        <v>6</v>
      </c>
      <c r="AI74" s="3">
        <v>0</v>
      </c>
      <c r="AJ74" s="3">
        <v>1</v>
      </c>
      <c r="AK74" s="3">
        <v>0</v>
      </c>
      <c r="AL74" s="3">
        <v>1</v>
      </c>
      <c r="AM74" s="3">
        <v>0</v>
      </c>
      <c r="AN74" s="3">
        <v>1</v>
      </c>
      <c r="AO74" s="3">
        <v>0</v>
      </c>
      <c r="AP74" s="3">
        <v>0</v>
      </c>
      <c r="AQ74" s="3">
        <v>0</v>
      </c>
      <c r="AR74" s="3">
        <v>0</v>
      </c>
      <c r="AS74" s="3">
        <v>1</v>
      </c>
      <c r="AT74" s="3">
        <v>0</v>
      </c>
      <c r="AU74" s="3">
        <v>1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1</v>
      </c>
      <c r="BB74" s="3">
        <v>1</v>
      </c>
      <c r="BC74" s="1">
        <f>SUM(Table_1[[#This Row],[Numbness or tingling]:[Scared]])</f>
        <v>7</v>
      </c>
    </row>
    <row r="75" spans="1:55" ht="15.75" customHeight="1">
      <c r="A75" s="3">
        <v>74</v>
      </c>
      <c r="B75" s="1" t="s">
        <v>302</v>
      </c>
      <c r="C75" s="3" t="s">
        <v>81</v>
      </c>
      <c r="D75" s="1" t="s">
        <v>349</v>
      </c>
      <c r="E75" s="3" t="s">
        <v>96</v>
      </c>
      <c r="F75" s="3" t="s">
        <v>197</v>
      </c>
      <c r="G75" s="4" t="s">
        <v>141</v>
      </c>
      <c r="H75" s="4">
        <v>152</v>
      </c>
      <c r="I75" s="4">
        <f>Table_1[[#This Row],[Height (in cm)]]^2</f>
        <v>23104</v>
      </c>
      <c r="J75" s="9">
        <f>Table_1[[#This Row],[Weight]]/Table_1[[#This Row],[height^2]]</f>
        <v>1.9909972299168976E-3</v>
      </c>
      <c r="K75" s="5">
        <f>Table_1[[#This Row],[BMI]]*10000</f>
        <v>19.909972299168977</v>
      </c>
      <c r="L75" s="3" t="s">
        <v>55</v>
      </c>
      <c r="M75" s="4">
        <v>72</v>
      </c>
      <c r="N75" s="3">
        <v>0</v>
      </c>
      <c r="O75" s="3">
        <v>0</v>
      </c>
      <c r="P75" s="3">
        <v>2</v>
      </c>
      <c r="Q75" s="3">
        <v>0</v>
      </c>
      <c r="R75" s="3">
        <v>1</v>
      </c>
      <c r="S75" s="3">
        <v>0</v>
      </c>
      <c r="T75" s="3">
        <v>0</v>
      </c>
      <c r="U75" s="3">
        <v>2</v>
      </c>
      <c r="V75" s="3">
        <v>0</v>
      </c>
      <c r="W75" s="3">
        <v>0</v>
      </c>
      <c r="X75" s="3">
        <v>1</v>
      </c>
      <c r="Y75" s="3">
        <v>0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f>SUM(Table_1[[#This Row],[Sadness]:[Tiredness or Fatigue]])</f>
        <v>8</v>
      </c>
      <c r="AI75" s="3">
        <v>2</v>
      </c>
      <c r="AJ75" s="3">
        <v>1</v>
      </c>
      <c r="AK75" s="3">
        <v>2</v>
      </c>
      <c r="AL75" s="3">
        <v>1</v>
      </c>
      <c r="AM75" s="3">
        <v>1</v>
      </c>
      <c r="AN75" s="3">
        <v>2</v>
      </c>
      <c r="AO75" s="3">
        <v>3</v>
      </c>
      <c r="AP75" s="3">
        <v>2</v>
      </c>
      <c r="AQ75" s="3">
        <v>2</v>
      </c>
      <c r="AR75" s="3">
        <v>1</v>
      </c>
      <c r="AS75" s="3">
        <v>1</v>
      </c>
      <c r="AT75" s="3">
        <v>1</v>
      </c>
      <c r="AU75" s="3">
        <v>2</v>
      </c>
      <c r="AV75" s="3">
        <v>2</v>
      </c>
      <c r="AW75" s="3">
        <v>1</v>
      </c>
      <c r="AX75" s="3">
        <v>1</v>
      </c>
      <c r="AY75" s="3">
        <v>1</v>
      </c>
      <c r="AZ75" s="3">
        <v>1</v>
      </c>
      <c r="BA75" s="3">
        <v>1</v>
      </c>
      <c r="BB75" s="3">
        <v>1</v>
      </c>
      <c r="BC75" s="1">
        <f>SUM(Table_1[[#This Row],[Numbness or tingling]:[Scared]])</f>
        <v>29</v>
      </c>
    </row>
    <row r="76" spans="1:55" ht="15.75" customHeight="1">
      <c r="A76" s="3">
        <v>75</v>
      </c>
      <c r="B76" s="1" t="s">
        <v>289</v>
      </c>
      <c r="C76" s="3" t="s">
        <v>194</v>
      </c>
      <c r="D76" s="1"/>
      <c r="E76" s="3" t="s">
        <v>84</v>
      </c>
      <c r="F76" s="3"/>
      <c r="G76" s="4" t="s">
        <v>120</v>
      </c>
      <c r="H76" s="4" t="s">
        <v>105</v>
      </c>
      <c r="I76" s="4">
        <f>Table_1[[#This Row],[Height (in cm)]]^2</f>
        <v>27889</v>
      </c>
      <c r="J76" s="9">
        <f>Table_1[[#This Row],[Weight]]/Table_1[[#This Row],[height^2]]</f>
        <v>1.9721036967980205E-3</v>
      </c>
      <c r="K76" s="5">
        <f>Table_1[[#This Row],[BMI]]*10000</f>
        <v>19.721036967980204</v>
      </c>
      <c r="L76" s="3" t="s">
        <v>106</v>
      </c>
      <c r="M76" s="4">
        <v>69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1</v>
      </c>
      <c r="Y76" s="3">
        <v>2</v>
      </c>
      <c r="Z76" s="3">
        <v>0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2</v>
      </c>
      <c r="AG76" s="3">
        <v>0</v>
      </c>
      <c r="AH76" s="3">
        <f>SUM(Table_1[[#This Row],[Sadness]:[Tiredness or Fatigue]])</f>
        <v>6</v>
      </c>
      <c r="AI76" s="3">
        <v>1</v>
      </c>
      <c r="AJ76" s="3">
        <v>2</v>
      </c>
      <c r="AK76" s="3">
        <v>0</v>
      </c>
      <c r="AL76" s="3">
        <v>1</v>
      </c>
      <c r="AM76" s="3">
        <v>0</v>
      </c>
      <c r="AN76" s="3">
        <v>0</v>
      </c>
      <c r="AO76" s="3">
        <v>1</v>
      </c>
      <c r="AP76" s="3">
        <v>1</v>
      </c>
      <c r="AQ76" s="3">
        <v>0</v>
      </c>
      <c r="AR76" s="3">
        <v>0</v>
      </c>
      <c r="AS76" s="3">
        <v>1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1</v>
      </c>
      <c r="BC76" s="1">
        <f>SUM(Table_1[[#This Row],[Numbness or tingling]:[Scared]])</f>
        <v>8</v>
      </c>
    </row>
    <row r="77" spans="1:55" ht="15.75" customHeight="1">
      <c r="A77" s="3">
        <v>76</v>
      </c>
      <c r="B77" s="1" t="s">
        <v>282</v>
      </c>
      <c r="C77" s="3" t="s">
        <v>66</v>
      </c>
      <c r="D77" s="1" t="s">
        <v>326</v>
      </c>
      <c r="E77" s="3" t="s">
        <v>49</v>
      </c>
      <c r="F77" s="3"/>
      <c r="G77" s="4" t="s">
        <v>127</v>
      </c>
      <c r="H77" s="4" t="s">
        <v>198</v>
      </c>
      <c r="I77" s="4">
        <f>Table_1[[#This Row],[Height (in cm)]]^2</f>
        <v>24336</v>
      </c>
      <c r="J77" s="9">
        <f>Table_1[[#This Row],[Weight]]/Table_1[[#This Row],[height^2]]</f>
        <v>2.3011176857330702E-3</v>
      </c>
      <c r="K77" s="5">
        <f>Table_1[[#This Row],[BMI]]*10000</f>
        <v>23.011176857330703</v>
      </c>
      <c r="L77" s="3" t="s">
        <v>106</v>
      </c>
      <c r="M77" s="4">
        <v>59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f>SUM(Table_1[[#This Row],[Sadness]:[Tiredness or Fatigue]])</f>
        <v>0</v>
      </c>
      <c r="AI77" s="3">
        <v>1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1">
        <f>SUM(Table_1[[#This Row],[Numbness or tingling]:[Scared]])</f>
        <v>1</v>
      </c>
    </row>
    <row r="78" spans="1:55" ht="15.75" customHeight="1">
      <c r="A78" s="3">
        <v>77</v>
      </c>
      <c r="B78" s="1" t="s">
        <v>281</v>
      </c>
      <c r="C78" s="3" t="s">
        <v>199</v>
      </c>
      <c r="D78" s="1" t="s">
        <v>326</v>
      </c>
      <c r="E78" s="3" t="s">
        <v>90</v>
      </c>
      <c r="F78" s="3" t="s">
        <v>200</v>
      </c>
      <c r="G78" s="4" t="s">
        <v>83</v>
      </c>
      <c r="H78" s="4" t="s">
        <v>198</v>
      </c>
      <c r="I78" s="4">
        <f>Table_1[[#This Row],[Height (in cm)]]^2</f>
        <v>24336</v>
      </c>
      <c r="J78" s="9">
        <f>Table_1[[#This Row],[Weight]]/Table_1[[#This Row],[height^2]]</f>
        <v>2.670940170940171E-3</v>
      </c>
      <c r="K78" s="5">
        <f>Table_1[[#This Row],[BMI]]*10000</f>
        <v>26.70940170940171</v>
      </c>
      <c r="L78" s="3" t="s">
        <v>106</v>
      </c>
      <c r="M78" s="4">
        <v>70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1</v>
      </c>
      <c r="V78" s="3">
        <v>0</v>
      </c>
      <c r="W78" s="3">
        <v>0</v>
      </c>
      <c r="X78" s="3">
        <v>1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1</v>
      </c>
      <c r="AE78" s="3">
        <v>0</v>
      </c>
      <c r="AF78" s="3">
        <v>0</v>
      </c>
      <c r="AG78" s="3">
        <v>1</v>
      </c>
      <c r="AH78" s="3">
        <f>SUM(Table_1[[#This Row],[Sadness]:[Tiredness or Fatigue]])</f>
        <v>4</v>
      </c>
      <c r="AI78" s="3">
        <v>0</v>
      </c>
      <c r="AJ78" s="3">
        <v>1</v>
      </c>
      <c r="AK78" s="3">
        <v>0</v>
      </c>
      <c r="AL78" s="3">
        <v>0</v>
      </c>
      <c r="AM78" s="3">
        <v>0</v>
      </c>
      <c r="AN78" s="3">
        <v>1</v>
      </c>
      <c r="AO78" s="3">
        <v>0</v>
      </c>
      <c r="AP78" s="3">
        <v>1</v>
      </c>
      <c r="AQ78" s="3">
        <v>0</v>
      </c>
      <c r="AR78" s="3">
        <v>1</v>
      </c>
      <c r="AS78" s="3">
        <v>1</v>
      </c>
      <c r="AT78" s="3">
        <v>0</v>
      </c>
      <c r="AU78" s="3">
        <v>1</v>
      </c>
      <c r="AV78" s="3">
        <v>0</v>
      </c>
      <c r="AW78" s="3">
        <v>1</v>
      </c>
      <c r="AX78" s="3">
        <v>0</v>
      </c>
      <c r="AY78" s="3">
        <v>0</v>
      </c>
      <c r="AZ78" s="3">
        <v>0</v>
      </c>
      <c r="BA78" s="3">
        <v>1</v>
      </c>
      <c r="BB78" s="3">
        <v>1</v>
      </c>
      <c r="BC78" s="1">
        <f>SUM(Table_1[[#This Row],[Numbness or tingling]:[Scared]])</f>
        <v>9</v>
      </c>
    </row>
    <row r="79" spans="1:55" ht="15.75" customHeight="1">
      <c r="A79" s="3">
        <v>78</v>
      </c>
      <c r="B79" s="1" t="s">
        <v>281</v>
      </c>
      <c r="C79" s="3" t="s">
        <v>62</v>
      </c>
      <c r="D79" s="1" t="s">
        <v>324</v>
      </c>
      <c r="E79" s="3" t="s">
        <v>161</v>
      </c>
      <c r="F79" s="3"/>
      <c r="G79" s="4" t="s">
        <v>133</v>
      </c>
      <c r="H79" s="4">
        <v>152</v>
      </c>
      <c r="I79" s="4">
        <f>Table_1[[#This Row],[Height (in cm)]]^2</f>
        <v>23104</v>
      </c>
      <c r="J79" s="9">
        <f>Table_1[[#This Row],[Weight]]/Table_1[[#This Row],[height^2]]</f>
        <v>3.0297783933518007E-3</v>
      </c>
      <c r="K79" s="5">
        <f>Table_1[[#This Row],[BMI]]*10000</f>
        <v>30.297783933518009</v>
      </c>
      <c r="L79" s="3" t="s">
        <v>106</v>
      </c>
      <c r="M79" s="4">
        <v>62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f>SUM(Table_1[[#This Row],[Sadness]:[Tiredness or Fatigue]])</f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1">
        <f>SUM(Table_1[[#This Row],[Numbness or tingling]:[Scared]])</f>
        <v>0</v>
      </c>
    </row>
    <row r="80" spans="1:55" ht="15.75" customHeight="1">
      <c r="A80" s="3">
        <v>79</v>
      </c>
      <c r="B80" s="1" t="s">
        <v>303</v>
      </c>
      <c r="C80" s="3" t="s">
        <v>51</v>
      </c>
      <c r="D80" s="1" t="s">
        <v>350</v>
      </c>
      <c r="E80" s="3" t="s">
        <v>96</v>
      </c>
      <c r="F80" s="3" t="s">
        <v>201</v>
      </c>
      <c r="G80" s="4" t="s">
        <v>181</v>
      </c>
      <c r="H80" s="4" t="s">
        <v>202</v>
      </c>
      <c r="I80" s="4">
        <f>Table_1[[#This Row],[Height (in cm)]]^2</f>
        <v>19600</v>
      </c>
      <c r="J80" s="9">
        <f>Table_1[[#This Row],[Weight]]/Table_1[[#This Row],[height^2]]</f>
        <v>1.8367346938775509E-3</v>
      </c>
      <c r="K80" s="5">
        <f>Table_1[[#This Row],[BMI]]*10000</f>
        <v>18.367346938775508</v>
      </c>
      <c r="L80" s="3" t="s">
        <v>55</v>
      </c>
      <c r="M80" s="4">
        <v>71</v>
      </c>
      <c r="N80" s="3">
        <v>1</v>
      </c>
      <c r="O80" s="3">
        <v>0</v>
      </c>
      <c r="P80" s="3">
        <v>0</v>
      </c>
      <c r="Q80" s="3">
        <v>1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1</v>
      </c>
      <c r="AC80" s="3">
        <v>1</v>
      </c>
      <c r="AD80" s="3">
        <v>0</v>
      </c>
      <c r="AE80" s="3">
        <v>1</v>
      </c>
      <c r="AF80" s="3">
        <v>1</v>
      </c>
      <c r="AG80" s="3">
        <v>2</v>
      </c>
      <c r="AH80" s="3">
        <f>SUM(Table_1[[#This Row],[Sadness]:[Tiredness or Fatigue]])</f>
        <v>8</v>
      </c>
      <c r="AI80" s="3">
        <v>1</v>
      </c>
      <c r="AJ80" s="3">
        <v>0</v>
      </c>
      <c r="AK80" s="3">
        <v>1</v>
      </c>
      <c r="AL80" s="3">
        <v>1</v>
      </c>
      <c r="AM80" s="3">
        <v>0</v>
      </c>
      <c r="AN80" s="3">
        <v>1</v>
      </c>
      <c r="AO80" s="3">
        <v>2</v>
      </c>
      <c r="AP80" s="3">
        <v>1</v>
      </c>
      <c r="AQ80" s="3">
        <v>1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1</v>
      </c>
      <c r="BA80" s="3">
        <v>0</v>
      </c>
      <c r="BB80" s="3">
        <v>0</v>
      </c>
      <c r="BC80" s="1">
        <f>SUM(Table_1[[#This Row],[Numbness or tingling]:[Scared]])</f>
        <v>9</v>
      </c>
    </row>
    <row r="81" spans="1:55" ht="15.75" customHeight="1">
      <c r="A81" s="3">
        <v>80</v>
      </c>
      <c r="B81" s="1" t="s">
        <v>304</v>
      </c>
      <c r="C81" s="3" t="s">
        <v>194</v>
      </c>
      <c r="D81" s="1" t="s">
        <v>317</v>
      </c>
      <c r="E81" s="3" t="s">
        <v>203</v>
      </c>
      <c r="F81" s="3"/>
      <c r="G81" s="4" t="s">
        <v>204</v>
      </c>
      <c r="H81" s="4" t="s">
        <v>105</v>
      </c>
      <c r="I81" s="4">
        <f>Table_1[[#This Row],[Height (in cm)]]^2</f>
        <v>27889</v>
      </c>
      <c r="J81" s="9">
        <f>Table_1[[#This Row],[Weight]]/Table_1[[#This Row],[height^2]]</f>
        <v>3.047796622324214E-3</v>
      </c>
      <c r="K81" s="5">
        <f>Table_1[[#This Row],[BMI]]*10000</f>
        <v>30.477966223242142</v>
      </c>
      <c r="L81" s="3" t="s">
        <v>106</v>
      </c>
      <c r="M81" s="4">
        <v>63</v>
      </c>
      <c r="N81" s="3">
        <v>0</v>
      </c>
      <c r="O81" s="3">
        <v>0</v>
      </c>
      <c r="P81" s="3">
        <v>0</v>
      </c>
      <c r="Q81" s="3">
        <v>0</v>
      </c>
      <c r="R81" s="3">
        <v>1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1</v>
      </c>
      <c r="AC81" s="3">
        <v>1</v>
      </c>
      <c r="AD81" s="3">
        <v>0</v>
      </c>
      <c r="AE81" s="3">
        <v>0</v>
      </c>
      <c r="AF81" s="3">
        <v>0</v>
      </c>
      <c r="AG81" s="3">
        <v>1</v>
      </c>
      <c r="AH81" s="3">
        <f>SUM(Table_1[[#This Row],[Sadness]:[Tiredness or Fatigue]])</f>
        <v>4</v>
      </c>
      <c r="AI81" s="3">
        <v>0</v>
      </c>
      <c r="AJ81" s="3">
        <v>0</v>
      </c>
      <c r="AK81" s="3">
        <v>1</v>
      </c>
      <c r="AL81" s="3">
        <v>1</v>
      </c>
      <c r="AM81" s="3">
        <v>1</v>
      </c>
      <c r="AN81" s="3">
        <v>1</v>
      </c>
      <c r="AO81" s="3">
        <v>0</v>
      </c>
      <c r="AP81" s="3">
        <v>1</v>
      </c>
      <c r="AQ81" s="3">
        <v>1</v>
      </c>
      <c r="AR81" s="3">
        <v>1</v>
      </c>
      <c r="AS81" s="3">
        <v>2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1</v>
      </c>
      <c r="AZ81" s="3">
        <v>0</v>
      </c>
      <c r="BA81" s="3">
        <v>0</v>
      </c>
      <c r="BB81" s="3">
        <v>0</v>
      </c>
      <c r="BC81" s="1">
        <f>SUM(Table_1[[#This Row],[Numbness or tingling]:[Scared]])</f>
        <v>10</v>
      </c>
    </row>
    <row r="82" spans="1:55" ht="15.75" customHeight="1">
      <c r="A82" s="3">
        <v>81</v>
      </c>
      <c r="B82" s="1" t="s">
        <v>285</v>
      </c>
      <c r="C82" s="3" t="s">
        <v>98</v>
      </c>
      <c r="D82" s="1" t="s">
        <v>205</v>
      </c>
      <c r="E82" s="3" t="s">
        <v>161</v>
      </c>
      <c r="F82" s="3"/>
      <c r="G82" s="4">
        <v>60</v>
      </c>
      <c r="H82" s="4" t="s">
        <v>206</v>
      </c>
      <c r="I82" s="4">
        <f>Table_1[[#This Row],[Height (in cm)]]^2</f>
        <v>33856</v>
      </c>
      <c r="J82" s="9">
        <f>Table_1[[#This Row],[Weight]]/Table_1[[#This Row],[height^2]]</f>
        <v>1.7722117202268431E-3</v>
      </c>
      <c r="K82" s="5">
        <f>Table_1[[#This Row],[BMI]]*10000</f>
        <v>17.722117202268432</v>
      </c>
      <c r="L82" s="3" t="s">
        <v>106</v>
      </c>
      <c r="M82" s="4">
        <v>64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1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f>SUM(Table_1[[#This Row],[Sadness]:[Tiredness or Fatigue]])</f>
        <v>1</v>
      </c>
      <c r="AI82" s="3">
        <v>0</v>
      </c>
      <c r="AJ82" s="3">
        <v>1</v>
      </c>
      <c r="AK82" s="3">
        <v>1</v>
      </c>
      <c r="AL82" s="3">
        <v>1</v>
      </c>
      <c r="AM82" s="3">
        <v>2</v>
      </c>
      <c r="AN82" s="3">
        <v>1</v>
      </c>
      <c r="AO82" s="3">
        <v>1</v>
      </c>
      <c r="AP82" s="3">
        <v>1</v>
      </c>
      <c r="AQ82" s="3">
        <v>1</v>
      </c>
      <c r="AR82" s="3">
        <v>1</v>
      </c>
      <c r="AS82" s="3">
        <v>1</v>
      </c>
      <c r="AT82" s="3">
        <v>1</v>
      </c>
      <c r="AU82" s="3">
        <v>1</v>
      </c>
      <c r="AV82" s="3">
        <v>1</v>
      </c>
      <c r="AW82" s="3">
        <v>1</v>
      </c>
      <c r="AX82" s="3">
        <v>1</v>
      </c>
      <c r="AY82" s="3">
        <v>1</v>
      </c>
      <c r="AZ82" s="3">
        <v>1</v>
      </c>
      <c r="BA82" s="3">
        <v>1</v>
      </c>
      <c r="BB82" s="3">
        <v>1</v>
      </c>
      <c r="BC82" s="1">
        <f>SUM(Table_1[[#This Row],[Numbness or tingling]:[Scared]])</f>
        <v>20</v>
      </c>
    </row>
    <row r="83" spans="1:55" ht="15.75" customHeight="1">
      <c r="A83" s="3">
        <v>82</v>
      </c>
      <c r="B83" s="1" t="s">
        <v>281</v>
      </c>
      <c r="C83" s="3" t="s">
        <v>51</v>
      </c>
      <c r="D83" s="1" t="s">
        <v>350</v>
      </c>
      <c r="E83" s="3" t="s">
        <v>195</v>
      </c>
      <c r="F83" s="3"/>
      <c r="G83" s="4" t="s">
        <v>207</v>
      </c>
      <c r="H83" s="4" t="s">
        <v>208</v>
      </c>
      <c r="I83" s="4">
        <f>Table_1[[#This Row],[Height (in cm)]]^2</f>
        <v>34596</v>
      </c>
      <c r="J83" s="9">
        <f>Table_1[[#This Row],[Weight]]/Table_1[[#This Row],[height^2]]</f>
        <v>2.485836512891664E-3</v>
      </c>
      <c r="K83" s="5">
        <f>Table_1[[#This Row],[BMI]]*10000</f>
        <v>24.858365128916638</v>
      </c>
      <c r="L83" s="3" t="s">
        <v>106</v>
      </c>
      <c r="M83" s="4">
        <v>61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f>SUM(Table_1[[#This Row],[Sadness]:[Tiredness or Fatigue]])</f>
        <v>0</v>
      </c>
      <c r="AI83" s="3">
        <v>1</v>
      </c>
      <c r="AJ83" s="3">
        <v>1</v>
      </c>
      <c r="AK83" s="3">
        <v>1</v>
      </c>
      <c r="AL83" s="3">
        <v>1</v>
      </c>
      <c r="AM83" s="3">
        <v>1</v>
      </c>
      <c r="AN83" s="3">
        <v>1</v>
      </c>
      <c r="AO83" s="3">
        <v>1</v>
      </c>
      <c r="AP83" s="3">
        <v>1</v>
      </c>
      <c r="AQ83" s="3">
        <v>1</v>
      </c>
      <c r="AR83" s="3">
        <v>1</v>
      </c>
      <c r="AS83" s="3">
        <v>1</v>
      </c>
      <c r="AT83" s="3">
        <v>1</v>
      </c>
      <c r="AU83" s="3">
        <v>1</v>
      </c>
      <c r="AV83" s="3">
        <v>1</v>
      </c>
      <c r="AW83" s="3">
        <v>1</v>
      </c>
      <c r="AX83" s="3">
        <v>1</v>
      </c>
      <c r="AY83" s="3">
        <v>1</v>
      </c>
      <c r="AZ83" s="3">
        <v>1</v>
      </c>
      <c r="BA83" s="3">
        <v>1</v>
      </c>
      <c r="BB83" s="3">
        <v>1</v>
      </c>
      <c r="BC83" s="1">
        <f>SUM(Table_1[[#This Row],[Numbness or tingling]:[Scared]])</f>
        <v>20</v>
      </c>
    </row>
    <row r="84" spans="1:55" ht="15.75" customHeight="1">
      <c r="A84" s="3">
        <v>83</v>
      </c>
      <c r="B84" s="1" t="s">
        <v>298</v>
      </c>
      <c r="C84" s="3" t="s">
        <v>152</v>
      </c>
      <c r="D84" s="1" t="s">
        <v>317</v>
      </c>
      <c r="E84" s="3" t="s">
        <v>173</v>
      </c>
      <c r="F84" s="3" t="s">
        <v>173</v>
      </c>
      <c r="G84" s="4" t="s">
        <v>104</v>
      </c>
      <c r="H84" s="4" t="s">
        <v>60</v>
      </c>
      <c r="I84" s="4">
        <f>Table_1[[#This Row],[Height (in cm)]]^2</f>
        <v>27225</v>
      </c>
      <c r="J84" s="9">
        <f>Table_1[[#This Row],[Weight]]/Table_1[[#This Row],[height^2]]</f>
        <v>2.6446280991735539E-3</v>
      </c>
      <c r="K84" s="5">
        <f>Table_1[[#This Row],[BMI]]*10000</f>
        <v>26.446280991735538</v>
      </c>
      <c r="L84" s="3" t="s">
        <v>106</v>
      </c>
      <c r="M84" s="4">
        <v>59</v>
      </c>
      <c r="N84" s="3">
        <v>3</v>
      </c>
      <c r="O84" s="3">
        <v>0</v>
      </c>
      <c r="P84" s="3">
        <v>1</v>
      </c>
      <c r="Q84" s="3">
        <v>0</v>
      </c>
      <c r="R84" s="3">
        <v>1</v>
      </c>
      <c r="S84" s="3">
        <v>1</v>
      </c>
      <c r="T84" s="3">
        <v>1</v>
      </c>
      <c r="U84" s="3">
        <v>1</v>
      </c>
      <c r="V84" s="3">
        <v>0</v>
      </c>
      <c r="W84" s="3">
        <v>3</v>
      </c>
      <c r="X84" s="3">
        <v>0</v>
      </c>
      <c r="Y84" s="3">
        <v>2</v>
      </c>
      <c r="Z84" s="3">
        <v>3</v>
      </c>
      <c r="AA84" s="3">
        <v>0</v>
      </c>
      <c r="AB84" s="3">
        <v>1</v>
      </c>
      <c r="AC84" s="3">
        <v>2</v>
      </c>
      <c r="AD84" s="3">
        <v>1</v>
      </c>
      <c r="AE84" s="3">
        <v>0</v>
      </c>
      <c r="AF84" s="3">
        <v>2</v>
      </c>
      <c r="AG84" s="3">
        <v>2</v>
      </c>
      <c r="AH84" s="3">
        <f>SUM(Table_1[[#This Row],[Sadness]:[Tiredness or Fatigue]])</f>
        <v>24</v>
      </c>
      <c r="AI84" s="3">
        <v>3</v>
      </c>
      <c r="AJ84" s="3">
        <v>0</v>
      </c>
      <c r="AK84" s="3">
        <v>0</v>
      </c>
      <c r="AL84" s="3">
        <v>2</v>
      </c>
      <c r="AM84" s="3">
        <v>2</v>
      </c>
      <c r="AN84" s="3">
        <v>3</v>
      </c>
      <c r="AO84" s="3">
        <v>3</v>
      </c>
      <c r="AP84" s="3">
        <v>0</v>
      </c>
      <c r="AQ84" s="3">
        <v>0</v>
      </c>
      <c r="AR84" s="3">
        <v>2</v>
      </c>
      <c r="AS84" s="3">
        <v>2</v>
      </c>
      <c r="AT84" s="3">
        <v>2</v>
      </c>
      <c r="AU84" s="3">
        <v>0</v>
      </c>
      <c r="AV84" s="3">
        <v>0</v>
      </c>
      <c r="AW84" s="3">
        <v>0</v>
      </c>
      <c r="AX84" s="3">
        <v>0</v>
      </c>
      <c r="AY84" s="3">
        <v>1</v>
      </c>
      <c r="AZ84" s="3">
        <v>0</v>
      </c>
      <c r="BA84" s="3">
        <v>0</v>
      </c>
      <c r="BB84" s="3">
        <v>0</v>
      </c>
      <c r="BC84" s="1">
        <f>SUM(Table_1[[#This Row],[Numbness or tingling]:[Scared]])</f>
        <v>20</v>
      </c>
    </row>
    <row r="85" spans="1:55" ht="15.75" customHeight="1">
      <c r="A85" s="3">
        <v>84</v>
      </c>
      <c r="B85" s="1" t="s">
        <v>289</v>
      </c>
      <c r="C85" s="3" t="s">
        <v>51</v>
      </c>
      <c r="D85" s="1" t="s">
        <v>342</v>
      </c>
      <c r="E85" s="3" t="s">
        <v>209</v>
      </c>
      <c r="F85" s="3"/>
      <c r="G85" s="4" t="s">
        <v>204</v>
      </c>
      <c r="H85" s="4" t="s">
        <v>135</v>
      </c>
      <c r="I85" s="4">
        <f>Table_1[[#This Row],[Height (in cm)]]^2</f>
        <v>26569</v>
      </c>
      <c r="J85" s="9">
        <f>Table_1[[#This Row],[Weight]]/Table_1[[#This Row],[height^2]]</f>
        <v>3.1992171327486921E-3</v>
      </c>
      <c r="K85" s="5">
        <f>Table_1[[#This Row],[BMI]]*10000</f>
        <v>31.992171327486922</v>
      </c>
      <c r="L85" s="3" t="s">
        <v>106</v>
      </c>
      <c r="M85" s="4">
        <v>64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1</v>
      </c>
      <c r="T85" s="3">
        <v>0</v>
      </c>
      <c r="U85" s="3">
        <v>0</v>
      </c>
      <c r="V85" s="3">
        <v>0</v>
      </c>
      <c r="W85" s="3">
        <v>3</v>
      </c>
      <c r="X85" s="3">
        <v>0</v>
      </c>
      <c r="Y85" s="3">
        <v>1</v>
      </c>
      <c r="Z85" s="3">
        <v>1</v>
      </c>
      <c r="AA85" s="3">
        <v>2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f>SUM(Table_1[[#This Row],[Sadness]:[Tiredness or Fatigue]])</f>
        <v>8</v>
      </c>
      <c r="AI85" s="3">
        <v>1</v>
      </c>
      <c r="AJ85" s="3">
        <v>0</v>
      </c>
      <c r="AK85" s="3">
        <v>2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1</v>
      </c>
      <c r="AT85" s="3">
        <v>0</v>
      </c>
      <c r="AU85" s="3">
        <v>1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1">
        <f>SUM(Table_1[[#This Row],[Numbness or tingling]:[Scared]])</f>
        <v>5</v>
      </c>
    </row>
    <row r="86" spans="1:55" ht="15.75" customHeight="1">
      <c r="A86" s="3">
        <v>85</v>
      </c>
      <c r="B86" s="1" t="s">
        <v>281</v>
      </c>
      <c r="C86" s="3" t="s">
        <v>81</v>
      </c>
      <c r="D86" s="1" t="s">
        <v>333</v>
      </c>
      <c r="E86" s="3" t="s">
        <v>49</v>
      </c>
      <c r="F86" s="3"/>
      <c r="G86" s="4" t="s">
        <v>70</v>
      </c>
      <c r="H86" s="4" t="s">
        <v>60</v>
      </c>
      <c r="I86" s="4">
        <f>Table_1[[#This Row],[Height (in cm)]]^2</f>
        <v>27225</v>
      </c>
      <c r="J86" s="9">
        <f>Table_1[[#This Row],[Weight]]/Table_1[[#This Row],[height^2]]</f>
        <v>1.9834710743801653E-3</v>
      </c>
      <c r="K86" s="5">
        <f>Table_1[[#This Row],[BMI]]*10000</f>
        <v>19.834710743801654</v>
      </c>
      <c r="L86" s="3" t="s">
        <v>106</v>
      </c>
      <c r="M86" s="4">
        <v>68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f>SUM(Table_1[[#This Row],[Sadness]:[Tiredness or Fatigue]])</f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1">
        <f>SUM(Table_1[[#This Row],[Numbness or tingling]:[Scared]])</f>
        <v>0</v>
      </c>
    </row>
    <row r="87" spans="1:55" ht="15.75" customHeight="1">
      <c r="A87" s="3">
        <v>86</v>
      </c>
      <c r="B87" s="1" t="s">
        <v>285</v>
      </c>
      <c r="C87" s="3" t="s">
        <v>189</v>
      </c>
      <c r="D87" s="1" t="s">
        <v>330</v>
      </c>
      <c r="E87" s="3" t="s">
        <v>211</v>
      </c>
      <c r="F87" s="3" t="s">
        <v>212</v>
      </c>
      <c r="G87" s="4" t="s">
        <v>213</v>
      </c>
      <c r="H87" s="4">
        <v>152</v>
      </c>
      <c r="I87" s="4">
        <f>Table_1[[#This Row],[Height (in cm)]]^2</f>
        <v>23104</v>
      </c>
      <c r="J87" s="9">
        <f>Table_1[[#This Row],[Weight]]/Table_1[[#This Row],[height^2]]</f>
        <v>3.5058864265927977E-3</v>
      </c>
      <c r="K87" s="5">
        <f>Table_1[[#This Row],[BMI]]*10000</f>
        <v>35.05886426592798</v>
      </c>
      <c r="L87" s="3" t="s">
        <v>106</v>
      </c>
      <c r="M87" s="4">
        <v>59</v>
      </c>
      <c r="N87" s="3">
        <v>0</v>
      </c>
      <c r="O87" s="3">
        <v>0</v>
      </c>
      <c r="P87" s="3">
        <v>0</v>
      </c>
      <c r="Q87" s="3">
        <v>3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3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1</v>
      </c>
      <c r="AD87" s="3">
        <v>0</v>
      </c>
      <c r="AE87" s="3">
        <v>3</v>
      </c>
      <c r="AF87" s="3">
        <v>1</v>
      </c>
      <c r="AG87" s="3">
        <v>0</v>
      </c>
      <c r="AH87" s="3">
        <f>SUM(Table_1[[#This Row],[Sadness]:[Tiredness or Fatigue]])</f>
        <v>11</v>
      </c>
      <c r="AI87" s="3">
        <v>1</v>
      </c>
      <c r="AJ87" s="3">
        <v>1</v>
      </c>
      <c r="AK87" s="3">
        <v>2</v>
      </c>
      <c r="AL87" s="3">
        <v>1</v>
      </c>
      <c r="AM87" s="3">
        <v>2</v>
      </c>
      <c r="AN87" s="3">
        <v>3</v>
      </c>
      <c r="AO87" s="3">
        <v>2</v>
      </c>
      <c r="AP87" s="3">
        <v>3</v>
      </c>
      <c r="AQ87" s="3">
        <v>0</v>
      </c>
      <c r="AR87" s="3">
        <v>2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1">
        <f>SUM(Table_1[[#This Row],[Numbness or tingling]:[Scared]])</f>
        <v>17</v>
      </c>
    </row>
    <row r="88" spans="1:55" ht="15.75" customHeight="1">
      <c r="A88" s="3">
        <v>87</v>
      </c>
      <c r="B88" s="1" t="s">
        <v>281</v>
      </c>
      <c r="C88" s="3" t="s">
        <v>214</v>
      </c>
      <c r="D88" s="1" t="s">
        <v>327</v>
      </c>
      <c r="E88" s="3" t="s">
        <v>214</v>
      </c>
      <c r="F88" s="3" t="s">
        <v>215</v>
      </c>
      <c r="G88" s="4" t="s">
        <v>151</v>
      </c>
      <c r="H88" s="4" t="s">
        <v>198</v>
      </c>
      <c r="I88" s="4">
        <f>Table_1[[#This Row],[Height (in cm)]]^2</f>
        <v>24336</v>
      </c>
      <c r="J88" s="9">
        <f>Table_1[[#This Row],[Weight]]/Table_1[[#This Row],[height^2]]</f>
        <v>2.794214332675871E-3</v>
      </c>
      <c r="K88" s="5">
        <f>Table_1[[#This Row],[BMI]]*10000</f>
        <v>27.94214332675871</v>
      </c>
      <c r="L88" s="3" t="s">
        <v>106</v>
      </c>
      <c r="M88" s="4">
        <v>66</v>
      </c>
      <c r="N88" s="3">
        <v>1</v>
      </c>
      <c r="O88" s="3">
        <v>1</v>
      </c>
      <c r="P88" s="3">
        <v>1</v>
      </c>
      <c r="Q88" s="3">
        <v>1</v>
      </c>
      <c r="R88" s="3">
        <v>1</v>
      </c>
      <c r="S88" s="3">
        <v>3</v>
      </c>
      <c r="T88" s="3">
        <v>0</v>
      </c>
      <c r="U88" s="3">
        <v>3</v>
      </c>
      <c r="V88" s="3">
        <v>0</v>
      </c>
      <c r="W88" s="3">
        <v>0</v>
      </c>
      <c r="X88" s="3">
        <v>3</v>
      </c>
      <c r="Y88" s="3">
        <v>1</v>
      </c>
      <c r="Z88" s="3">
        <v>2</v>
      </c>
      <c r="AA88" s="3">
        <v>1</v>
      </c>
      <c r="AB88" s="3">
        <v>1</v>
      </c>
      <c r="AC88" s="3">
        <v>1</v>
      </c>
      <c r="AD88" s="3">
        <v>0</v>
      </c>
      <c r="AE88" s="3">
        <v>1</v>
      </c>
      <c r="AF88" s="3">
        <v>1</v>
      </c>
      <c r="AG88" s="3">
        <v>1</v>
      </c>
      <c r="AH88" s="3">
        <f>SUM(Table_1[[#This Row],[Sadness]:[Tiredness or Fatigue]])</f>
        <v>23</v>
      </c>
      <c r="AI88" s="3">
        <v>2</v>
      </c>
      <c r="AJ88" s="3">
        <v>1</v>
      </c>
      <c r="AK88" s="3">
        <v>0</v>
      </c>
      <c r="AL88" s="3">
        <v>1</v>
      </c>
      <c r="AM88" s="3">
        <v>2</v>
      </c>
      <c r="AN88" s="3">
        <v>1</v>
      </c>
      <c r="AO88" s="3">
        <v>1</v>
      </c>
      <c r="AP88" s="3">
        <v>0</v>
      </c>
      <c r="AQ88" s="3">
        <v>0</v>
      </c>
      <c r="AR88" s="3">
        <v>1</v>
      </c>
      <c r="AS88" s="3">
        <v>1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1</v>
      </c>
      <c r="BC88" s="1">
        <f>SUM(Table_1[[#This Row],[Numbness or tingling]:[Scared]])</f>
        <v>11</v>
      </c>
    </row>
    <row r="89" spans="1:55" ht="15.75" customHeight="1">
      <c r="A89" s="3">
        <v>88</v>
      </c>
      <c r="B89" s="1" t="s">
        <v>285</v>
      </c>
      <c r="C89" s="3" t="s">
        <v>216</v>
      </c>
      <c r="D89" s="1" t="s">
        <v>351</v>
      </c>
      <c r="E89" s="3" t="s">
        <v>217</v>
      </c>
      <c r="F89" s="3" t="s">
        <v>218</v>
      </c>
      <c r="G89" s="4" t="s">
        <v>219</v>
      </c>
      <c r="H89" s="4">
        <v>152</v>
      </c>
      <c r="I89" s="4">
        <f>Table_1[[#This Row],[Height (in cm)]]^2</f>
        <v>23104</v>
      </c>
      <c r="J89" s="9">
        <f>Table_1[[#This Row],[Weight]]/Table_1[[#This Row],[height^2]]</f>
        <v>2.8566481994459834E-3</v>
      </c>
      <c r="K89" s="5">
        <f>Table_1[[#This Row],[BMI]]*10000</f>
        <v>28.566481994459835</v>
      </c>
      <c r="L89" s="3" t="s">
        <v>106</v>
      </c>
      <c r="M89" s="4">
        <v>69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1</v>
      </c>
      <c r="AF89" s="3">
        <v>0</v>
      </c>
      <c r="AG89" s="3">
        <v>0</v>
      </c>
      <c r="AH89" s="3">
        <f>SUM(Table_1[[#This Row],[Sadness]:[Tiredness or Fatigue]])</f>
        <v>1</v>
      </c>
      <c r="AI89" s="3">
        <v>0</v>
      </c>
      <c r="AJ89" s="3">
        <v>0</v>
      </c>
      <c r="AK89" s="3">
        <v>0</v>
      </c>
      <c r="AL89" s="3">
        <v>0</v>
      </c>
      <c r="AM89" s="3">
        <v>1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1">
        <f>SUM(Table_1[[#This Row],[Numbness or tingling]:[Scared]])</f>
        <v>1</v>
      </c>
    </row>
    <row r="90" spans="1:55" ht="15.75" customHeight="1">
      <c r="A90" s="3">
        <v>89</v>
      </c>
      <c r="B90" s="1" t="s">
        <v>289</v>
      </c>
      <c r="C90" s="3" t="s">
        <v>51</v>
      </c>
      <c r="D90" s="1" t="s">
        <v>352</v>
      </c>
      <c r="E90" s="3" t="s">
        <v>96</v>
      </c>
      <c r="F90" s="3" t="s">
        <v>90</v>
      </c>
      <c r="G90" s="4" t="s">
        <v>174</v>
      </c>
      <c r="H90" s="4" t="s">
        <v>138</v>
      </c>
      <c r="I90" s="4">
        <f>Table_1[[#This Row],[Height (in cm)]]^2</f>
        <v>32400</v>
      </c>
      <c r="J90" s="9">
        <f>Table_1[[#This Row],[Weight]]/Table_1[[#This Row],[height^2]]</f>
        <v>2.5617283950617282E-3</v>
      </c>
      <c r="K90" s="5">
        <f>Table_1[[#This Row],[BMI]]*10000</f>
        <v>25.617283950617281</v>
      </c>
      <c r="L90" s="3" t="s">
        <v>106</v>
      </c>
      <c r="M90" s="4">
        <v>72</v>
      </c>
      <c r="N90" s="3">
        <v>0</v>
      </c>
      <c r="O90" s="3">
        <v>2</v>
      </c>
      <c r="P90" s="3">
        <v>0</v>
      </c>
      <c r="Q90" s="3">
        <v>2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1</v>
      </c>
      <c r="Y90" s="3">
        <v>1</v>
      </c>
      <c r="Z90" s="3">
        <v>1</v>
      </c>
      <c r="AA90" s="3">
        <v>2</v>
      </c>
      <c r="AB90" s="3">
        <v>0</v>
      </c>
      <c r="AC90" s="3">
        <v>1</v>
      </c>
      <c r="AD90" s="3">
        <v>0</v>
      </c>
      <c r="AE90" s="3">
        <v>1</v>
      </c>
      <c r="AF90" s="3">
        <v>0</v>
      </c>
      <c r="AG90" s="3">
        <v>1</v>
      </c>
      <c r="AH90" s="3">
        <f>SUM(Table_1[[#This Row],[Sadness]:[Tiredness or Fatigue]])</f>
        <v>12</v>
      </c>
      <c r="AI90" s="3">
        <v>1</v>
      </c>
      <c r="AJ90" s="3">
        <v>1</v>
      </c>
      <c r="AK90" s="3">
        <v>1</v>
      </c>
      <c r="AL90" s="3">
        <v>1</v>
      </c>
      <c r="AM90" s="3">
        <v>0</v>
      </c>
      <c r="AN90" s="3">
        <v>0</v>
      </c>
      <c r="AO90" s="3">
        <v>0</v>
      </c>
      <c r="AP90" s="3">
        <v>1</v>
      </c>
      <c r="AQ90" s="3">
        <v>0</v>
      </c>
      <c r="AR90" s="3">
        <v>1</v>
      </c>
      <c r="AS90" s="3">
        <v>1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1">
        <f>SUM(Table_1[[#This Row],[Numbness or tingling]:[Scared]])</f>
        <v>7</v>
      </c>
    </row>
    <row r="91" spans="1:55" ht="15.75" customHeight="1">
      <c r="A91" s="3">
        <v>90</v>
      </c>
      <c r="B91" s="1" t="s">
        <v>281</v>
      </c>
      <c r="C91" s="3" t="s">
        <v>194</v>
      </c>
      <c r="D91" s="1" t="s">
        <v>339</v>
      </c>
      <c r="E91" s="3" t="s">
        <v>96</v>
      </c>
      <c r="F91" s="3"/>
      <c r="G91" s="4" t="s">
        <v>220</v>
      </c>
      <c r="H91" s="4" t="s">
        <v>92</v>
      </c>
      <c r="I91" s="4">
        <f>Table_1[[#This Row],[Height (in cm)]]^2</f>
        <v>24964</v>
      </c>
      <c r="J91" s="9">
        <f>Table_1[[#This Row],[Weight]]/Table_1[[#This Row],[height^2]]</f>
        <v>3.0844415958980933E-3</v>
      </c>
      <c r="K91" s="5">
        <f>Table_1[[#This Row],[BMI]]*10000</f>
        <v>30.844415958980932</v>
      </c>
      <c r="L91" s="3" t="s">
        <v>106</v>
      </c>
      <c r="M91" s="4">
        <v>71</v>
      </c>
      <c r="N91" s="3">
        <v>0</v>
      </c>
      <c r="O91" s="3">
        <v>2</v>
      </c>
      <c r="P91" s="3">
        <v>0</v>
      </c>
      <c r="Q91" s="3">
        <v>0</v>
      </c>
      <c r="R91" s="3">
        <v>0</v>
      </c>
      <c r="S91" s="3">
        <v>3</v>
      </c>
      <c r="T91" s="3">
        <v>0</v>
      </c>
      <c r="U91" s="3">
        <v>1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1</v>
      </c>
      <c r="AB91" s="3">
        <v>0</v>
      </c>
      <c r="AC91" s="3">
        <v>1</v>
      </c>
      <c r="AD91" s="3">
        <v>0</v>
      </c>
      <c r="AE91" s="3">
        <v>1</v>
      </c>
      <c r="AF91" s="3">
        <v>0</v>
      </c>
      <c r="AG91" s="3">
        <v>0</v>
      </c>
      <c r="AH91" s="3">
        <f>SUM(Table_1[[#This Row],[Sadness]:[Tiredness or Fatigue]])</f>
        <v>9</v>
      </c>
      <c r="AI91" s="3">
        <v>1</v>
      </c>
      <c r="AJ91" s="3">
        <v>0</v>
      </c>
      <c r="AK91" s="3">
        <v>0</v>
      </c>
      <c r="AL91" s="3">
        <v>1</v>
      </c>
      <c r="AM91" s="3">
        <v>2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1</v>
      </c>
      <c r="AT91" s="3">
        <v>0</v>
      </c>
      <c r="AU91" s="3">
        <v>0</v>
      </c>
      <c r="AV91" s="3">
        <v>0</v>
      </c>
      <c r="AW91" s="3">
        <v>0</v>
      </c>
      <c r="AX91" s="3">
        <v>1</v>
      </c>
      <c r="AY91" s="3">
        <v>0</v>
      </c>
      <c r="AZ91" s="3">
        <v>0</v>
      </c>
      <c r="BA91" s="3">
        <v>0</v>
      </c>
      <c r="BB91" s="3">
        <v>0</v>
      </c>
      <c r="BC91" s="1">
        <f>SUM(Table_1[[#This Row],[Numbness or tingling]:[Scared]])</f>
        <v>6</v>
      </c>
    </row>
    <row r="92" spans="1:55" ht="15.75" customHeight="1">
      <c r="A92" s="3">
        <v>91</v>
      </c>
      <c r="B92" s="1" t="s">
        <v>289</v>
      </c>
      <c r="C92" s="3" t="s">
        <v>194</v>
      </c>
      <c r="D92" s="1"/>
      <c r="E92" s="3" t="s">
        <v>162</v>
      </c>
      <c r="F92" s="3"/>
      <c r="G92" s="4" t="s">
        <v>151</v>
      </c>
      <c r="H92" s="4" t="s">
        <v>221</v>
      </c>
      <c r="I92" s="4">
        <f>Table_1[[#This Row],[Height (in cm)]]^2</f>
        <v>33489</v>
      </c>
      <c r="J92" s="9">
        <f>Table_1[[#This Row],[Weight]]/Table_1[[#This Row],[height^2]]</f>
        <v>2.0305174833527427E-3</v>
      </c>
      <c r="K92" s="5">
        <f>Table_1[[#This Row],[BMI]]*10000</f>
        <v>20.305174833527428</v>
      </c>
      <c r="L92" s="3" t="s">
        <v>106</v>
      </c>
      <c r="M92" s="4">
        <v>62</v>
      </c>
      <c r="N92" s="3">
        <v>1</v>
      </c>
      <c r="O92" s="3">
        <v>0</v>
      </c>
      <c r="P92" s="3">
        <v>0</v>
      </c>
      <c r="Q92" s="3">
        <v>2</v>
      </c>
      <c r="R92" s="3">
        <v>0</v>
      </c>
      <c r="S92" s="3">
        <v>0</v>
      </c>
      <c r="T92" s="3">
        <v>0</v>
      </c>
      <c r="U92" s="3">
        <v>1</v>
      </c>
      <c r="V92" s="3">
        <v>0</v>
      </c>
      <c r="W92" s="3">
        <v>0</v>
      </c>
      <c r="X92" s="3">
        <v>0</v>
      </c>
      <c r="Y92" s="3">
        <v>1</v>
      </c>
      <c r="Z92" s="3">
        <v>1</v>
      </c>
      <c r="AA92" s="3">
        <v>0</v>
      </c>
      <c r="AB92" s="3">
        <v>1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f>SUM(Table_1[[#This Row],[Sadness]:[Tiredness or Fatigue]])</f>
        <v>11</v>
      </c>
      <c r="AI92" s="3">
        <v>1</v>
      </c>
      <c r="AJ92" s="3">
        <v>1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1</v>
      </c>
      <c r="AS92" s="3">
        <v>1</v>
      </c>
      <c r="AT92" s="3">
        <v>0</v>
      </c>
      <c r="AU92" s="3">
        <v>1</v>
      </c>
      <c r="AV92" s="3">
        <v>0</v>
      </c>
      <c r="AW92" s="3">
        <v>0</v>
      </c>
      <c r="AX92" s="3">
        <v>1</v>
      </c>
      <c r="AY92" s="3">
        <v>1</v>
      </c>
      <c r="AZ92" s="3">
        <v>0</v>
      </c>
      <c r="BA92" s="3">
        <v>0</v>
      </c>
      <c r="BB92" s="3">
        <v>1</v>
      </c>
      <c r="BC92" s="1">
        <f>SUM(Table_1[[#This Row],[Numbness or tingling]:[Scared]])</f>
        <v>8</v>
      </c>
    </row>
    <row r="93" spans="1:55" ht="15.75" customHeight="1">
      <c r="A93" s="3">
        <v>92</v>
      </c>
      <c r="B93" s="1" t="s">
        <v>299</v>
      </c>
      <c r="C93" s="3" t="s">
        <v>123</v>
      </c>
      <c r="D93" s="1" t="s">
        <v>353</v>
      </c>
      <c r="E93" s="3" t="s">
        <v>222</v>
      </c>
      <c r="F93" s="3" t="s">
        <v>58</v>
      </c>
      <c r="G93" s="4" t="s">
        <v>83</v>
      </c>
      <c r="H93" s="4" t="s">
        <v>116</v>
      </c>
      <c r="I93" s="4">
        <f>Table_1[[#This Row],[Height (in cm)]]^2</f>
        <v>28224</v>
      </c>
      <c r="J93" s="9">
        <f>Table_1[[#This Row],[Weight]]/Table_1[[#This Row],[height^2]]</f>
        <v>2.3030045351473921E-3</v>
      </c>
      <c r="K93" s="5">
        <f>Table_1[[#This Row],[BMI]]*10000</f>
        <v>23.03004535147392</v>
      </c>
      <c r="L93" s="3" t="s">
        <v>106</v>
      </c>
      <c r="M93" s="4">
        <v>64</v>
      </c>
      <c r="N93" s="3">
        <v>1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3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2</v>
      </c>
      <c r="AH93" s="3">
        <f>SUM(Table_1[[#This Row],[Sadness]:[Tiredness or Fatigue]])</f>
        <v>6</v>
      </c>
      <c r="AI93" s="3">
        <v>0</v>
      </c>
      <c r="AJ93" s="3">
        <v>0</v>
      </c>
      <c r="AK93" s="3">
        <v>0</v>
      </c>
      <c r="AL93" s="3">
        <v>2</v>
      </c>
      <c r="AM93" s="3">
        <v>0</v>
      </c>
      <c r="AN93" s="3">
        <v>0</v>
      </c>
      <c r="AO93" s="3">
        <v>2</v>
      </c>
      <c r="AP93" s="3">
        <v>0</v>
      </c>
      <c r="AQ93" s="3">
        <v>0</v>
      </c>
      <c r="AR93" s="3">
        <v>0</v>
      </c>
      <c r="AS93" s="3">
        <v>1</v>
      </c>
      <c r="AT93" s="3">
        <v>0</v>
      </c>
      <c r="AU93" s="3">
        <v>1</v>
      </c>
      <c r="AV93" s="3">
        <v>1</v>
      </c>
      <c r="AW93" s="3">
        <v>0</v>
      </c>
      <c r="AX93" s="3">
        <v>0</v>
      </c>
      <c r="AY93" s="3">
        <v>1</v>
      </c>
      <c r="AZ93" s="3">
        <v>0</v>
      </c>
      <c r="BA93" s="3">
        <v>0</v>
      </c>
      <c r="BB93" s="3">
        <v>0</v>
      </c>
      <c r="BC93" s="1">
        <f>SUM(Table_1[[#This Row],[Numbness or tingling]:[Scared]])</f>
        <v>8</v>
      </c>
    </row>
    <row r="94" spans="1:55" ht="15.75" customHeight="1">
      <c r="A94" s="3">
        <v>93</v>
      </c>
      <c r="B94" s="1" t="s">
        <v>294</v>
      </c>
      <c r="C94" s="3" t="s">
        <v>184</v>
      </c>
      <c r="D94" s="1" t="s">
        <v>354</v>
      </c>
      <c r="E94" s="3" t="s">
        <v>223</v>
      </c>
      <c r="F94" s="3" t="s">
        <v>224</v>
      </c>
      <c r="G94" s="4" t="s">
        <v>151</v>
      </c>
      <c r="H94" s="4" t="s">
        <v>225</v>
      </c>
      <c r="I94" s="4">
        <f>Table_1[[#This Row],[Height (in cm)]]^2</f>
        <v>28561</v>
      </c>
      <c r="J94" s="9">
        <f>Table_1[[#This Row],[Weight]]/Table_1[[#This Row],[height^2]]</f>
        <v>2.3808690171912747E-3</v>
      </c>
      <c r="K94" s="5">
        <f>Table_1[[#This Row],[BMI]]*10000</f>
        <v>23.808690171912748</v>
      </c>
      <c r="L94" s="3" t="s">
        <v>55</v>
      </c>
      <c r="M94" s="4">
        <v>73</v>
      </c>
      <c r="N94" s="3">
        <v>1</v>
      </c>
      <c r="O94" s="3">
        <v>0</v>
      </c>
      <c r="P94" s="3">
        <v>2</v>
      </c>
      <c r="Q94" s="3">
        <v>1</v>
      </c>
      <c r="R94" s="3">
        <v>0</v>
      </c>
      <c r="S94" s="3">
        <v>0</v>
      </c>
      <c r="T94" s="3">
        <v>0</v>
      </c>
      <c r="U94" s="3">
        <v>1</v>
      </c>
      <c r="V94" s="3">
        <v>0</v>
      </c>
      <c r="W94" s="3">
        <v>1</v>
      </c>
      <c r="X94" s="3">
        <v>1</v>
      </c>
      <c r="Y94" s="3">
        <v>0</v>
      </c>
      <c r="Z94" s="3">
        <v>1</v>
      </c>
      <c r="AA94" s="3">
        <v>0</v>
      </c>
      <c r="AB94" s="3">
        <v>1</v>
      </c>
      <c r="AC94" s="3">
        <v>1</v>
      </c>
      <c r="AD94" s="3">
        <v>1</v>
      </c>
      <c r="AE94" s="3">
        <v>1</v>
      </c>
      <c r="AF94" s="3">
        <v>0</v>
      </c>
      <c r="AG94" s="3">
        <v>1</v>
      </c>
      <c r="AH94" s="3">
        <f>SUM(Table_1[[#This Row],[Sadness]:[Tiredness or Fatigue]])</f>
        <v>13</v>
      </c>
      <c r="AI94" s="3">
        <v>1</v>
      </c>
      <c r="AJ94" s="3">
        <v>0</v>
      </c>
      <c r="AK94" s="3">
        <v>0</v>
      </c>
      <c r="AL94" s="3">
        <v>1</v>
      </c>
      <c r="AM94" s="3">
        <v>1</v>
      </c>
      <c r="AN94" s="3">
        <v>1</v>
      </c>
      <c r="AO94" s="3">
        <v>0</v>
      </c>
      <c r="AP94" s="3">
        <v>1</v>
      </c>
      <c r="AQ94" s="3">
        <v>0</v>
      </c>
      <c r="AR94" s="3">
        <v>1</v>
      </c>
      <c r="AS94" s="3">
        <v>1</v>
      </c>
      <c r="AT94" s="3">
        <v>0</v>
      </c>
      <c r="AU94" s="3">
        <v>2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1</v>
      </c>
      <c r="BC94" s="1">
        <f>SUM(Table_1[[#This Row],[Numbness or tingling]:[Scared]])</f>
        <v>10</v>
      </c>
    </row>
    <row r="95" spans="1:55" ht="15.75" customHeight="1">
      <c r="A95" s="3">
        <v>94</v>
      </c>
      <c r="B95" s="1" t="s">
        <v>66</v>
      </c>
      <c r="C95" s="3" t="s">
        <v>51</v>
      </c>
      <c r="D95" s="1" t="s">
        <v>326</v>
      </c>
      <c r="E95" s="3" t="s">
        <v>96</v>
      </c>
      <c r="F95" s="3"/>
      <c r="G95" s="4" t="s">
        <v>83</v>
      </c>
      <c r="H95" s="4">
        <v>152</v>
      </c>
      <c r="I95" s="4">
        <f>Table_1[[#This Row],[Height (in cm)]]^2</f>
        <v>23104</v>
      </c>
      <c r="J95" s="9">
        <f>Table_1[[#This Row],[Weight]]/Table_1[[#This Row],[height^2]]</f>
        <v>2.8133656509695291E-3</v>
      </c>
      <c r="K95" s="5">
        <f>Table_1[[#This Row],[BMI]]*10000</f>
        <v>28.133656509695292</v>
      </c>
      <c r="L95" s="3" t="s">
        <v>106</v>
      </c>
      <c r="M95" s="4">
        <v>75</v>
      </c>
      <c r="N95" s="3">
        <v>0</v>
      </c>
      <c r="O95" s="3">
        <v>0</v>
      </c>
      <c r="P95" s="3">
        <v>2</v>
      </c>
      <c r="Q95" s="3">
        <v>1</v>
      </c>
      <c r="R95" s="3">
        <v>1</v>
      </c>
      <c r="S95" s="3">
        <v>0</v>
      </c>
      <c r="T95" s="3">
        <v>1</v>
      </c>
      <c r="U95" s="3">
        <v>0</v>
      </c>
      <c r="V95" s="3">
        <v>1</v>
      </c>
      <c r="W95" s="3">
        <v>0</v>
      </c>
      <c r="X95" s="3">
        <v>1</v>
      </c>
      <c r="Y95" s="3">
        <v>3</v>
      </c>
      <c r="Z95" s="3">
        <v>0</v>
      </c>
      <c r="AA95" s="3">
        <v>0</v>
      </c>
      <c r="AB95" s="3">
        <v>1</v>
      </c>
      <c r="AC95" s="3">
        <v>0</v>
      </c>
      <c r="AD95" s="3">
        <v>0</v>
      </c>
      <c r="AE95" s="3">
        <v>1</v>
      </c>
      <c r="AF95" s="3">
        <v>1</v>
      </c>
      <c r="AG95" s="3">
        <v>0</v>
      </c>
      <c r="AH95" s="3">
        <f>SUM(Table_1[[#This Row],[Sadness]:[Tiredness or Fatigue]])</f>
        <v>13</v>
      </c>
      <c r="AI95" s="3">
        <v>0</v>
      </c>
      <c r="AJ95" s="3">
        <v>0</v>
      </c>
      <c r="AK95" s="3">
        <v>0</v>
      </c>
      <c r="AL95" s="3">
        <v>0</v>
      </c>
      <c r="AM95" s="3">
        <v>1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1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1">
        <f>SUM(Table_1[[#This Row],[Numbness or tingling]:[Scared]])</f>
        <v>2</v>
      </c>
    </row>
    <row r="96" spans="1:55" ht="15.75" customHeight="1">
      <c r="A96" s="3">
        <v>95</v>
      </c>
      <c r="B96" s="1" t="s">
        <v>281</v>
      </c>
      <c r="C96" s="3" t="s">
        <v>103</v>
      </c>
      <c r="D96" s="1" t="s">
        <v>326</v>
      </c>
      <c r="E96" s="3" t="s">
        <v>226</v>
      </c>
      <c r="F96" s="3" t="s">
        <v>227</v>
      </c>
      <c r="G96" s="4" t="s">
        <v>104</v>
      </c>
      <c r="H96" s="4" t="s">
        <v>228</v>
      </c>
      <c r="I96" s="4">
        <f>Table_1[[#This Row],[Height (in cm)]]^2</f>
        <v>38416</v>
      </c>
      <c r="J96" s="9">
        <f>Table_1[[#This Row],[Weight]]/Table_1[[#This Row],[height^2]]</f>
        <v>1.8742190753852561E-3</v>
      </c>
      <c r="K96" s="5">
        <f>Table_1[[#This Row],[BMI]]*10000</f>
        <v>18.742190753852562</v>
      </c>
      <c r="L96" s="3" t="s">
        <v>106</v>
      </c>
      <c r="M96" s="4">
        <v>66</v>
      </c>
      <c r="N96" s="3">
        <v>0</v>
      </c>
      <c r="O96" s="3">
        <v>1</v>
      </c>
      <c r="P96" s="3">
        <v>2</v>
      </c>
      <c r="Q96" s="3">
        <v>0</v>
      </c>
      <c r="R96" s="3">
        <v>2</v>
      </c>
      <c r="S96" s="3">
        <v>1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f>SUM(Table_1[[#This Row],[Sadness]:[Tiredness or Fatigue]])</f>
        <v>6</v>
      </c>
      <c r="AI96" s="3">
        <v>0</v>
      </c>
      <c r="AJ96" s="3">
        <v>1</v>
      </c>
      <c r="AK96" s="3">
        <v>0</v>
      </c>
      <c r="AL96" s="3">
        <v>1</v>
      </c>
      <c r="AM96" s="3">
        <v>1</v>
      </c>
      <c r="AN96" s="3">
        <v>1</v>
      </c>
      <c r="AO96" s="3">
        <v>1</v>
      </c>
      <c r="AP96" s="3">
        <v>1</v>
      </c>
      <c r="AQ96" s="3">
        <v>1</v>
      </c>
      <c r="AR96" s="3">
        <v>1</v>
      </c>
      <c r="AS96" s="3">
        <v>1</v>
      </c>
      <c r="AT96" s="3">
        <v>1</v>
      </c>
      <c r="AU96" s="3">
        <v>1</v>
      </c>
      <c r="AV96" s="3">
        <v>1</v>
      </c>
      <c r="AW96" s="3">
        <v>1</v>
      </c>
      <c r="AX96" s="3">
        <v>1</v>
      </c>
      <c r="AY96" s="3">
        <v>1</v>
      </c>
      <c r="AZ96" s="3">
        <v>1</v>
      </c>
      <c r="BA96" s="3">
        <v>1</v>
      </c>
      <c r="BB96" s="3">
        <v>1</v>
      </c>
      <c r="BC96" s="1">
        <f>SUM(Table_1[[#This Row],[Numbness or tingling]:[Scared]])</f>
        <v>18</v>
      </c>
    </row>
    <row r="97" spans="1:55" ht="15.75" customHeight="1">
      <c r="A97" s="3">
        <v>96</v>
      </c>
      <c r="B97" s="1" t="s">
        <v>281</v>
      </c>
      <c r="C97" s="3" t="s">
        <v>184</v>
      </c>
      <c r="D97" s="1" t="s">
        <v>355</v>
      </c>
      <c r="E97" s="3" t="s">
        <v>229</v>
      </c>
      <c r="F97" s="3"/>
      <c r="G97" s="4" t="s">
        <v>133</v>
      </c>
      <c r="H97" s="4" t="s">
        <v>122</v>
      </c>
      <c r="I97" s="4">
        <f>Table_1[[#This Row],[Height (in cm)]]^2</f>
        <v>33124</v>
      </c>
      <c r="J97" s="9">
        <f>Table_1[[#This Row],[Weight]]/Table_1[[#This Row],[height^2]]</f>
        <v>2.113271344040575E-3</v>
      </c>
      <c r="K97" s="5">
        <f>Table_1[[#This Row],[BMI]]*10000</f>
        <v>21.132713440405752</v>
      </c>
      <c r="L97" s="3" t="s">
        <v>106</v>
      </c>
      <c r="M97" s="4">
        <v>69</v>
      </c>
      <c r="N97" s="3">
        <v>0</v>
      </c>
      <c r="O97" s="3">
        <v>0</v>
      </c>
      <c r="P97" s="3">
        <v>1</v>
      </c>
      <c r="Q97" s="3">
        <v>1</v>
      </c>
      <c r="R97" s="3">
        <v>1</v>
      </c>
      <c r="S97" s="3">
        <v>1</v>
      </c>
      <c r="T97" s="3">
        <v>2</v>
      </c>
      <c r="U97" s="3">
        <v>2</v>
      </c>
      <c r="V97" s="3">
        <v>0</v>
      </c>
      <c r="W97" s="3">
        <v>0</v>
      </c>
      <c r="X97" s="3">
        <v>1</v>
      </c>
      <c r="Y97" s="3">
        <v>1</v>
      </c>
      <c r="Z97" s="3">
        <v>0</v>
      </c>
      <c r="AA97" s="3">
        <v>0</v>
      </c>
      <c r="AB97" s="3">
        <v>0</v>
      </c>
      <c r="AC97" s="3">
        <v>0</v>
      </c>
      <c r="AD97" s="3">
        <v>1</v>
      </c>
      <c r="AE97" s="3">
        <v>0</v>
      </c>
      <c r="AF97" s="3">
        <v>0</v>
      </c>
      <c r="AG97" s="3">
        <v>0</v>
      </c>
      <c r="AH97" s="3">
        <f>SUM(Table_1[[#This Row],[Sadness]:[Tiredness or Fatigue]])</f>
        <v>11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1">
        <f>SUM(Table_1[[#This Row],[Numbness or tingling]:[Scared]])</f>
        <v>0</v>
      </c>
    </row>
    <row r="98" spans="1:55" ht="15.75" customHeight="1">
      <c r="A98" s="3">
        <v>97</v>
      </c>
      <c r="B98" s="1" t="s">
        <v>299</v>
      </c>
      <c r="C98" s="3" t="s">
        <v>150</v>
      </c>
      <c r="D98" s="1" t="s">
        <v>347</v>
      </c>
      <c r="E98" s="3" t="s">
        <v>96</v>
      </c>
      <c r="F98" s="3" t="s">
        <v>230</v>
      </c>
      <c r="G98" s="4" t="s">
        <v>127</v>
      </c>
      <c r="H98" s="4">
        <v>152</v>
      </c>
      <c r="I98" s="4">
        <f>Table_1[[#This Row],[Height (in cm)]]^2</f>
        <v>23104</v>
      </c>
      <c r="J98" s="9">
        <f>Table_1[[#This Row],[Weight]]/Table_1[[#This Row],[height^2]]</f>
        <v>2.4238227146814403E-3</v>
      </c>
      <c r="K98" s="5">
        <f>Table_1[[#This Row],[BMI]]*10000</f>
        <v>24.238227146814403</v>
      </c>
      <c r="L98" s="3" t="s">
        <v>55</v>
      </c>
      <c r="M98" s="4">
        <v>74</v>
      </c>
      <c r="N98" s="3">
        <v>1</v>
      </c>
      <c r="O98" s="3">
        <v>0</v>
      </c>
      <c r="P98" s="3">
        <v>0</v>
      </c>
      <c r="Q98" s="3">
        <v>0</v>
      </c>
      <c r="R98" s="3">
        <v>2</v>
      </c>
      <c r="S98" s="3">
        <v>3</v>
      </c>
      <c r="T98" s="3">
        <v>0</v>
      </c>
      <c r="U98" s="3">
        <v>3</v>
      </c>
      <c r="V98" s="3">
        <v>1</v>
      </c>
      <c r="W98" s="3">
        <v>3</v>
      </c>
      <c r="X98" s="3">
        <v>0</v>
      </c>
      <c r="Y98" s="3">
        <v>1</v>
      </c>
      <c r="Z98" s="3">
        <v>0</v>
      </c>
      <c r="AA98" s="3">
        <v>0</v>
      </c>
      <c r="AB98" s="3">
        <v>1</v>
      </c>
      <c r="AC98" s="3">
        <v>2</v>
      </c>
      <c r="AD98" s="3">
        <v>0</v>
      </c>
      <c r="AE98" s="3">
        <v>1</v>
      </c>
      <c r="AF98" s="3">
        <v>2</v>
      </c>
      <c r="AG98" s="3">
        <v>0</v>
      </c>
      <c r="AH98" s="3">
        <f>SUM(Table_1[[#This Row],[Sadness]:[Tiredness or Fatigue]])</f>
        <v>20</v>
      </c>
      <c r="AI98" s="3">
        <v>1</v>
      </c>
      <c r="AJ98" s="3">
        <v>1</v>
      </c>
      <c r="AK98" s="3">
        <v>1</v>
      </c>
      <c r="AL98" s="3">
        <v>0</v>
      </c>
      <c r="AM98" s="3">
        <v>3</v>
      </c>
      <c r="AN98" s="3">
        <v>1</v>
      </c>
      <c r="AO98" s="3">
        <v>0</v>
      </c>
      <c r="AP98" s="3">
        <v>2</v>
      </c>
      <c r="AQ98" s="3">
        <v>0</v>
      </c>
      <c r="AR98" s="3">
        <v>3</v>
      </c>
      <c r="AS98" s="3">
        <v>2</v>
      </c>
      <c r="AT98" s="3">
        <v>2</v>
      </c>
      <c r="AU98" s="3">
        <v>3</v>
      </c>
      <c r="AV98" s="3">
        <v>3</v>
      </c>
      <c r="AW98" s="3">
        <v>3</v>
      </c>
      <c r="AX98" s="3">
        <v>1</v>
      </c>
      <c r="AY98" s="3">
        <v>0</v>
      </c>
      <c r="AZ98" s="3">
        <v>1</v>
      </c>
      <c r="BA98" s="3">
        <v>0</v>
      </c>
      <c r="BB98" s="3">
        <v>1</v>
      </c>
      <c r="BC98" s="1">
        <f>SUM(Table_1[[#This Row],[Numbness or tingling]:[Scared]])</f>
        <v>28</v>
      </c>
    </row>
    <row r="99" spans="1:55" ht="15.75" customHeight="1">
      <c r="A99" s="3">
        <v>98</v>
      </c>
      <c r="B99" s="1" t="s">
        <v>282</v>
      </c>
      <c r="C99" s="3" t="s">
        <v>89</v>
      </c>
      <c r="D99" s="1" t="s">
        <v>356</v>
      </c>
      <c r="E99" s="3" t="s">
        <v>195</v>
      </c>
      <c r="F99" s="3" t="s">
        <v>231</v>
      </c>
      <c r="G99" s="4" t="s">
        <v>158</v>
      </c>
      <c r="H99" s="4">
        <v>152</v>
      </c>
      <c r="I99" s="4">
        <f>Table_1[[#This Row],[Height (in cm)]]^2</f>
        <v>23104</v>
      </c>
      <c r="J99" s="9">
        <f>Table_1[[#This Row],[Weight]]/Table_1[[#This Row],[height^2]]</f>
        <v>3.2461911357340718E-3</v>
      </c>
      <c r="K99" s="5">
        <f>Table_1[[#This Row],[BMI]]*10000</f>
        <v>32.461911357340718</v>
      </c>
      <c r="L99" s="3" t="s">
        <v>106</v>
      </c>
      <c r="M99" s="4">
        <v>78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f>SUM(Table_1[[#This Row],[Sadness]:[Tiredness or Fatigue]])</f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1">
        <f>SUM(Table_1[[#This Row],[Numbness or tingling]:[Scared]])</f>
        <v>0</v>
      </c>
    </row>
    <row r="100" spans="1:55" ht="15.75" customHeight="1">
      <c r="A100" s="3">
        <v>99</v>
      </c>
      <c r="B100" s="1" t="s">
        <v>289</v>
      </c>
      <c r="C100" s="3" t="s">
        <v>103</v>
      </c>
      <c r="D100" s="1" t="s">
        <v>350</v>
      </c>
      <c r="E100" s="3" t="s">
        <v>162</v>
      </c>
      <c r="F100" s="3"/>
      <c r="G100" s="4" t="s">
        <v>232</v>
      </c>
      <c r="H100" s="4" t="s">
        <v>208</v>
      </c>
      <c r="I100" s="4">
        <f>Table_1[[#This Row],[Height (in cm)]]^2</f>
        <v>34596</v>
      </c>
      <c r="J100" s="9">
        <f>Table_1[[#This Row],[Weight]]/Table_1[[#This Row],[height^2]]</f>
        <v>2.6592669672794544E-3</v>
      </c>
      <c r="K100" s="5">
        <f>Table_1[[#This Row],[BMI]]*10000</f>
        <v>26.592669672794543</v>
      </c>
      <c r="L100" s="3" t="s">
        <v>106</v>
      </c>
      <c r="M100" s="4">
        <v>79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1</v>
      </c>
      <c r="AD100" s="3">
        <v>0</v>
      </c>
      <c r="AE100" s="3">
        <v>1</v>
      </c>
      <c r="AF100" s="3">
        <v>0</v>
      </c>
      <c r="AG100" s="3">
        <v>1</v>
      </c>
      <c r="AH100" s="3">
        <f>SUM(Table_1[[#This Row],[Sadness]:[Tiredness or Fatigue]])</f>
        <v>3</v>
      </c>
      <c r="AI100" s="3">
        <v>1</v>
      </c>
      <c r="AJ100" s="3">
        <v>0</v>
      </c>
      <c r="AK100" s="3">
        <v>1</v>
      </c>
      <c r="AL100" s="3">
        <v>0</v>
      </c>
      <c r="AM100" s="3">
        <v>0</v>
      </c>
      <c r="AN100" s="3">
        <v>1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1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1">
        <f>SUM(Table_1[[#This Row],[Numbness or tingling]:[Scared]])</f>
        <v>4</v>
      </c>
    </row>
    <row r="101" spans="1:55" ht="15.75" customHeight="1">
      <c r="A101" s="3">
        <v>100</v>
      </c>
      <c r="B101" s="1" t="s">
        <v>305</v>
      </c>
      <c r="C101" s="3" t="s">
        <v>103</v>
      </c>
      <c r="D101" s="1" t="s">
        <v>326</v>
      </c>
      <c r="E101" s="3" t="s">
        <v>76</v>
      </c>
      <c r="F101" s="3"/>
      <c r="G101" s="4" t="s">
        <v>233</v>
      </c>
      <c r="H101" s="4" t="s">
        <v>169</v>
      </c>
      <c r="I101" s="4">
        <f>Table_1[[#This Row],[Height (in cm)]]^2</f>
        <v>31329</v>
      </c>
      <c r="J101" s="9">
        <f>Table_1[[#This Row],[Weight]]/Table_1[[#This Row],[height^2]]</f>
        <v>2.8088991030674453E-3</v>
      </c>
      <c r="K101" s="5">
        <f>Table_1[[#This Row],[BMI]]*10000</f>
        <v>28.088991030674453</v>
      </c>
      <c r="L101" s="3" t="s">
        <v>106</v>
      </c>
      <c r="M101" s="4">
        <v>62</v>
      </c>
      <c r="N101" s="3">
        <v>0</v>
      </c>
      <c r="O101" s="3">
        <v>2</v>
      </c>
      <c r="P101" s="3">
        <v>0</v>
      </c>
      <c r="Q101" s="3">
        <v>1</v>
      </c>
      <c r="R101" s="3">
        <v>1</v>
      </c>
      <c r="S101" s="3">
        <v>1</v>
      </c>
      <c r="T101" s="3">
        <v>0</v>
      </c>
      <c r="U101" s="3">
        <v>1</v>
      </c>
      <c r="V101" s="3">
        <v>0</v>
      </c>
      <c r="W101" s="3">
        <v>3</v>
      </c>
      <c r="X101" s="3">
        <v>1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1</v>
      </c>
      <c r="AF101" s="3">
        <v>0</v>
      </c>
      <c r="AG101" s="3">
        <v>0</v>
      </c>
      <c r="AH101" s="3">
        <f>SUM(Table_1[[#This Row],[Sadness]:[Tiredness or Fatigue]])</f>
        <v>11</v>
      </c>
      <c r="AI101" s="3">
        <v>0</v>
      </c>
      <c r="AJ101" s="3">
        <v>1</v>
      </c>
      <c r="AK101" s="3">
        <v>2</v>
      </c>
      <c r="AL101" s="3">
        <v>0</v>
      </c>
      <c r="AM101" s="3">
        <v>0</v>
      </c>
      <c r="AN101" s="3">
        <v>1</v>
      </c>
      <c r="AO101" s="3">
        <v>0</v>
      </c>
      <c r="AP101" s="3">
        <v>0</v>
      </c>
      <c r="AQ101" s="3">
        <v>0</v>
      </c>
      <c r="AR101" s="3">
        <v>1</v>
      </c>
      <c r="AS101" s="3">
        <v>1</v>
      </c>
      <c r="AT101" s="3">
        <v>0</v>
      </c>
      <c r="AU101" s="3">
        <v>2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1">
        <f>SUM(Table_1[[#This Row],[Numbness or tingling]:[Scared]])</f>
        <v>8</v>
      </c>
    </row>
    <row r="102" spans="1:55" ht="15.75" customHeight="1">
      <c r="A102" s="3">
        <v>101</v>
      </c>
      <c r="B102" s="1" t="s">
        <v>293</v>
      </c>
      <c r="C102" s="3" t="s">
        <v>73</v>
      </c>
      <c r="D102" s="1" t="s">
        <v>321</v>
      </c>
      <c r="E102" s="3" t="s">
        <v>226</v>
      </c>
      <c r="F102" s="3"/>
      <c r="G102" s="4" t="s">
        <v>112</v>
      </c>
      <c r="H102" s="4" t="s">
        <v>113</v>
      </c>
      <c r="I102" s="4">
        <f>Table_1[[#This Row],[Height (in cm)]]^2</f>
        <v>24649</v>
      </c>
      <c r="J102" s="9">
        <f>Table_1[[#This Row],[Weight]]/Table_1[[#This Row],[height^2]]</f>
        <v>2.4341758286340219E-3</v>
      </c>
      <c r="K102" s="5">
        <f>Table_1[[#This Row],[BMI]]*10000</f>
        <v>24.34175828634022</v>
      </c>
      <c r="L102" s="3" t="s">
        <v>55</v>
      </c>
      <c r="M102" s="4">
        <v>69</v>
      </c>
      <c r="N102" s="3">
        <v>0</v>
      </c>
      <c r="O102" s="3">
        <v>2</v>
      </c>
      <c r="P102" s="3">
        <v>1</v>
      </c>
      <c r="Q102" s="3">
        <v>2</v>
      </c>
      <c r="R102" s="3">
        <v>0</v>
      </c>
      <c r="S102" s="3">
        <v>0</v>
      </c>
      <c r="T102" s="3">
        <v>0</v>
      </c>
      <c r="U102" s="3">
        <v>1</v>
      </c>
      <c r="V102" s="3">
        <v>0</v>
      </c>
      <c r="W102" s="3">
        <v>0</v>
      </c>
      <c r="X102" s="3">
        <v>1</v>
      </c>
      <c r="Y102" s="3">
        <v>0</v>
      </c>
      <c r="Z102" s="3">
        <v>1</v>
      </c>
      <c r="AA102" s="3">
        <v>1</v>
      </c>
      <c r="AB102" s="3">
        <v>1</v>
      </c>
      <c r="AC102" s="3">
        <v>1</v>
      </c>
      <c r="AD102" s="3">
        <v>1</v>
      </c>
      <c r="AE102" s="3">
        <v>1</v>
      </c>
      <c r="AF102" s="3">
        <v>0</v>
      </c>
      <c r="AG102" s="3">
        <v>2</v>
      </c>
      <c r="AH102" s="3">
        <f>SUM(Table_1[[#This Row],[Sadness]:[Tiredness or Fatigue]])</f>
        <v>15</v>
      </c>
      <c r="AI102" s="3">
        <v>0</v>
      </c>
      <c r="AJ102" s="3">
        <v>1</v>
      </c>
      <c r="AK102" s="3">
        <v>0</v>
      </c>
      <c r="AL102" s="3">
        <v>0</v>
      </c>
      <c r="AM102" s="3">
        <v>1</v>
      </c>
      <c r="AN102" s="3">
        <v>1</v>
      </c>
      <c r="AO102" s="3">
        <v>0</v>
      </c>
      <c r="AP102" s="3">
        <v>1</v>
      </c>
      <c r="AQ102" s="3">
        <v>0</v>
      </c>
      <c r="AR102" s="3">
        <v>1</v>
      </c>
      <c r="AS102" s="3">
        <v>1</v>
      </c>
      <c r="AT102" s="3">
        <v>1</v>
      </c>
      <c r="AU102" s="3">
        <v>1</v>
      </c>
      <c r="AV102" s="3">
        <v>0</v>
      </c>
      <c r="AW102" s="3">
        <v>1</v>
      </c>
      <c r="AX102" s="3">
        <v>2</v>
      </c>
      <c r="AY102" s="3">
        <v>1</v>
      </c>
      <c r="AZ102" s="3">
        <v>0</v>
      </c>
      <c r="BA102" s="3">
        <v>0</v>
      </c>
      <c r="BB102" s="3">
        <v>0</v>
      </c>
      <c r="BC102" s="1">
        <f>SUM(Table_1[[#This Row],[Numbness or tingling]:[Scared]])</f>
        <v>12</v>
      </c>
    </row>
    <row r="103" spans="1:55" ht="15.75" customHeight="1">
      <c r="A103" s="3">
        <v>102</v>
      </c>
      <c r="B103" s="1" t="s">
        <v>281</v>
      </c>
      <c r="C103" s="3" t="s">
        <v>51</v>
      </c>
      <c r="D103" s="1" t="s">
        <v>342</v>
      </c>
      <c r="E103" s="3" t="s">
        <v>96</v>
      </c>
      <c r="F103" s="3"/>
      <c r="G103" s="4" t="s">
        <v>234</v>
      </c>
      <c r="H103" s="4" t="s">
        <v>54</v>
      </c>
      <c r="I103" s="4">
        <f>Table_1[[#This Row],[Height (in cm)]]^2</f>
        <v>29584</v>
      </c>
      <c r="J103" s="9">
        <f>Table_1[[#This Row],[Weight]]/Table_1[[#This Row],[height^2]]</f>
        <v>2.9407787993510006E-3</v>
      </c>
      <c r="K103" s="5">
        <f>Table_1[[#This Row],[BMI]]*10000</f>
        <v>29.407787993510006</v>
      </c>
      <c r="L103" s="3" t="s">
        <v>106</v>
      </c>
      <c r="M103" s="4">
        <v>70</v>
      </c>
      <c r="N103" s="3">
        <v>1</v>
      </c>
      <c r="O103" s="3">
        <v>2</v>
      </c>
      <c r="P103" s="3">
        <v>1</v>
      </c>
      <c r="Q103" s="3">
        <v>2</v>
      </c>
      <c r="R103" s="3">
        <v>1</v>
      </c>
      <c r="S103" s="3">
        <v>0</v>
      </c>
      <c r="T103" s="3">
        <v>1</v>
      </c>
      <c r="U103" s="3">
        <v>2</v>
      </c>
      <c r="V103" s="3">
        <v>0</v>
      </c>
      <c r="W103" s="3">
        <v>3</v>
      </c>
      <c r="X103" s="3">
        <v>1</v>
      </c>
      <c r="Y103" s="3">
        <v>1</v>
      </c>
      <c r="Z103" s="3">
        <v>1</v>
      </c>
      <c r="AA103" s="3">
        <v>1</v>
      </c>
      <c r="AB103" s="3">
        <v>1</v>
      </c>
      <c r="AC103" s="3">
        <v>1</v>
      </c>
      <c r="AD103" s="3">
        <v>1</v>
      </c>
      <c r="AE103" s="3">
        <v>1</v>
      </c>
      <c r="AF103" s="3">
        <v>1</v>
      </c>
      <c r="AG103" s="3">
        <v>1</v>
      </c>
      <c r="AH103" s="3">
        <f>SUM(Table_1[[#This Row],[Sadness]:[Tiredness or Fatigue]])</f>
        <v>23</v>
      </c>
      <c r="AI103" s="3">
        <v>1</v>
      </c>
      <c r="AJ103" s="3">
        <v>1</v>
      </c>
      <c r="AK103" s="3">
        <v>1</v>
      </c>
      <c r="AL103" s="3">
        <v>3</v>
      </c>
      <c r="AM103" s="3">
        <v>1</v>
      </c>
      <c r="AN103" s="3">
        <v>1</v>
      </c>
      <c r="AO103" s="3">
        <v>1</v>
      </c>
      <c r="AP103" s="3">
        <v>1</v>
      </c>
      <c r="AQ103" s="3">
        <v>2</v>
      </c>
      <c r="AR103" s="3">
        <v>1</v>
      </c>
      <c r="AS103" s="3">
        <v>3</v>
      </c>
      <c r="AT103" s="3">
        <v>2</v>
      </c>
      <c r="AU103" s="3">
        <v>1</v>
      </c>
      <c r="AV103" s="3">
        <v>1</v>
      </c>
      <c r="AW103" s="3">
        <v>1</v>
      </c>
      <c r="AX103" s="3">
        <v>1</v>
      </c>
      <c r="AY103" s="3">
        <v>1</v>
      </c>
      <c r="AZ103" s="3">
        <v>2</v>
      </c>
      <c r="BA103" s="3">
        <v>1</v>
      </c>
      <c r="BB103" s="3">
        <v>1</v>
      </c>
      <c r="BC103" s="1">
        <f>SUM(Table_1[[#This Row],[Numbness or tingling]:[Scared]])</f>
        <v>27</v>
      </c>
    </row>
    <row r="104" spans="1:55" ht="15.75" customHeight="1">
      <c r="A104" s="3">
        <v>103</v>
      </c>
      <c r="B104" s="1" t="s">
        <v>123</v>
      </c>
      <c r="C104" s="3" t="s">
        <v>62</v>
      </c>
      <c r="D104" s="1" t="s">
        <v>317</v>
      </c>
      <c r="E104" s="3" t="s">
        <v>52</v>
      </c>
      <c r="F104" s="3" t="s">
        <v>235</v>
      </c>
      <c r="G104" s="4" t="s">
        <v>120</v>
      </c>
      <c r="H104" s="4">
        <v>152</v>
      </c>
      <c r="I104" s="4">
        <f>Table_1[[#This Row],[Height (in cm)]]^2</f>
        <v>23104</v>
      </c>
      <c r="J104" s="9">
        <f>Table_1[[#This Row],[Weight]]/Table_1[[#This Row],[height^2]]</f>
        <v>2.380540166204986E-3</v>
      </c>
      <c r="K104" s="5">
        <f>Table_1[[#This Row],[BMI]]*10000</f>
        <v>23.80540166204986</v>
      </c>
      <c r="L104" s="3" t="s">
        <v>55</v>
      </c>
      <c r="M104" s="4">
        <v>72</v>
      </c>
      <c r="N104" s="3">
        <v>0</v>
      </c>
      <c r="O104" s="3">
        <v>1</v>
      </c>
      <c r="P104" s="3">
        <v>0</v>
      </c>
      <c r="Q104" s="3">
        <v>0</v>
      </c>
      <c r="R104" s="3">
        <v>1</v>
      </c>
      <c r="S104" s="3">
        <v>0</v>
      </c>
      <c r="T104" s="3">
        <v>0</v>
      </c>
      <c r="U104" s="3">
        <v>0</v>
      </c>
      <c r="V104" s="3">
        <v>1</v>
      </c>
      <c r="W104" s="3">
        <v>0</v>
      </c>
      <c r="X104" s="3">
        <v>1</v>
      </c>
      <c r="Y104" s="3">
        <v>0</v>
      </c>
      <c r="Z104" s="3">
        <v>0</v>
      </c>
      <c r="AA104" s="3">
        <v>0</v>
      </c>
      <c r="AB104" s="3">
        <v>0</v>
      </c>
      <c r="AC104" s="3">
        <v>1</v>
      </c>
      <c r="AD104" s="3">
        <v>1</v>
      </c>
      <c r="AE104" s="3">
        <v>0</v>
      </c>
      <c r="AF104" s="3">
        <v>0</v>
      </c>
      <c r="AG104" s="3">
        <v>0</v>
      </c>
      <c r="AH104" s="3">
        <f>SUM(Table_1[[#This Row],[Sadness]:[Tiredness or Fatigue]])</f>
        <v>6</v>
      </c>
      <c r="AI104" s="3">
        <v>1</v>
      </c>
      <c r="AJ104" s="3">
        <v>1</v>
      </c>
      <c r="AK104" s="3">
        <v>0</v>
      </c>
      <c r="AL104" s="3">
        <v>1</v>
      </c>
      <c r="AM104" s="3">
        <v>1</v>
      </c>
      <c r="AN104" s="3">
        <v>0</v>
      </c>
      <c r="AO104" s="3">
        <v>1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1">
        <f>SUM(Table_1[[#This Row],[Numbness or tingling]:[Scared]])</f>
        <v>5</v>
      </c>
    </row>
    <row r="105" spans="1:55" ht="15.75" customHeight="1">
      <c r="A105" s="3">
        <v>104</v>
      </c>
      <c r="B105" s="1" t="s">
        <v>289</v>
      </c>
      <c r="C105" s="3" t="s">
        <v>236</v>
      </c>
      <c r="D105" s="1" t="s">
        <v>330</v>
      </c>
      <c r="E105" s="3" t="s">
        <v>161</v>
      </c>
      <c r="F105" s="3"/>
      <c r="G105" s="4" t="s">
        <v>74</v>
      </c>
      <c r="H105" s="4" t="s">
        <v>116</v>
      </c>
      <c r="I105" s="4">
        <f>Table_1[[#This Row],[Height (in cm)]]^2</f>
        <v>28224</v>
      </c>
      <c r="J105" s="9">
        <f>Table_1[[#This Row],[Weight]]/Table_1[[#This Row],[height^2]]</f>
        <v>2.2675736961451248E-3</v>
      </c>
      <c r="K105" s="5">
        <f>Table_1[[#This Row],[BMI]]*10000</f>
        <v>22.675736961451246</v>
      </c>
      <c r="L105" s="3" t="s">
        <v>106</v>
      </c>
      <c r="M105" s="4">
        <v>64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1</v>
      </c>
      <c r="Z105" s="3">
        <v>0</v>
      </c>
      <c r="AA105" s="3">
        <v>0</v>
      </c>
      <c r="AB105" s="3">
        <v>0</v>
      </c>
      <c r="AC105" s="3">
        <v>1</v>
      </c>
      <c r="AD105" s="3">
        <v>0</v>
      </c>
      <c r="AE105" s="3">
        <v>2</v>
      </c>
      <c r="AF105" s="3">
        <v>0</v>
      </c>
      <c r="AG105" s="3">
        <v>0</v>
      </c>
      <c r="AH105" s="3">
        <f>SUM(Table_1[[#This Row],[Sadness]:[Tiredness or Fatigue]])</f>
        <v>4</v>
      </c>
      <c r="AI105" s="3">
        <v>0</v>
      </c>
      <c r="AJ105" s="3">
        <v>1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1">
        <f>SUM(Table_1[[#This Row],[Numbness or tingling]:[Scared]])</f>
        <v>1</v>
      </c>
    </row>
    <row r="106" spans="1:55" ht="15.75" customHeight="1">
      <c r="A106" s="3">
        <v>105</v>
      </c>
      <c r="B106" s="1" t="s">
        <v>285</v>
      </c>
      <c r="C106" s="3" t="s">
        <v>237</v>
      </c>
      <c r="D106" s="1" t="s">
        <v>345</v>
      </c>
      <c r="E106" s="3" t="s">
        <v>162</v>
      </c>
      <c r="F106" s="3"/>
      <c r="G106" s="4" t="s">
        <v>121</v>
      </c>
      <c r="H106" s="4">
        <v>152</v>
      </c>
      <c r="I106" s="4">
        <f>Table_1[[#This Row],[Height (in cm)]]^2</f>
        <v>23104</v>
      </c>
      <c r="J106" s="9">
        <f>Table_1[[#This Row],[Weight]]/Table_1[[#This Row],[height^2]]</f>
        <v>3.4626038781163434E-3</v>
      </c>
      <c r="K106" s="5">
        <f>Table_1[[#This Row],[BMI]]*10000</f>
        <v>34.626038781163437</v>
      </c>
      <c r="L106" s="3" t="s">
        <v>106</v>
      </c>
      <c r="M106" s="4">
        <v>60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1</v>
      </c>
      <c r="AC106" s="3">
        <v>0</v>
      </c>
      <c r="AD106" s="3">
        <v>0</v>
      </c>
      <c r="AE106" s="3">
        <v>1</v>
      </c>
      <c r="AF106" s="3">
        <v>0</v>
      </c>
      <c r="AG106" s="3">
        <v>1</v>
      </c>
      <c r="AH106" s="3">
        <f>SUM(Table_1[[#This Row],[Sadness]:[Tiredness or Fatigue]])</f>
        <v>3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1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1">
        <f>SUM(Table_1[[#This Row],[Numbness or tingling]:[Scared]])</f>
        <v>1</v>
      </c>
    </row>
    <row r="107" spans="1:55" ht="15.75" customHeight="1">
      <c r="A107" s="3">
        <v>106</v>
      </c>
      <c r="B107" s="1" t="s">
        <v>300</v>
      </c>
      <c r="C107" s="3" t="s">
        <v>48</v>
      </c>
      <c r="D107" s="1" t="s">
        <v>333</v>
      </c>
      <c r="E107" s="3" t="s">
        <v>132</v>
      </c>
      <c r="F107" s="3"/>
      <c r="G107" s="4" t="s">
        <v>137</v>
      </c>
      <c r="H107" s="4" t="s">
        <v>65</v>
      </c>
      <c r="I107" s="4">
        <f>Table_1[[#This Row],[Height (in cm)]]^2</f>
        <v>26896</v>
      </c>
      <c r="J107" s="9">
        <f>Table_1[[#This Row],[Weight]]/Table_1[[#This Row],[height^2]]</f>
        <v>2.1564544913741822E-3</v>
      </c>
      <c r="K107" s="5">
        <f>Table_1[[#This Row],[BMI]]*10000</f>
        <v>21.564544913741823</v>
      </c>
      <c r="L107" s="3" t="s">
        <v>106</v>
      </c>
      <c r="M107" s="4">
        <v>59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f>SUM(Table_1[[#This Row],[Sadness]:[Tiredness or Fatigue]])</f>
        <v>0</v>
      </c>
      <c r="AI107" s="3">
        <v>1</v>
      </c>
      <c r="AJ107" s="3">
        <v>1</v>
      </c>
      <c r="AK107" s="3">
        <v>1</v>
      </c>
      <c r="AL107" s="3">
        <v>1</v>
      </c>
      <c r="AM107" s="3">
        <v>1</v>
      </c>
      <c r="AN107" s="3">
        <v>1</v>
      </c>
      <c r="AO107" s="3">
        <v>1</v>
      </c>
      <c r="AP107" s="3">
        <v>1</v>
      </c>
      <c r="AQ107" s="3">
        <v>1</v>
      </c>
      <c r="AR107" s="3">
        <v>1</v>
      </c>
      <c r="AS107" s="3">
        <v>1</v>
      </c>
      <c r="AT107" s="3">
        <v>1</v>
      </c>
      <c r="AU107" s="3">
        <v>1</v>
      </c>
      <c r="AV107" s="3">
        <v>1</v>
      </c>
      <c r="AW107" s="3">
        <v>1</v>
      </c>
      <c r="AX107" s="3">
        <v>1</v>
      </c>
      <c r="AY107" s="3">
        <v>1</v>
      </c>
      <c r="AZ107" s="3">
        <v>1</v>
      </c>
      <c r="BA107" s="3">
        <v>1</v>
      </c>
      <c r="BB107" s="3">
        <v>1</v>
      </c>
      <c r="BC107" s="1">
        <f>SUM(Table_1[[#This Row],[Numbness or tingling]:[Scared]])</f>
        <v>20</v>
      </c>
    </row>
    <row r="108" spans="1:55" ht="15.75" customHeight="1">
      <c r="A108" s="3">
        <v>107</v>
      </c>
      <c r="B108" s="1" t="s">
        <v>281</v>
      </c>
      <c r="C108" s="3" t="s">
        <v>238</v>
      </c>
      <c r="D108" s="1" t="s">
        <v>317</v>
      </c>
      <c r="E108" s="3" t="s">
        <v>52</v>
      </c>
      <c r="F108" s="3"/>
      <c r="G108" s="4" t="s">
        <v>178</v>
      </c>
      <c r="H108" s="4" t="s">
        <v>54</v>
      </c>
      <c r="I108" s="4">
        <f>Table_1[[#This Row],[Height (in cm)]]^2</f>
        <v>29584</v>
      </c>
      <c r="J108" s="9">
        <f>Table_1[[#This Row],[Weight]]/Table_1[[#This Row],[height^2]]</f>
        <v>2.6365603028664143E-3</v>
      </c>
      <c r="K108" s="5">
        <f>Table_1[[#This Row],[BMI]]*10000</f>
        <v>26.365603028664143</v>
      </c>
      <c r="L108" s="3" t="s">
        <v>106</v>
      </c>
      <c r="M108" s="4">
        <v>51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1</v>
      </c>
      <c r="T108" s="3">
        <v>0</v>
      </c>
      <c r="U108" s="3">
        <v>2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1</v>
      </c>
      <c r="AH108" s="3">
        <f>SUM(Table_1[[#This Row],[Sadness]:[Tiredness or Fatigue]])</f>
        <v>4</v>
      </c>
      <c r="AI108" s="3">
        <v>0</v>
      </c>
      <c r="AJ108" s="3">
        <v>0</v>
      </c>
      <c r="AK108" s="3">
        <v>0</v>
      </c>
      <c r="AL108" s="3">
        <v>1</v>
      </c>
      <c r="AM108" s="3">
        <v>0</v>
      </c>
      <c r="AN108" s="3">
        <v>1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1">
        <f>SUM(Table_1[[#This Row],[Numbness or tingling]:[Scared]])</f>
        <v>2</v>
      </c>
    </row>
    <row r="109" spans="1:55" ht="15.75" customHeight="1">
      <c r="A109" s="3">
        <v>108</v>
      </c>
      <c r="B109" s="1" t="s">
        <v>306</v>
      </c>
      <c r="C109" s="3" t="s">
        <v>239</v>
      </c>
      <c r="D109" s="1" t="s">
        <v>357</v>
      </c>
      <c r="E109" s="3" t="s">
        <v>240</v>
      </c>
      <c r="F109" s="3"/>
      <c r="G109" s="4" t="s">
        <v>172</v>
      </c>
      <c r="H109" s="4" t="s">
        <v>80</v>
      </c>
      <c r="I109" s="4">
        <f>Table_1[[#This Row],[Height (in cm)]]^2</f>
        <v>23104</v>
      </c>
      <c r="J109" s="9">
        <f>Table_1[[#This Row],[Weight]]/Table_1[[#This Row],[height^2]]</f>
        <v>2.1208448753462605E-3</v>
      </c>
      <c r="K109" s="5">
        <f>Table_1[[#This Row],[BMI]]*10000</f>
        <v>21.208448753462605</v>
      </c>
      <c r="L109" s="3" t="s">
        <v>55</v>
      </c>
      <c r="M109" s="4">
        <v>59</v>
      </c>
      <c r="N109" s="3">
        <v>0</v>
      </c>
      <c r="O109" s="3">
        <v>0</v>
      </c>
      <c r="P109" s="3">
        <v>1</v>
      </c>
      <c r="Q109" s="3">
        <v>1</v>
      </c>
      <c r="R109" s="3">
        <v>0</v>
      </c>
      <c r="S109" s="3">
        <v>1</v>
      </c>
      <c r="T109" s="3">
        <v>0</v>
      </c>
      <c r="U109" s="3">
        <v>0</v>
      </c>
      <c r="V109" s="3">
        <v>2</v>
      </c>
      <c r="W109" s="3">
        <v>0</v>
      </c>
      <c r="X109" s="3">
        <v>0</v>
      </c>
      <c r="Y109" s="3">
        <v>1</v>
      </c>
      <c r="Z109" s="3">
        <v>0</v>
      </c>
      <c r="AA109" s="3">
        <v>0</v>
      </c>
      <c r="AB109" s="3">
        <v>0</v>
      </c>
      <c r="AC109" s="3">
        <v>1</v>
      </c>
      <c r="AD109" s="3">
        <v>0</v>
      </c>
      <c r="AE109" s="3">
        <v>0</v>
      </c>
      <c r="AF109" s="3">
        <v>0</v>
      </c>
      <c r="AG109" s="3">
        <v>1</v>
      </c>
      <c r="AH109" s="3">
        <f>SUM(Table_1[[#This Row],[Sadness]:[Tiredness or Fatigue]])</f>
        <v>8</v>
      </c>
      <c r="AI109" s="3">
        <v>1</v>
      </c>
      <c r="AJ109" s="3">
        <v>0</v>
      </c>
      <c r="AK109" s="3">
        <v>0</v>
      </c>
      <c r="AL109" s="3">
        <v>1</v>
      </c>
      <c r="AM109" s="3">
        <v>1</v>
      </c>
      <c r="AN109" s="3">
        <v>1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1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1">
        <f>SUM(Table_1[[#This Row],[Numbness or tingling]:[Scared]])</f>
        <v>5</v>
      </c>
    </row>
    <row r="110" spans="1:55" ht="15.75" customHeight="1">
      <c r="A110" s="3">
        <v>109</v>
      </c>
      <c r="B110" s="1" t="s">
        <v>286</v>
      </c>
      <c r="C110" s="3" t="s">
        <v>241</v>
      </c>
      <c r="D110" s="1" t="s">
        <v>342</v>
      </c>
      <c r="E110" s="3" t="s">
        <v>96</v>
      </c>
      <c r="F110" s="3"/>
      <c r="G110" s="4" t="s">
        <v>128</v>
      </c>
      <c r="H110" s="4" t="s">
        <v>92</v>
      </c>
      <c r="I110" s="4">
        <f>Table_1[[#This Row],[Height (in cm)]]^2</f>
        <v>24964</v>
      </c>
      <c r="J110" s="9">
        <f>Table_1[[#This Row],[Weight]]/Table_1[[#This Row],[height^2]]</f>
        <v>2.7639801313892004E-3</v>
      </c>
      <c r="K110" s="5">
        <f>Table_1[[#This Row],[BMI]]*10000</f>
        <v>27.639801313892004</v>
      </c>
      <c r="L110" s="3" t="s">
        <v>106</v>
      </c>
      <c r="M110" s="4">
        <v>57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f>SUM(Table_1[[#This Row],[Sadness]:[Tiredness or Fatigue]])</f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1">
        <f>SUM(Table_1[[#This Row],[Numbness or tingling]:[Scared]])</f>
        <v>0</v>
      </c>
    </row>
    <row r="111" spans="1:55" ht="15.75" customHeight="1">
      <c r="A111" s="3">
        <v>110</v>
      </c>
      <c r="B111" s="1" t="s">
        <v>307</v>
      </c>
      <c r="C111" s="3" t="s">
        <v>199</v>
      </c>
      <c r="D111" s="1" t="s">
        <v>358</v>
      </c>
      <c r="E111" s="3" t="s">
        <v>96</v>
      </c>
      <c r="F111" s="3" t="s">
        <v>242</v>
      </c>
      <c r="G111" s="4" t="s">
        <v>219</v>
      </c>
      <c r="H111" s="4">
        <v>147</v>
      </c>
      <c r="I111" s="4">
        <f>Table_1[[#This Row],[Height (in cm)]]^2</f>
        <v>21609</v>
      </c>
      <c r="J111" s="9">
        <f>Table_1[[#This Row],[Weight]]/Table_1[[#This Row],[height^2]]</f>
        <v>3.0542829376648617E-3</v>
      </c>
      <c r="K111" s="5">
        <f>Table_1[[#This Row],[BMI]]*10000</f>
        <v>30.542829376648616</v>
      </c>
      <c r="L111" s="3" t="s">
        <v>55</v>
      </c>
      <c r="M111" s="4">
        <v>62</v>
      </c>
      <c r="N111" s="3">
        <v>3</v>
      </c>
      <c r="O111" s="3">
        <v>0</v>
      </c>
      <c r="P111" s="3">
        <v>0</v>
      </c>
      <c r="Q111" s="3">
        <v>0</v>
      </c>
      <c r="R111" s="3">
        <v>0</v>
      </c>
      <c r="S111" s="3">
        <v>1</v>
      </c>
      <c r="T111" s="3">
        <v>0</v>
      </c>
      <c r="U111" s="3">
        <v>3</v>
      </c>
      <c r="V111" s="3">
        <v>0</v>
      </c>
      <c r="W111" s="3">
        <v>0</v>
      </c>
      <c r="X111" s="3">
        <v>0</v>
      </c>
      <c r="Y111" s="3">
        <v>1</v>
      </c>
      <c r="Z111" s="3">
        <v>2</v>
      </c>
      <c r="AA111" s="3">
        <v>0</v>
      </c>
      <c r="AB111" s="3">
        <v>2</v>
      </c>
      <c r="AC111" s="3">
        <v>2</v>
      </c>
      <c r="AD111" s="3">
        <v>0</v>
      </c>
      <c r="AE111" s="3">
        <v>0</v>
      </c>
      <c r="AF111" s="3">
        <v>0</v>
      </c>
      <c r="AG111" s="3">
        <v>1</v>
      </c>
      <c r="AH111" s="3">
        <f>SUM(Table_1[[#This Row],[Sadness]:[Tiredness or Fatigue]])</f>
        <v>15</v>
      </c>
      <c r="AI111" s="3">
        <v>0</v>
      </c>
      <c r="AJ111" s="3">
        <v>1</v>
      </c>
      <c r="AK111" s="3">
        <v>0</v>
      </c>
      <c r="AL111" s="3">
        <v>1</v>
      </c>
      <c r="AM111" s="3">
        <v>0</v>
      </c>
      <c r="AN111" s="3">
        <v>1</v>
      </c>
      <c r="AO111" s="3">
        <v>0</v>
      </c>
      <c r="AP111" s="3">
        <v>2</v>
      </c>
      <c r="AQ111" s="3">
        <v>1</v>
      </c>
      <c r="AR111" s="3">
        <v>0</v>
      </c>
      <c r="AS111" s="3">
        <v>0</v>
      </c>
      <c r="AT111" s="3">
        <v>0</v>
      </c>
      <c r="AU111" s="3">
        <v>1</v>
      </c>
      <c r="AV111" s="3">
        <v>0</v>
      </c>
      <c r="AW111" s="3">
        <v>0</v>
      </c>
      <c r="AX111" s="3">
        <v>0</v>
      </c>
      <c r="AY111" s="3">
        <v>1</v>
      </c>
      <c r="AZ111" s="3">
        <v>1</v>
      </c>
      <c r="BA111" s="3">
        <v>0</v>
      </c>
      <c r="BB111" s="3">
        <v>0</v>
      </c>
      <c r="BC111" s="1">
        <f>SUM(Table_1[[#This Row],[Numbness or tingling]:[Scared]])</f>
        <v>9</v>
      </c>
    </row>
    <row r="112" spans="1:55" ht="15.75" customHeight="1">
      <c r="A112" s="3">
        <v>111</v>
      </c>
      <c r="B112" s="1" t="s">
        <v>285</v>
      </c>
      <c r="C112" s="3" t="s">
        <v>194</v>
      </c>
      <c r="D112" s="1" t="s">
        <v>359</v>
      </c>
      <c r="E112" s="3" t="s">
        <v>166</v>
      </c>
      <c r="F112" s="3"/>
      <c r="G112" s="4" t="s">
        <v>171</v>
      </c>
      <c r="H112" s="4">
        <v>152</v>
      </c>
      <c r="I112" s="4">
        <f>Table_1[[#This Row],[Height (in cm)]]^2</f>
        <v>23104</v>
      </c>
      <c r="J112" s="9">
        <f>Table_1[[#This Row],[Weight]]/Table_1[[#This Row],[height^2]]</f>
        <v>3.549168975069252E-3</v>
      </c>
      <c r="K112" s="5">
        <f>Table_1[[#This Row],[BMI]]*10000</f>
        <v>35.491689750692522</v>
      </c>
      <c r="L112" s="3" t="s">
        <v>106</v>
      </c>
      <c r="M112" s="4">
        <v>69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f>SUM(Table_1[[#This Row],[Sadness]:[Tiredness or Fatigue]])</f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1">
        <f>SUM(Table_1[[#This Row],[Numbness or tingling]:[Scared]])</f>
        <v>0</v>
      </c>
    </row>
    <row r="113" spans="1:55" ht="15.75" customHeight="1">
      <c r="A113" s="3">
        <v>112</v>
      </c>
      <c r="B113" s="1" t="s">
        <v>285</v>
      </c>
      <c r="C113" s="3" t="s">
        <v>66</v>
      </c>
      <c r="D113" s="1" t="s">
        <v>327</v>
      </c>
      <c r="E113" s="3" t="s">
        <v>243</v>
      </c>
      <c r="F113" s="3" t="s">
        <v>173</v>
      </c>
      <c r="G113" s="4" t="s">
        <v>59</v>
      </c>
      <c r="H113" s="4" t="s">
        <v>65</v>
      </c>
      <c r="I113" s="4">
        <f>Table_1[[#This Row],[Height (in cm)]]^2</f>
        <v>26896</v>
      </c>
      <c r="J113" s="9">
        <f>Table_1[[#This Row],[Weight]]/Table_1[[#This Row],[height^2]]</f>
        <v>2.3051754907792979E-3</v>
      </c>
      <c r="K113" s="5">
        <f>Table_1[[#This Row],[BMI]]*10000</f>
        <v>23.051754907792979</v>
      </c>
      <c r="L113" s="3" t="s">
        <v>55</v>
      </c>
      <c r="M113" s="4">
        <v>72</v>
      </c>
      <c r="N113" s="3">
        <v>1</v>
      </c>
      <c r="O113" s="3">
        <v>0</v>
      </c>
      <c r="P113" s="3">
        <v>0</v>
      </c>
      <c r="Q113" s="3">
        <v>2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3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1</v>
      </c>
      <c r="AD113" s="3">
        <v>0</v>
      </c>
      <c r="AE113" s="3">
        <v>0</v>
      </c>
      <c r="AF113" s="3">
        <v>0</v>
      </c>
      <c r="AG113" s="3">
        <v>0</v>
      </c>
      <c r="AH113" s="3">
        <f>SUM(Table_1[[#This Row],[Sadness]:[Tiredness or Fatigue]])</f>
        <v>7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1">
        <f>SUM(Table_1[[#This Row],[Numbness or tingling]:[Scared]])</f>
        <v>0</v>
      </c>
    </row>
    <row r="114" spans="1:55" ht="15.75" customHeight="1">
      <c r="A114" s="3">
        <v>113</v>
      </c>
      <c r="B114" s="1" t="s">
        <v>299</v>
      </c>
      <c r="C114" s="3" t="s">
        <v>51</v>
      </c>
      <c r="D114" s="1" t="s">
        <v>323</v>
      </c>
      <c r="E114" s="3" t="s">
        <v>52</v>
      </c>
      <c r="F114" s="3" t="s">
        <v>244</v>
      </c>
      <c r="G114" s="4" t="s">
        <v>178</v>
      </c>
      <c r="H114" s="4" t="s">
        <v>135</v>
      </c>
      <c r="I114" s="4">
        <f>Table_1[[#This Row],[Height (in cm)]]^2</f>
        <v>26569</v>
      </c>
      <c r="J114" s="9">
        <f>Table_1[[#This Row],[Weight]]/Table_1[[#This Row],[height^2]]</f>
        <v>2.9357521924046823E-3</v>
      </c>
      <c r="K114" s="5">
        <f>Table_1[[#This Row],[BMI]]*10000</f>
        <v>29.357521924046821</v>
      </c>
      <c r="L114" s="3" t="s">
        <v>106</v>
      </c>
      <c r="M114" s="4">
        <v>77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1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1</v>
      </c>
      <c r="AD114" s="3">
        <v>0</v>
      </c>
      <c r="AE114" s="3">
        <v>0</v>
      </c>
      <c r="AF114" s="3">
        <v>0</v>
      </c>
      <c r="AG114" s="3">
        <v>0</v>
      </c>
      <c r="AH114" s="3">
        <f>SUM(Table_1[[#This Row],[Sadness]:[Tiredness or Fatigue]])</f>
        <v>2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1">
        <f>SUM(Table_1[[#This Row],[Numbness or tingling]:[Scared]])</f>
        <v>0</v>
      </c>
    </row>
    <row r="115" spans="1:55" ht="15.75" customHeight="1">
      <c r="A115" s="3">
        <v>114</v>
      </c>
      <c r="B115" s="1" t="s">
        <v>289</v>
      </c>
      <c r="C115" s="3" t="s">
        <v>194</v>
      </c>
      <c r="D115" s="1" t="s">
        <v>333</v>
      </c>
      <c r="E115" s="3" t="s">
        <v>245</v>
      </c>
      <c r="F115" s="3" t="s">
        <v>246</v>
      </c>
      <c r="G115" s="4" t="s">
        <v>137</v>
      </c>
      <c r="H115" s="4" t="s">
        <v>60</v>
      </c>
      <c r="I115" s="4">
        <f>Table_1[[#This Row],[Height (in cm)]]^2</f>
        <v>27225</v>
      </c>
      <c r="J115" s="9">
        <f>Table_1[[#This Row],[Weight]]/Table_1[[#This Row],[height^2]]</f>
        <v>2.1303948576675848E-3</v>
      </c>
      <c r="K115" s="5">
        <f>Table_1[[#This Row],[BMI]]*10000</f>
        <v>21.303948576675847</v>
      </c>
      <c r="L115" s="3" t="s">
        <v>106</v>
      </c>
      <c r="M115" s="4">
        <v>79</v>
      </c>
      <c r="N115" s="3">
        <v>1</v>
      </c>
      <c r="O115" s="3">
        <v>3</v>
      </c>
      <c r="P115" s="3">
        <v>1</v>
      </c>
      <c r="Q115" s="3">
        <v>1</v>
      </c>
      <c r="R115" s="3">
        <v>1</v>
      </c>
      <c r="S115" s="3">
        <v>1</v>
      </c>
      <c r="T115" s="3">
        <v>2</v>
      </c>
      <c r="U115" s="3">
        <v>2</v>
      </c>
      <c r="V115" s="3">
        <v>1</v>
      </c>
      <c r="W115" s="3">
        <v>3</v>
      </c>
      <c r="X115" s="3">
        <v>1</v>
      </c>
      <c r="Y115" s="3">
        <v>0</v>
      </c>
      <c r="Z115" s="3">
        <v>0</v>
      </c>
      <c r="AA115" s="3">
        <v>2</v>
      </c>
      <c r="AB115" s="3">
        <v>1</v>
      </c>
      <c r="AC115" s="3">
        <v>2</v>
      </c>
      <c r="AD115" s="3">
        <v>0</v>
      </c>
      <c r="AE115" s="3">
        <v>0</v>
      </c>
      <c r="AF115" s="3">
        <v>1</v>
      </c>
      <c r="AG115" s="3">
        <v>1</v>
      </c>
      <c r="AH115" s="3">
        <f>SUM(Table_1[[#This Row],[Sadness]:[Tiredness or Fatigue]])</f>
        <v>24</v>
      </c>
      <c r="AI115" s="3">
        <v>1</v>
      </c>
      <c r="AJ115" s="3">
        <v>1</v>
      </c>
      <c r="AK115" s="3">
        <v>1</v>
      </c>
      <c r="AL115" s="3">
        <v>3</v>
      </c>
      <c r="AM115" s="3">
        <v>2</v>
      </c>
      <c r="AN115" s="3">
        <v>0</v>
      </c>
      <c r="AO115" s="3">
        <v>1</v>
      </c>
      <c r="AP115" s="3">
        <v>1</v>
      </c>
      <c r="AQ115" s="3">
        <v>1</v>
      </c>
      <c r="AR115" s="3">
        <v>0</v>
      </c>
      <c r="AS115" s="3">
        <v>1</v>
      </c>
      <c r="AT115" s="3">
        <v>1</v>
      </c>
      <c r="AU115" s="3">
        <v>1</v>
      </c>
      <c r="AV115" s="3">
        <v>1</v>
      </c>
      <c r="AW115" s="3">
        <v>1</v>
      </c>
      <c r="AX115" s="3">
        <v>0</v>
      </c>
      <c r="AY115" s="3">
        <v>1</v>
      </c>
      <c r="AZ115" s="3">
        <v>0</v>
      </c>
      <c r="BA115" s="3">
        <v>1</v>
      </c>
      <c r="BB115" s="3">
        <v>1</v>
      </c>
      <c r="BC115" s="1">
        <f>SUM(Table_1[[#This Row],[Numbness or tingling]:[Scared]])</f>
        <v>19</v>
      </c>
    </row>
    <row r="116" spans="1:55" ht="15.75" customHeight="1">
      <c r="A116" s="3">
        <v>115</v>
      </c>
      <c r="B116" s="1" t="s">
        <v>289</v>
      </c>
      <c r="C116" s="3" t="s">
        <v>247</v>
      </c>
      <c r="D116" s="1" t="s">
        <v>360</v>
      </c>
      <c r="E116" s="3" t="s">
        <v>96</v>
      </c>
      <c r="F116" s="3" t="s">
        <v>155</v>
      </c>
      <c r="G116" s="4" t="s">
        <v>196</v>
      </c>
      <c r="H116" s="4" t="s">
        <v>198</v>
      </c>
      <c r="I116" s="4">
        <f>Table_1[[#This Row],[Height (in cm)]]^2</f>
        <v>24336</v>
      </c>
      <c r="J116" s="9">
        <f>Table_1[[#This Row],[Weight]]/Table_1[[#This Row],[height^2]]</f>
        <v>3.0407626561472717E-3</v>
      </c>
      <c r="K116" s="5">
        <f>Table_1[[#This Row],[BMI]]*10000</f>
        <v>30.407626561472718</v>
      </c>
      <c r="L116" s="3" t="s">
        <v>106</v>
      </c>
      <c r="M116" s="4">
        <v>63</v>
      </c>
      <c r="N116" s="3">
        <v>1</v>
      </c>
      <c r="O116" s="3">
        <v>1</v>
      </c>
      <c r="P116" s="3">
        <v>1</v>
      </c>
      <c r="Q116" s="3">
        <v>1</v>
      </c>
      <c r="R116" s="3">
        <v>0</v>
      </c>
      <c r="S116" s="3">
        <v>0</v>
      </c>
      <c r="T116" s="3">
        <v>0</v>
      </c>
      <c r="U116" s="3">
        <v>1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1</v>
      </c>
      <c r="AD116" s="3">
        <v>0</v>
      </c>
      <c r="AE116" s="3">
        <v>1</v>
      </c>
      <c r="AF116" s="3">
        <v>0</v>
      </c>
      <c r="AG116" s="3">
        <v>1</v>
      </c>
      <c r="AH116" s="3">
        <f>SUM(Table_1[[#This Row],[Sadness]:[Tiredness or Fatigue]])</f>
        <v>8</v>
      </c>
      <c r="AI116" s="3">
        <v>0</v>
      </c>
      <c r="AJ116" s="3">
        <v>0</v>
      </c>
      <c r="AK116" s="3">
        <v>1</v>
      </c>
      <c r="AL116" s="3">
        <v>0</v>
      </c>
      <c r="AM116" s="3">
        <v>1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1</v>
      </c>
      <c r="AV116" s="3">
        <v>1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1">
        <f>SUM(Table_1[[#This Row],[Numbness or tingling]:[Scared]])</f>
        <v>4</v>
      </c>
    </row>
    <row r="117" spans="1:55" ht="15.75" customHeight="1">
      <c r="A117" s="3">
        <v>116</v>
      </c>
      <c r="B117" s="1" t="s">
        <v>66</v>
      </c>
      <c r="C117" s="3" t="s">
        <v>117</v>
      </c>
      <c r="D117" s="1" t="s">
        <v>318</v>
      </c>
      <c r="E117" s="3" t="s">
        <v>161</v>
      </c>
      <c r="F117" s="3"/>
      <c r="G117" s="4" t="s">
        <v>83</v>
      </c>
      <c r="H117" s="4">
        <v>152</v>
      </c>
      <c r="I117" s="4">
        <f>Table_1[[#This Row],[Height (in cm)]]^2</f>
        <v>23104</v>
      </c>
      <c r="J117" s="9">
        <f>Table_1[[#This Row],[Weight]]/Table_1[[#This Row],[height^2]]</f>
        <v>2.8133656509695291E-3</v>
      </c>
      <c r="K117" s="5">
        <f>Table_1[[#This Row],[BMI]]*10000</f>
        <v>28.133656509695292</v>
      </c>
      <c r="L117" s="3" t="s">
        <v>106</v>
      </c>
      <c r="M117" s="4">
        <v>59</v>
      </c>
      <c r="N117" s="3">
        <v>0</v>
      </c>
      <c r="O117" s="3">
        <v>0</v>
      </c>
      <c r="P117" s="3">
        <v>0</v>
      </c>
      <c r="Q117" s="3">
        <v>2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2</v>
      </c>
      <c r="Y117" s="3">
        <v>1</v>
      </c>
      <c r="Z117" s="3">
        <v>0</v>
      </c>
      <c r="AA117" s="3">
        <v>0</v>
      </c>
      <c r="AB117" s="3">
        <v>1</v>
      </c>
      <c r="AC117" s="3">
        <v>1</v>
      </c>
      <c r="AD117" s="3">
        <v>0</v>
      </c>
      <c r="AE117" s="3">
        <v>1</v>
      </c>
      <c r="AF117" s="3">
        <v>1</v>
      </c>
      <c r="AG117" s="3">
        <v>1</v>
      </c>
      <c r="AH117" s="3">
        <f>SUM(Table_1[[#This Row],[Sadness]:[Tiredness or Fatigue]])</f>
        <v>10</v>
      </c>
      <c r="AI117" s="3">
        <v>1</v>
      </c>
      <c r="AJ117" s="3">
        <v>2</v>
      </c>
      <c r="AK117" s="3">
        <v>2</v>
      </c>
      <c r="AL117" s="3">
        <v>1</v>
      </c>
      <c r="AM117" s="3">
        <v>2</v>
      </c>
      <c r="AN117" s="3">
        <v>2</v>
      </c>
      <c r="AO117" s="3">
        <v>1</v>
      </c>
      <c r="AP117" s="3">
        <v>1</v>
      </c>
      <c r="AQ117" s="3">
        <v>1</v>
      </c>
      <c r="AR117" s="3">
        <v>1</v>
      </c>
      <c r="AS117" s="3">
        <v>1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1">
        <f>SUM(Table_1[[#This Row],[Numbness or tingling]:[Scared]])</f>
        <v>15</v>
      </c>
    </row>
    <row r="118" spans="1:55" ht="15.75" customHeight="1">
      <c r="A118" s="3">
        <v>117</v>
      </c>
      <c r="B118" s="1" t="s">
        <v>281</v>
      </c>
      <c r="C118" s="3" t="s">
        <v>194</v>
      </c>
      <c r="D118" s="1" t="s">
        <v>327</v>
      </c>
      <c r="E118" s="3" t="s">
        <v>248</v>
      </c>
      <c r="F118" s="3" t="s">
        <v>249</v>
      </c>
      <c r="G118" s="4" t="s">
        <v>128</v>
      </c>
      <c r="H118" s="4" t="s">
        <v>116</v>
      </c>
      <c r="I118" s="4">
        <f>Table_1[[#This Row],[Height (in cm)]]^2</f>
        <v>28224</v>
      </c>
      <c r="J118" s="9">
        <f>Table_1[[#This Row],[Weight]]/Table_1[[#This Row],[height^2]]</f>
        <v>2.4447278911564627E-3</v>
      </c>
      <c r="K118" s="5">
        <f>Table_1[[#This Row],[BMI]]*10000</f>
        <v>24.447278911564627</v>
      </c>
      <c r="L118" s="3" t="s">
        <v>106</v>
      </c>
      <c r="M118" s="4">
        <v>60</v>
      </c>
      <c r="N118" s="3">
        <v>1</v>
      </c>
      <c r="O118" s="3">
        <v>0</v>
      </c>
      <c r="P118" s="3">
        <v>1</v>
      </c>
      <c r="Q118" s="3">
        <v>1</v>
      </c>
      <c r="R118" s="3">
        <v>1</v>
      </c>
      <c r="S118" s="3">
        <v>1</v>
      </c>
      <c r="T118" s="3">
        <v>0</v>
      </c>
      <c r="U118" s="3">
        <v>1</v>
      </c>
      <c r="V118" s="3">
        <v>0</v>
      </c>
      <c r="W118" s="3">
        <v>1</v>
      </c>
      <c r="X118" s="3">
        <v>1</v>
      </c>
      <c r="Y118" s="3">
        <v>1</v>
      </c>
      <c r="Z118" s="3">
        <v>0</v>
      </c>
      <c r="AA118" s="3">
        <v>0</v>
      </c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1</v>
      </c>
      <c r="AH118" s="3">
        <f>SUM(Table_1[[#This Row],[Sadness]:[Tiredness or Fatigue]])</f>
        <v>14</v>
      </c>
      <c r="AI118" s="3">
        <v>1</v>
      </c>
      <c r="AJ118" s="3">
        <v>1</v>
      </c>
      <c r="AK118" s="3">
        <v>1</v>
      </c>
      <c r="AL118" s="3">
        <v>1</v>
      </c>
      <c r="AM118" s="3">
        <v>1</v>
      </c>
      <c r="AN118" s="3">
        <v>1</v>
      </c>
      <c r="AO118" s="3">
        <v>1</v>
      </c>
      <c r="AP118" s="3">
        <v>1</v>
      </c>
      <c r="AQ118" s="3">
        <v>1</v>
      </c>
      <c r="AR118" s="3">
        <v>1</v>
      </c>
      <c r="AS118" s="3">
        <v>1</v>
      </c>
      <c r="AT118" s="3">
        <v>1</v>
      </c>
      <c r="AU118" s="3">
        <v>1</v>
      </c>
      <c r="AV118" s="3">
        <v>1</v>
      </c>
      <c r="AW118" s="3">
        <v>1</v>
      </c>
      <c r="AX118" s="3">
        <v>1</v>
      </c>
      <c r="AY118" s="3">
        <v>1</v>
      </c>
      <c r="AZ118" s="3">
        <v>0</v>
      </c>
      <c r="BA118" s="3">
        <v>0</v>
      </c>
      <c r="BB118" s="3">
        <v>0</v>
      </c>
      <c r="BC118" s="1">
        <f>SUM(Table_1[[#This Row],[Numbness or tingling]:[Scared]])</f>
        <v>17</v>
      </c>
    </row>
    <row r="119" spans="1:55" ht="15.75" customHeight="1">
      <c r="A119" s="3">
        <v>118</v>
      </c>
      <c r="B119" s="1" t="s">
        <v>281</v>
      </c>
      <c r="C119" s="3" t="s">
        <v>101</v>
      </c>
      <c r="D119" s="1" t="s">
        <v>326</v>
      </c>
      <c r="E119" s="3" t="s">
        <v>175</v>
      </c>
      <c r="F119" s="3" t="s">
        <v>58</v>
      </c>
      <c r="G119" s="4" t="s">
        <v>112</v>
      </c>
      <c r="H119" s="4" t="s">
        <v>94</v>
      </c>
      <c r="I119" s="4">
        <f>Table_1[[#This Row],[Height (in cm)]]^2</f>
        <v>22500</v>
      </c>
      <c r="J119" s="9">
        <f>Table_1[[#This Row],[Weight]]/Table_1[[#This Row],[height^2]]</f>
        <v>2.6666666666666666E-3</v>
      </c>
      <c r="K119" s="5">
        <f>Table_1[[#This Row],[BMI]]*10000</f>
        <v>26.666666666666664</v>
      </c>
      <c r="L119" s="3" t="s">
        <v>55</v>
      </c>
      <c r="M119" s="4">
        <v>74</v>
      </c>
      <c r="N119" s="3">
        <v>1</v>
      </c>
      <c r="O119" s="3">
        <v>0</v>
      </c>
      <c r="P119" s="3">
        <v>1</v>
      </c>
      <c r="Q119" s="3">
        <v>1</v>
      </c>
      <c r="R119" s="3">
        <v>1</v>
      </c>
      <c r="S119" s="3">
        <v>0</v>
      </c>
      <c r="T119" s="3">
        <v>0</v>
      </c>
      <c r="U119" s="3">
        <v>1</v>
      </c>
      <c r="V119" s="3">
        <v>0</v>
      </c>
      <c r="W119" s="3">
        <v>0</v>
      </c>
      <c r="X119" s="3">
        <v>0</v>
      </c>
      <c r="Y119" s="3">
        <v>1</v>
      </c>
      <c r="Z119" s="3">
        <v>0</v>
      </c>
      <c r="AA119" s="3">
        <v>1</v>
      </c>
      <c r="AB119" s="3">
        <v>1</v>
      </c>
      <c r="AC119" s="3">
        <v>1</v>
      </c>
      <c r="AD119" s="3">
        <v>0</v>
      </c>
      <c r="AE119" s="3">
        <v>1</v>
      </c>
      <c r="AF119" s="3">
        <v>1</v>
      </c>
      <c r="AG119" s="3">
        <v>1</v>
      </c>
      <c r="AH119" s="3">
        <f>SUM(Table_1[[#This Row],[Sadness]:[Tiredness or Fatigue]])</f>
        <v>12</v>
      </c>
      <c r="AI119" s="3">
        <v>0</v>
      </c>
      <c r="AJ119" s="3">
        <v>0</v>
      </c>
      <c r="AK119" s="3">
        <v>1</v>
      </c>
      <c r="AL119" s="3">
        <v>1</v>
      </c>
      <c r="AM119" s="3">
        <v>0</v>
      </c>
      <c r="AN119" s="3">
        <v>0</v>
      </c>
      <c r="AO119" s="3">
        <v>0</v>
      </c>
      <c r="AP119" s="3">
        <v>0</v>
      </c>
      <c r="AQ119" s="3">
        <v>1</v>
      </c>
      <c r="AR119" s="3">
        <v>1</v>
      </c>
      <c r="AS119" s="3">
        <v>0</v>
      </c>
      <c r="AT119" s="3">
        <v>0</v>
      </c>
      <c r="AU119" s="3">
        <v>1</v>
      </c>
      <c r="AV119" s="3">
        <v>1</v>
      </c>
      <c r="AW119" s="3">
        <v>1</v>
      </c>
      <c r="AX119" s="3">
        <v>0</v>
      </c>
      <c r="AY119" s="3">
        <v>1</v>
      </c>
      <c r="AZ119" s="3">
        <v>0</v>
      </c>
      <c r="BA119" s="3">
        <v>0</v>
      </c>
      <c r="BB119" s="3">
        <v>0</v>
      </c>
      <c r="BC119" s="1">
        <f>SUM(Table_1[[#This Row],[Numbness or tingling]:[Scared]])</f>
        <v>8</v>
      </c>
    </row>
    <row r="120" spans="1:55" ht="15.75" customHeight="1">
      <c r="A120" s="3">
        <v>119</v>
      </c>
      <c r="B120" s="1" t="s">
        <v>66</v>
      </c>
      <c r="C120" s="3" t="s">
        <v>51</v>
      </c>
      <c r="D120" s="1" t="s">
        <v>342</v>
      </c>
      <c r="E120" s="3" t="s">
        <v>96</v>
      </c>
      <c r="F120" s="3" t="s">
        <v>155</v>
      </c>
      <c r="G120" s="4" t="s">
        <v>151</v>
      </c>
      <c r="H120" s="4" t="s">
        <v>225</v>
      </c>
      <c r="I120" s="4">
        <f>Table_1[[#This Row],[Height (in cm)]]^2</f>
        <v>28561</v>
      </c>
      <c r="J120" s="9">
        <f>Table_1[[#This Row],[Weight]]/Table_1[[#This Row],[height^2]]</f>
        <v>2.3808690171912747E-3</v>
      </c>
      <c r="K120" s="5">
        <f>Table_1[[#This Row],[BMI]]*10000</f>
        <v>23.808690171912748</v>
      </c>
      <c r="L120" s="3" t="s">
        <v>106</v>
      </c>
      <c r="M120" s="4">
        <v>62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3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1</v>
      </c>
      <c r="AD120" s="3">
        <v>0</v>
      </c>
      <c r="AE120" s="3">
        <v>0</v>
      </c>
      <c r="AF120" s="3">
        <v>0</v>
      </c>
      <c r="AG120" s="3">
        <v>0</v>
      </c>
      <c r="AH120" s="3">
        <f>SUM(Table_1[[#This Row],[Sadness]:[Tiredness or Fatigue]])</f>
        <v>4</v>
      </c>
      <c r="AI120" s="3">
        <v>0</v>
      </c>
      <c r="AJ120" s="3">
        <v>1</v>
      </c>
      <c r="AK120" s="3">
        <v>1</v>
      </c>
      <c r="AL120" s="3">
        <v>1</v>
      </c>
      <c r="AM120" s="3">
        <v>1</v>
      </c>
      <c r="AN120" s="3">
        <v>1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1">
        <f>SUM(Table_1[[#This Row],[Numbness or tingling]:[Scared]])</f>
        <v>5</v>
      </c>
    </row>
    <row r="121" spans="1:55" ht="15.75" customHeight="1">
      <c r="A121" s="3">
        <v>120</v>
      </c>
      <c r="B121" s="1" t="s">
        <v>180</v>
      </c>
      <c r="C121" s="3" t="s">
        <v>51</v>
      </c>
      <c r="D121" s="1"/>
      <c r="E121" s="3" t="s">
        <v>96</v>
      </c>
      <c r="F121" s="3"/>
      <c r="G121" s="4" t="s">
        <v>193</v>
      </c>
      <c r="H121" s="4" t="s">
        <v>116</v>
      </c>
      <c r="I121" s="4">
        <f>Table_1[[#This Row],[Height (in cm)]]^2</f>
        <v>28224</v>
      </c>
      <c r="J121" s="9">
        <f>Table_1[[#This Row],[Weight]]/Table_1[[#This Row],[height^2]]</f>
        <v>2.6927437641723357E-3</v>
      </c>
      <c r="K121" s="5">
        <f>Table_1[[#This Row],[BMI]]*10000</f>
        <v>26.927437641723358</v>
      </c>
      <c r="L121" s="3" t="s">
        <v>106</v>
      </c>
      <c r="M121" s="4">
        <v>57</v>
      </c>
      <c r="N121" s="3">
        <v>0</v>
      </c>
      <c r="O121" s="3">
        <v>2</v>
      </c>
      <c r="P121" s="3">
        <v>2</v>
      </c>
      <c r="Q121" s="3">
        <v>1</v>
      </c>
      <c r="R121" s="3">
        <v>1</v>
      </c>
      <c r="S121" s="3">
        <v>0</v>
      </c>
      <c r="T121" s="3">
        <v>0</v>
      </c>
      <c r="U121" s="3">
        <v>0</v>
      </c>
      <c r="V121" s="3">
        <v>0</v>
      </c>
      <c r="W121" s="3">
        <v>3</v>
      </c>
      <c r="X121" s="3">
        <v>0</v>
      </c>
      <c r="Y121" s="3">
        <v>0</v>
      </c>
      <c r="Z121" s="3">
        <v>1</v>
      </c>
      <c r="AA121" s="3">
        <v>0</v>
      </c>
      <c r="AB121" s="3">
        <v>1</v>
      </c>
      <c r="AC121" s="3">
        <v>2</v>
      </c>
      <c r="AD121" s="3">
        <v>1</v>
      </c>
      <c r="AE121" s="3">
        <v>0</v>
      </c>
      <c r="AF121" s="3">
        <v>1</v>
      </c>
      <c r="AG121" s="3">
        <v>1</v>
      </c>
      <c r="AH121" s="3">
        <f>SUM(Table_1[[#This Row],[Sadness]:[Tiredness or Fatigue]])</f>
        <v>16</v>
      </c>
      <c r="AI121" s="3">
        <v>1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1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1">
        <f>SUM(Table_1[[#This Row],[Numbness or tingling]:[Scared]])</f>
        <v>2</v>
      </c>
    </row>
    <row r="122" spans="1:55" ht="15.75" customHeight="1">
      <c r="A122" s="3">
        <v>121</v>
      </c>
      <c r="B122" s="1" t="s">
        <v>308</v>
      </c>
      <c r="C122" s="3" t="s">
        <v>150</v>
      </c>
      <c r="D122" s="1" t="s">
        <v>361</v>
      </c>
      <c r="E122" s="3" t="s">
        <v>90</v>
      </c>
      <c r="F122" s="3" t="s">
        <v>250</v>
      </c>
      <c r="G122" s="4" t="s">
        <v>251</v>
      </c>
      <c r="H122" s="4" t="s">
        <v>135</v>
      </c>
      <c r="I122" s="4">
        <f>Table_1[[#This Row],[Height (in cm)]]^2</f>
        <v>26569</v>
      </c>
      <c r="J122" s="9">
        <f>Table_1[[#This Row],[Weight]]/Table_1[[#This Row],[height^2]]</f>
        <v>2.2959087658549438E-3</v>
      </c>
      <c r="K122" s="5">
        <f>Table_1[[#This Row],[BMI]]*10000</f>
        <v>22.959087658549439</v>
      </c>
      <c r="L122" s="3" t="s">
        <v>55</v>
      </c>
      <c r="M122" s="4">
        <v>71</v>
      </c>
      <c r="N122" s="3">
        <v>0</v>
      </c>
      <c r="O122" s="3">
        <v>0</v>
      </c>
      <c r="P122" s="3">
        <v>2</v>
      </c>
      <c r="Q122" s="3">
        <v>1</v>
      </c>
      <c r="R122" s="3">
        <v>1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1</v>
      </c>
      <c r="Y122" s="3">
        <v>1</v>
      </c>
      <c r="Z122" s="3">
        <v>0</v>
      </c>
      <c r="AA122" s="3">
        <v>0</v>
      </c>
      <c r="AB122" s="3">
        <v>1</v>
      </c>
      <c r="AC122" s="3">
        <v>1</v>
      </c>
      <c r="AD122" s="3">
        <v>0</v>
      </c>
      <c r="AE122" s="3">
        <v>0</v>
      </c>
      <c r="AF122" s="3">
        <v>0</v>
      </c>
      <c r="AG122" s="3">
        <v>1</v>
      </c>
      <c r="AH122" s="3">
        <f>SUM(Table_1[[#This Row],[Sadness]:[Tiredness or Fatigue]])</f>
        <v>9</v>
      </c>
      <c r="AI122" s="3">
        <v>1</v>
      </c>
      <c r="AJ122" s="3">
        <v>0</v>
      </c>
      <c r="AK122" s="3">
        <v>1</v>
      </c>
      <c r="AL122" s="3">
        <v>2</v>
      </c>
      <c r="AM122" s="3">
        <v>0</v>
      </c>
      <c r="AN122" s="3">
        <v>2</v>
      </c>
      <c r="AO122" s="3">
        <v>0</v>
      </c>
      <c r="AP122" s="3">
        <v>0</v>
      </c>
      <c r="AQ122" s="3">
        <v>0</v>
      </c>
      <c r="AR122" s="3">
        <v>2</v>
      </c>
      <c r="AS122" s="3">
        <v>1</v>
      </c>
      <c r="AT122" s="3">
        <v>0</v>
      </c>
      <c r="AU122" s="3">
        <v>0</v>
      </c>
      <c r="AV122" s="3">
        <v>1</v>
      </c>
      <c r="AW122" s="3">
        <v>1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1">
        <f>SUM(Table_1[[#This Row],[Numbness or tingling]:[Scared]])</f>
        <v>11</v>
      </c>
    </row>
    <row r="123" spans="1:55" ht="15.75" customHeight="1">
      <c r="A123" s="3">
        <v>122</v>
      </c>
      <c r="B123" s="1" t="s">
        <v>66</v>
      </c>
      <c r="C123" s="3" t="s">
        <v>73</v>
      </c>
      <c r="D123" s="1" t="s">
        <v>338</v>
      </c>
      <c r="E123" s="3" t="s">
        <v>49</v>
      </c>
      <c r="F123" s="3" t="s">
        <v>252</v>
      </c>
      <c r="G123" s="4" t="s">
        <v>178</v>
      </c>
      <c r="H123" s="4">
        <v>152</v>
      </c>
      <c r="I123" s="4">
        <f>Table_1[[#This Row],[Height (in cm)]]^2</f>
        <v>23104</v>
      </c>
      <c r="J123" s="9">
        <f>Table_1[[#This Row],[Weight]]/Table_1[[#This Row],[height^2]]</f>
        <v>3.3760387811634348E-3</v>
      </c>
      <c r="K123" s="5">
        <f>Table_1[[#This Row],[BMI]]*10000</f>
        <v>33.760387811634345</v>
      </c>
      <c r="L123" s="3" t="s">
        <v>55</v>
      </c>
      <c r="M123" s="4">
        <v>66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f>SUM(Table_1[[#This Row],[Sadness]:[Tiredness or Fatigue]])</f>
        <v>0</v>
      </c>
      <c r="AI123" s="3">
        <v>1</v>
      </c>
      <c r="AJ123" s="3">
        <v>1</v>
      </c>
      <c r="AK123" s="3">
        <v>1</v>
      </c>
      <c r="AL123" s="3">
        <v>1</v>
      </c>
      <c r="AM123" s="3">
        <v>1</v>
      </c>
      <c r="AN123" s="3">
        <v>1</v>
      </c>
      <c r="AO123" s="3">
        <v>1</v>
      </c>
      <c r="AP123" s="3">
        <v>1</v>
      </c>
      <c r="AQ123" s="3">
        <v>1</v>
      </c>
      <c r="AR123" s="3">
        <v>1</v>
      </c>
      <c r="AS123" s="3">
        <v>1</v>
      </c>
      <c r="AT123" s="3">
        <v>1</v>
      </c>
      <c r="AU123" s="3">
        <v>1</v>
      </c>
      <c r="AV123" s="3">
        <v>1</v>
      </c>
      <c r="AW123" s="3">
        <v>1</v>
      </c>
      <c r="AX123" s="3">
        <v>1</v>
      </c>
      <c r="AY123" s="3">
        <v>1</v>
      </c>
      <c r="AZ123" s="3">
        <v>1</v>
      </c>
      <c r="BA123" s="3">
        <v>1</v>
      </c>
      <c r="BB123" s="3">
        <v>1</v>
      </c>
      <c r="BC123" s="1">
        <f>SUM(Table_1[[#This Row],[Numbness or tingling]:[Scared]])</f>
        <v>20</v>
      </c>
    </row>
    <row r="124" spans="1:55" ht="15.75" customHeight="1">
      <c r="A124" s="3">
        <v>123</v>
      </c>
      <c r="B124" s="1" t="s">
        <v>66</v>
      </c>
      <c r="C124" s="3" t="s">
        <v>253</v>
      </c>
      <c r="D124" s="1"/>
      <c r="E124" s="3" t="s">
        <v>254</v>
      </c>
      <c r="F124" s="3"/>
      <c r="G124" s="4" t="s">
        <v>121</v>
      </c>
      <c r="H124" s="4" t="s">
        <v>138</v>
      </c>
      <c r="I124" s="4">
        <f>Table_1[[#This Row],[Height (in cm)]]^2</f>
        <v>32400</v>
      </c>
      <c r="J124" s="9">
        <f>Table_1[[#This Row],[Weight]]/Table_1[[#This Row],[height^2]]</f>
        <v>2.4691358024691358E-3</v>
      </c>
      <c r="K124" s="5">
        <f>Table_1[[#This Row],[BMI]]*10000</f>
        <v>24.691358024691358</v>
      </c>
      <c r="L124" s="3" t="s">
        <v>106</v>
      </c>
      <c r="M124" s="4">
        <v>55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1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f>SUM(Table_1[[#This Row],[Sadness]:[Tiredness or Fatigue]])</f>
        <v>1</v>
      </c>
      <c r="AI124" s="3">
        <v>0</v>
      </c>
      <c r="AJ124" s="3">
        <v>1</v>
      </c>
      <c r="AK124" s="3">
        <v>0</v>
      </c>
      <c r="AL124" s="3">
        <v>1</v>
      </c>
      <c r="AM124" s="3">
        <v>0</v>
      </c>
      <c r="AN124" s="3">
        <v>0</v>
      </c>
      <c r="AO124" s="3">
        <v>1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1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1">
        <f>SUM(Table_1[[#This Row],[Numbness or tingling]:[Scared]])</f>
        <v>4</v>
      </c>
    </row>
    <row r="125" spans="1:55" ht="15.75" customHeight="1">
      <c r="A125" s="3">
        <v>124</v>
      </c>
      <c r="B125" s="1" t="s">
        <v>309</v>
      </c>
      <c r="C125" s="3" t="s">
        <v>108</v>
      </c>
      <c r="D125" s="1" t="s">
        <v>362</v>
      </c>
      <c r="E125" s="3" t="s">
        <v>96</v>
      </c>
      <c r="F125" s="3"/>
      <c r="G125" s="4" t="s">
        <v>121</v>
      </c>
      <c r="H125" s="4" t="s">
        <v>138</v>
      </c>
      <c r="I125" s="4">
        <f>Table_1[[#This Row],[Height (in cm)]]^2</f>
        <v>32400</v>
      </c>
      <c r="J125" s="9">
        <f>Table_1[[#This Row],[Weight]]/Table_1[[#This Row],[height^2]]</f>
        <v>2.4691358024691358E-3</v>
      </c>
      <c r="K125" s="5">
        <f>Table_1[[#This Row],[BMI]]*10000</f>
        <v>24.691358024691358</v>
      </c>
      <c r="L125" s="3" t="s">
        <v>106</v>
      </c>
      <c r="M125" s="4">
        <v>60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1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f>SUM(Table_1[[#This Row],[Sadness]:[Tiredness or Fatigue]])</f>
        <v>1</v>
      </c>
      <c r="AI125" s="3">
        <v>0</v>
      </c>
      <c r="AJ125" s="3">
        <v>0</v>
      </c>
      <c r="AK125" s="3">
        <v>0</v>
      </c>
      <c r="AL125" s="3">
        <v>0</v>
      </c>
      <c r="AM125" s="3">
        <v>1</v>
      </c>
      <c r="AN125" s="3">
        <v>0</v>
      </c>
      <c r="AO125" s="3">
        <v>0</v>
      </c>
      <c r="AP125" s="3">
        <v>1</v>
      </c>
      <c r="AQ125" s="3">
        <v>0</v>
      </c>
      <c r="AR125" s="3">
        <v>0</v>
      </c>
      <c r="AS125" s="3">
        <v>0</v>
      </c>
      <c r="AT125" s="3">
        <v>0</v>
      </c>
      <c r="AU125" s="3">
        <v>1</v>
      </c>
      <c r="AV125" s="3">
        <v>0</v>
      </c>
      <c r="AW125" s="3">
        <v>0</v>
      </c>
      <c r="AX125" s="3">
        <v>0</v>
      </c>
      <c r="AY125" s="3">
        <v>0</v>
      </c>
      <c r="AZ125" s="3">
        <v>1</v>
      </c>
      <c r="BA125" s="3">
        <v>0</v>
      </c>
      <c r="BB125" s="3">
        <v>0</v>
      </c>
      <c r="BC125" s="1">
        <f>SUM(Table_1[[#This Row],[Numbness or tingling]:[Scared]])</f>
        <v>4</v>
      </c>
    </row>
    <row r="126" spans="1:55" ht="15.75" customHeight="1">
      <c r="A126" s="3">
        <v>125</v>
      </c>
      <c r="B126" s="1" t="s">
        <v>281</v>
      </c>
      <c r="C126" s="3" t="s">
        <v>63</v>
      </c>
      <c r="D126" s="1" t="s">
        <v>363</v>
      </c>
      <c r="E126" s="3" t="s">
        <v>96</v>
      </c>
      <c r="F126" s="3"/>
      <c r="G126" s="4" t="s">
        <v>133</v>
      </c>
      <c r="H126" s="4" t="s">
        <v>54</v>
      </c>
      <c r="I126" s="4">
        <f>Table_1[[#This Row],[Height (in cm)]]^2</f>
        <v>29584</v>
      </c>
      <c r="J126" s="9">
        <f>Table_1[[#This Row],[Weight]]/Table_1[[#This Row],[height^2]]</f>
        <v>2.3661438615467821E-3</v>
      </c>
      <c r="K126" s="5">
        <f>Table_1[[#This Row],[BMI]]*10000</f>
        <v>23.661438615467819</v>
      </c>
      <c r="L126" s="3" t="s">
        <v>106</v>
      </c>
      <c r="M126" s="4">
        <v>70</v>
      </c>
      <c r="N126" s="3">
        <v>0</v>
      </c>
      <c r="O126" s="3">
        <v>0</v>
      </c>
      <c r="P126" s="3">
        <v>0</v>
      </c>
      <c r="Q126" s="3">
        <v>0</v>
      </c>
      <c r="R126" s="3">
        <v>1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f>SUM(Table_1[[#This Row],[Sadness]:[Tiredness or Fatigue]])</f>
        <v>1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1</v>
      </c>
      <c r="AT126" s="3">
        <v>0</v>
      </c>
      <c r="AU126" s="3">
        <v>0</v>
      </c>
      <c r="AV126" s="3">
        <v>0</v>
      </c>
      <c r="AW126" s="3">
        <v>0</v>
      </c>
      <c r="AX126" s="3">
        <v>1</v>
      </c>
      <c r="AY126" s="3">
        <v>0</v>
      </c>
      <c r="AZ126" s="3">
        <v>0</v>
      </c>
      <c r="BA126" s="3">
        <v>0</v>
      </c>
      <c r="BB126" s="3">
        <v>0</v>
      </c>
      <c r="BC126" s="1">
        <f>SUM(Table_1[[#This Row],[Numbness or tingling]:[Scared]])</f>
        <v>2</v>
      </c>
    </row>
    <row r="127" spans="1:55" ht="15.75" customHeight="1">
      <c r="A127" s="3">
        <v>126</v>
      </c>
      <c r="B127" s="1" t="s">
        <v>98</v>
      </c>
      <c r="C127" s="3" t="s">
        <v>150</v>
      </c>
      <c r="D127" s="1" t="s">
        <v>333</v>
      </c>
      <c r="E127" s="3" t="s">
        <v>86</v>
      </c>
      <c r="F127" s="3" t="s">
        <v>255</v>
      </c>
      <c r="G127" s="4" t="s">
        <v>133</v>
      </c>
      <c r="H127" s="4" t="s">
        <v>256</v>
      </c>
      <c r="I127" s="4">
        <f>Table_1[[#This Row],[Height (in cm)]]^2</f>
        <v>24025</v>
      </c>
      <c r="J127" s="9">
        <f>Table_1[[#This Row],[Weight]]/Table_1[[#This Row],[height^2]]</f>
        <v>2.9136316337148803E-3</v>
      </c>
      <c r="K127" s="5">
        <f>Table_1[[#This Row],[BMI]]*10000</f>
        <v>29.136316337148802</v>
      </c>
      <c r="L127" s="3" t="s">
        <v>106</v>
      </c>
      <c r="M127" s="4">
        <v>64</v>
      </c>
      <c r="N127" s="3">
        <v>0</v>
      </c>
      <c r="O127" s="3">
        <v>0</v>
      </c>
      <c r="P127" s="3">
        <v>0</v>
      </c>
      <c r="Q127" s="3">
        <v>2</v>
      </c>
      <c r="R127" s="3">
        <v>0</v>
      </c>
      <c r="S127" s="3">
        <v>1</v>
      </c>
      <c r="T127" s="3">
        <v>3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3</v>
      </c>
      <c r="AD127" s="3">
        <v>0</v>
      </c>
      <c r="AE127" s="3">
        <v>2</v>
      </c>
      <c r="AF127" s="3">
        <v>2</v>
      </c>
      <c r="AG127" s="3">
        <v>0</v>
      </c>
      <c r="AH127" s="3">
        <f>SUM(Table_1[[#This Row],[Sadness]:[Tiredness or Fatigue]])</f>
        <v>13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3</v>
      </c>
      <c r="AQ127" s="3">
        <v>0</v>
      </c>
      <c r="AR127" s="3">
        <v>0</v>
      </c>
      <c r="AS127" s="3">
        <v>3</v>
      </c>
      <c r="AT127" s="3">
        <v>0</v>
      </c>
      <c r="AU127" s="3">
        <v>3</v>
      </c>
      <c r="AV127" s="3">
        <v>2</v>
      </c>
      <c r="AW127" s="3">
        <v>0</v>
      </c>
      <c r="AX127" s="3">
        <v>3</v>
      </c>
      <c r="AY127" s="3">
        <v>0</v>
      </c>
      <c r="AZ127" s="3">
        <v>0</v>
      </c>
      <c r="BA127" s="3">
        <v>0</v>
      </c>
      <c r="BB127" s="3">
        <v>0</v>
      </c>
      <c r="BC127" s="1">
        <f>SUM(Table_1[[#This Row],[Numbness or tingling]:[Scared]])</f>
        <v>14</v>
      </c>
    </row>
    <row r="128" spans="1:55" ht="15.75" customHeight="1">
      <c r="A128" s="3">
        <v>127</v>
      </c>
      <c r="B128" s="1" t="s">
        <v>281</v>
      </c>
      <c r="C128" s="3" t="s">
        <v>146</v>
      </c>
      <c r="D128" s="1" t="s">
        <v>359</v>
      </c>
      <c r="E128" s="3" t="s">
        <v>161</v>
      </c>
      <c r="F128" s="3"/>
      <c r="G128" s="4" t="s">
        <v>204</v>
      </c>
      <c r="H128" s="4" t="s">
        <v>75</v>
      </c>
      <c r="I128" s="4">
        <f>Table_1[[#This Row],[Height (in cm)]]^2</f>
        <v>25600</v>
      </c>
      <c r="J128" s="9">
        <f>Table_1[[#This Row],[Weight]]/Table_1[[#This Row],[height^2]]</f>
        <v>3.3203124999999999E-3</v>
      </c>
      <c r="K128" s="5">
        <f>Table_1[[#This Row],[BMI]]*10000</f>
        <v>33.203125</v>
      </c>
      <c r="L128" s="3" t="s">
        <v>106</v>
      </c>
      <c r="M128" s="4">
        <v>79</v>
      </c>
      <c r="N128" s="3">
        <v>0</v>
      </c>
      <c r="O128" s="3">
        <v>0</v>
      </c>
      <c r="P128" s="3">
        <v>2</v>
      </c>
      <c r="Q128" s="3">
        <v>0</v>
      </c>
      <c r="R128" s="3">
        <v>1</v>
      </c>
      <c r="S128" s="3">
        <v>1</v>
      </c>
      <c r="T128" s="3">
        <v>0</v>
      </c>
      <c r="U128" s="3">
        <v>1</v>
      </c>
      <c r="V128" s="3">
        <v>0</v>
      </c>
      <c r="W128" s="3">
        <v>1</v>
      </c>
      <c r="X128" s="3">
        <v>1</v>
      </c>
      <c r="Y128" s="3">
        <v>0</v>
      </c>
      <c r="Z128" s="3">
        <v>1</v>
      </c>
      <c r="AA128" s="3">
        <v>1</v>
      </c>
      <c r="AB128" s="3">
        <v>1</v>
      </c>
      <c r="AC128" s="3">
        <v>1</v>
      </c>
      <c r="AD128" s="3">
        <v>0</v>
      </c>
      <c r="AE128" s="3">
        <v>0</v>
      </c>
      <c r="AF128" s="3">
        <v>0</v>
      </c>
      <c r="AG128" s="3">
        <v>1</v>
      </c>
      <c r="AH128" s="3">
        <f>SUM(Table_1[[#This Row],[Sadness]:[Tiredness or Fatigue]])</f>
        <v>12</v>
      </c>
      <c r="AI128" s="3">
        <v>1</v>
      </c>
      <c r="AJ128" s="3">
        <v>2</v>
      </c>
      <c r="AK128" s="3">
        <v>1</v>
      </c>
      <c r="AL128" s="3">
        <v>2</v>
      </c>
      <c r="AM128" s="3">
        <v>2</v>
      </c>
      <c r="AN128" s="3">
        <v>2</v>
      </c>
      <c r="AO128" s="3">
        <v>2</v>
      </c>
      <c r="AP128" s="3">
        <v>2</v>
      </c>
      <c r="AQ128" s="3">
        <v>2</v>
      </c>
      <c r="AR128" s="3">
        <v>2</v>
      </c>
      <c r="AS128" s="3">
        <v>2</v>
      </c>
      <c r="AT128" s="3">
        <v>2</v>
      </c>
      <c r="AU128" s="3">
        <v>2</v>
      </c>
      <c r="AV128" s="3">
        <v>2</v>
      </c>
      <c r="AW128" s="3">
        <v>2</v>
      </c>
      <c r="AX128" s="3">
        <v>2</v>
      </c>
      <c r="AY128" s="3">
        <v>2</v>
      </c>
      <c r="AZ128" s="3">
        <v>2</v>
      </c>
      <c r="BA128" s="3">
        <v>2</v>
      </c>
      <c r="BB128" s="3">
        <v>2</v>
      </c>
      <c r="BC128" s="1">
        <f>SUM(Table_1[[#This Row],[Numbness or tingling]:[Scared]])</f>
        <v>38</v>
      </c>
    </row>
    <row r="129" spans="1:55" ht="15.75" customHeight="1">
      <c r="A129" s="3">
        <v>128</v>
      </c>
      <c r="B129" s="1" t="s">
        <v>303</v>
      </c>
      <c r="C129" s="3" t="s">
        <v>194</v>
      </c>
      <c r="D129" s="1" t="s">
        <v>364</v>
      </c>
      <c r="E129" s="3" t="s">
        <v>96</v>
      </c>
      <c r="F129" s="3"/>
      <c r="G129" s="4" t="s">
        <v>220</v>
      </c>
      <c r="H129" s="4" t="s">
        <v>139</v>
      </c>
      <c r="I129" s="4">
        <f>Table_1[[#This Row],[Height (in cm)]]^2</f>
        <v>30625</v>
      </c>
      <c r="J129" s="9">
        <f>Table_1[[#This Row],[Weight]]/Table_1[[#This Row],[height^2]]</f>
        <v>2.5142857142857141E-3</v>
      </c>
      <c r="K129" s="5">
        <f>Table_1[[#This Row],[BMI]]*10000</f>
        <v>25.142857142857142</v>
      </c>
      <c r="L129" s="3" t="s">
        <v>106</v>
      </c>
      <c r="M129" s="4">
        <v>75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</v>
      </c>
      <c r="AA129" s="3">
        <v>0</v>
      </c>
      <c r="AB129" s="3">
        <v>0</v>
      </c>
      <c r="AC129" s="3">
        <v>1</v>
      </c>
      <c r="AD129" s="3">
        <v>0</v>
      </c>
      <c r="AE129" s="3">
        <v>0</v>
      </c>
      <c r="AF129" s="3">
        <v>0</v>
      </c>
      <c r="AG129" s="3">
        <v>0</v>
      </c>
      <c r="AH129" s="3">
        <f>SUM(Table_1[[#This Row],[Sadness]:[Tiredness or Fatigue]])</f>
        <v>2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1">
        <f>SUM(Table_1[[#This Row],[Numbness or tingling]:[Scared]])</f>
        <v>0</v>
      </c>
    </row>
    <row r="130" spans="1:55" ht="15.75" customHeight="1">
      <c r="A130" s="3">
        <v>129</v>
      </c>
      <c r="B130" s="1" t="s">
        <v>66</v>
      </c>
      <c r="C130" s="3" t="s">
        <v>103</v>
      </c>
      <c r="D130" s="1" t="s">
        <v>326</v>
      </c>
      <c r="E130" s="3" t="s">
        <v>96</v>
      </c>
      <c r="F130" s="3"/>
      <c r="G130" s="4" t="s">
        <v>112</v>
      </c>
      <c r="H130" s="4">
        <v>147</v>
      </c>
      <c r="I130" s="4">
        <f>Table_1[[#This Row],[Height (in cm)]]^2</f>
        <v>21609</v>
      </c>
      <c r="J130" s="9">
        <f>Table_1[[#This Row],[Weight]]/Table_1[[#This Row],[height^2]]</f>
        <v>2.7766208524226017E-3</v>
      </c>
      <c r="K130" s="5">
        <f>Table_1[[#This Row],[BMI]]*10000</f>
        <v>27.766208524226016</v>
      </c>
      <c r="L130" s="3" t="s">
        <v>55</v>
      </c>
      <c r="M130" s="4">
        <v>68</v>
      </c>
      <c r="N130" s="3">
        <v>0</v>
      </c>
      <c r="O130" s="3">
        <v>0</v>
      </c>
      <c r="P130" s="3">
        <v>0</v>
      </c>
      <c r="Q130" s="3">
        <v>1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1</v>
      </c>
      <c r="AF130" s="3">
        <v>0</v>
      </c>
      <c r="AG130" s="3">
        <v>1</v>
      </c>
      <c r="AH130" s="3">
        <f>SUM(Table_1[[#This Row],[Sadness]:[Tiredness or Fatigue]])</f>
        <v>4</v>
      </c>
      <c r="AI130" s="3">
        <v>0</v>
      </c>
      <c r="AJ130" s="3">
        <v>1</v>
      </c>
      <c r="AK130" s="3">
        <v>1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2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1">
        <f>SUM(Table_1[[#This Row],[Numbness or tingling]:[Scared]])</f>
        <v>4</v>
      </c>
    </row>
    <row r="131" spans="1:55" ht="15.75" customHeight="1">
      <c r="A131" s="3">
        <v>130</v>
      </c>
      <c r="B131" s="1" t="s">
        <v>310</v>
      </c>
      <c r="C131" s="3" t="s">
        <v>51</v>
      </c>
      <c r="D131" s="1"/>
      <c r="E131" s="3" t="s">
        <v>257</v>
      </c>
      <c r="F131" s="3"/>
      <c r="G131" s="4" t="s">
        <v>120</v>
      </c>
      <c r="H131" s="4" t="s">
        <v>65</v>
      </c>
      <c r="I131" s="4">
        <f>Table_1[[#This Row],[Height (in cm)]]^2</f>
        <v>26896</v>
      </c>
      <c r="J131" s="9">
        <f>Table_1[[#This Row],[Weight]]/Table_1[[#This Row],[height^2]]</f>
        <v>2.0449137418203449E-3</v>
      </c>
      <c r="K131" s="5">
        <f>Table_1[[#This Row],[BMI]]*10000</f>
        <v>20.449137418203449</v>
      </c>
      <c r="L131" s="3" t="s">
        <v>106</v>
      </c>
      <c r="M131" s="4">
        <v>58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f>SUM(Table_1[[#This Row],[Sadness]:[Tiredness or Fatigue]])</f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1">
        <f>SUM(Table_1[[#This Row],[Numbness or tingling]:[Scared]])</f>
        <v>0</v>
      </c>
    </row>
    <row r="132" spans="1:55" ht="15.75" customHeight="1">
      <c r="A132" s="3">
        <v>131</v>
      </c>
      <c r="B132" s="1" t="s">
        <v>66</v>
      </c>
      <c r="C132" s="3" t="s">
        <v>194</v>
      </c>
      <c r="D132" s="1" t="s">
        <v>324</v>
      </c>
      <c r="E132" s="3" t="s">
        <v>166</v>
      </c>
      <c r="F132" s="3"/>
      <c r="G132" s="4" t="s">
        <v>183</v>
      </c>
      <c r="H132" s="4" t="s">
        <v>256</v>
      </c>
      <c r="I132" s="4">
        <f>Table_1[[#This Row],[Height (in cm)]]^2</f>
        <v>24025</v>
      </c>
      <c r="J132" s="9">
        <f>Table_1[[#This Row],[Weight]]/Table_1[[#This Row],[height^2]]</f>
        <v>1.6649323621227888E-3</v>
      </c>
      <c r="K132" s="5">
        <f>Table_1[[#This Row],[BMI]]*10000</f>
        <v>16.649323621227889</v>
      </c>
      <c r="L132" s="3" t="s">
        <v>55</v>
      </c>
      <c r="M132" s="4">
        <v>69</v>
      </c>
      <c r="N132" s="3">
        <v>1</v>
      </c>
      <c r="O132" s="3">
        <v>2</v>
      </c>
      <c r="P132" s="3">
        <v>1</v>
      </c>
      <c r="Q132" s="3">
        <v>0</v>
      </c>
      <c r="R132" s="3">
        <v>1</v>
      </c>
      <c r="S132" s="3">
        <v>1</v>
      </c>
      <c r="T132" s="3">
        <v>0</v>
      </c>
      <c r="U132" s="3">
        <v>2</v>
      </c>
      <c r="V132" s="3">
        <v>0</v>
      </c>
      <c r="W132" s="3">
        <v>2</v>
      </c>
      <c r="X132" s="3">
        <v>0</v>
      </c>
      <c r="Y132" s="3">
        <v>1</v>
      </c>
      <c r="Z132" s="3">
        <v>1</v>
      </c>
      <c r="AA132" s="3">
        <v>0</v>
      </c>
      <c r="AB132" s="3">
        <v>0</v>
      </c>
      <c r="AC132" s="3">
        <v>2</v>
      </c>
      <c r="AD132" s="3">
        <v>1</v>
      </c>
      <c r="AE132" s="3">
        <v>2</v>
      </c>
      <c r="AF132" s="3">
        <v>1</v>
      </c>
      <c r="AG132" s="3">
        <v>1</v>
      </c>
      <c r="AH132" s="3">
        <f>SUM(Table_1[[#This Row],[Sadness]:[Tiredness or Fatigue]])</f>
        <v>19</v>
      </c>
      <c r="AI132" s="3">
        <v>2</v>
      </c>
      <c r="AJ132" s="3">
        <v>1</v>
      </c>
      <c r="AK132" s="3">
        <v>1</v>
      </c>
      <c r="AL132" s="3">
        <v>2</v>
      </c>
      <c r="AM132" s="3">
        <v>1</v>
      </c>
      <c r="AN132" s="3">
        <v>1</v>
      </c>
      <c r="AO132" s="3">
        <v>1</v>
      </c>
      <c r="AP132" s="3">
        <v>0</v>
      </c>
      <c r="AQ132" s="3">
        <v>1</v>
      </c>
      <c r="AR132" s="3">
        <v>1</v>
      </c>
      <c r="AS132" s="3">
        <v>2</v>
      </c>
      <c r="AT132" s="3">
        <v>0</v>
      </c>
      <c r="AU132" s="3">
        <v>0</v>
      </c>
      <c r="AV132" s="3">
        <v>1</v>
      </c>
      <c r="AW132" s="3">
        <v>1</v>
      </c>
      <c r="AX132" s="3">
        <v>1</v>
      </c>
      <c r="AY132" s="3">
        <v>1</v>
      </c>
      <c r="AZ132" s="3">
        <v>2</v>
      </c>
      <c r="BA132" s="3">
        <v>0</v>
      </c>
      <c r="BB132" s="3">
        <v>1</v>
      </c>
      <c r="BC132" s="1">
        <f>SUM(Table_1[[#This Row],[Numbness or tingling]:[Scared]])</f>
        <v>20</v>
      </c>
    </row>
    <row r="133" spans="1:55" ht="15.75" customHeight="1">
      <c r="A133" s="3">
        <v>132</v>
      </c>
      <c r="B133" s="1" t="s">
        <v>281</v>
      </c>
      <c r="C133" s="3" t="s">
        <v>194</v>
      </c>
      <c r="D133" s="1"/>
      <c r="E133" s="3" t="s">
        <v>52</v>
      </c>
      <c r="F133" s="3"/>
      <c r="G133" s="4">
        <v>66</v>
      </c>
      <c r="H133" s="4" t="s">
        <v>138</v>
      </c>
      <c r="I133" s="4">
        <f>Table_1[[#This Row],[Height (in cm)]]^2</f>
        <v>32400</v>
      </c>
      <c r="J133" s="9">
        <f>Table_1[[#This Row],[Weight]]/Table_1[[#This Row],[height^2]]</f>
        <v>2.0370370370370369E-3</v>
      </c>
      <c r="K133" s="5">
        <f>Table_1[[#This Row],[BMI]]*10000</f>
        <v>20.37037037037037</v>
      </c>
      <c r="L133" s="3" t="s">
        <v>106</v>
      </c>
      <c r="M133" s="4">
        <v>74</v>
      </c>
      <c r="N133" s="3">
        <v>1</v>
      </c>
      <c r="O133" s="3">
        <v>1</v>
      </c>
      <c r="P133" s="3">
        <v>1</v>
      </c>
      <c r="Q133" s="3">
        <v>2</v>
      </c>
      <c r="R133" s="3">
        <v>1</v>
      </c>
      <c r="S133" s="3">
        <v>1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1</v>
      </c>
      <c r="AD133" s="3">
        <v>0</v>
      </c>
      <c r="AE133" s="3">
        <v>0</v>
      </c>
      <c r="AF133" s="3">
        <v>1</v>
      </c>
      <c r="AG133" s="3">
        <v>0</v>
      </c>
      <c r="AH133" s="3">
        <f>SUM(Table_1[[#This Row],[Sadness]:[Tiredness or Fatigue]])</f>
        <v>9</v>
      </c>
      <c r="AI133" s="3">
        <v>0</v>
      </c>
      <c r="AJ133" s="3">
        <v>1</v>
      </c>
      <c r="AK133" s="3">
        <v>0</v>
      </c>
      <c r="AL133" s="3">
        <v>0</v>
      </c>
      <c r="AM133" s="3">
        <v>1</v>
      </c>
      <c r="AN133" s="3">
        <v>0</v>
      </c>
      <c r="AO133" s="3">
        <v>0</v>
      </c>
      <c r="AP133" s="3">
        <v>0</v>
      </c>
      <c r="AQ133" s="3">
        <v>0</v>
      </c>
      <c r="AR133" s="3">
        <v>1</v>
      </c>
      <c r="AS133" s="3">
        <v>1</v>
      </c>
      <c r="AT133" s="3">
        <v>0</v>
      </c>
      <c r="AU133" s="3">
        <v>0</v>
      </c>
      <c r="AV133" s="3">
        <v>0</v>
      </c>
      <c r="AW133" s="3">
        <v>0</v>
      </c>
      <c r="AX133" s="3">
        <v>1</v>
      </c>
      <c r="AY133" s="3">
        <v>0</v>
      </c>
      <c r="AZ133" s="3">
        <v>0</v>
      </c>
      <c r="BA133" s="3">
        <v>0</v>
      </c>
      <c r="BB133" s="3">
        <v>1</v>
      </c>
      <c r="BC133" s="1">
        <f>SUM(Table_1[[#This Row],[Numbness or tingling]:[Scared]])</f>
        <v>6</v>
      </c>
    </row>
    <row r="134" spans="1:55" ht="15.75" customHeight="1">
      <c r="A134" s="3">
        <v>133</v>
      </c>
      <c r="B134" s="1" t="s">
        <v>311</v>
      </c>
      <c r="C134" s="3" t="s">
        <v>51</v>
      </c>
      <c r="D134" s="1"/>
      <c r="E134" s="3" t="s">
        <v>52</v>
      </c>
      <c r="F134" s="3" t="s">
        <v>149</v>
      </c>
      <c r="G134" s="4">
        <v>55</v>
      </c>
      <c r="H134" s="4" t="s">
        <v>92</v>
      </c>
      <c r="I134" s="4">
        <f>Table_1[[#This Row],[Height (in cm)]]^2</f>
        <v>24964</v>
      </c>
      <c r="J134" s="9">
        <f>Table_1[[#This Row],[Weight]]/Table_1[[#This Row],[height^2]]</f>
        <v>2.2031725684986381E-3</v>
      </c>
      <c r="K134" s="5">
        <f>Table_1[[#This Row],[BMI]]*10000</f>
        <v>22.03172568498638</v>
      </c>
      <c r="L134" s="3" t="s">
        <v>106</v>
      </c>
      <c r="M134" s="4">
        <v>77</v>
      </c>
      <c r="N134" s="3">
        <v>0</v>
      </c>
      <c r="O134" s="3">
        <v>2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2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f>SUM(Table_1[[#This Row],[Sadness]:[Tiredness or Fatigue]])</f>
        <v>4</v>
      </c>
      <c r="AI134" s="3">
        <v>0</v>
      </c>
      <c r="AJ134" s="3">
        <v>0</v>
      </c>
      <c r="AK134" s="3">
        <v>1</v>
      </c>
      <c r="AL134" s="3">
        <v>0</v>
      </c>
      <c r="AM134" s="3">
        <v>0</v>
      </c>
      <c r="AN134" s="3">
        <v>1</v>
      </c>
      <c r="AO134" s="3">
        <v>2</v>
      </c>
      <c r="AP134" s="3">
        <v>0</v>
      </c>
      <c r="AQ134" s="3">
        <v>0</v>
      </c>
      <c r="AR134" s="3">
        <v>1</v>
      </c>
      <c r="AS134" s="3">
        <v>1</v>
      </c>
      <c r="AT134" s="3">
        <v>0</v>
      </c>
      <c r="AU134" s="3">
        <v>3</v>
      </c>
      <c r="AV134" s="3">
        <v>3</v>
      </c>
      <c r="AW134" s="3">
        <v>0</v>
      </c>
      <c r="AX134" s="3">
        <v>1</v>
      </c>
      <c r="AY134" s="3">
        <v>0</v>
      </c>
      <c r="AZ134" s="3">
        <v>1</v>
      </c>
      <c r="BA134" s="3">
        <v>0</v>
      </c>
      <c r="BB134" s="3">
        <v>0</v>
      </c>
      <c r="BC134" s="1">
        <f>SUM(Table_1[[#This Row],[Numbness or tingling]:[Scared]])</f>
        <v>14</v>
      </c>
    </row>
    <row r="135" spans="1:55" ht="15.75" customHeight="1">
      <c r="A135" s="3">
        <v>134</v>
      </c>
      <c r="B135" s="1" t="s">
        <v>285</v>
      </c>
      <c r="C135" s="3" t="s">
        <v>194</v>
      </c>
      <c r="D135" s="1"/>
      <c r="E135" s="3" t="s">
        <v>258</v>
      </c>
      <c r="F135" s="3"/>
      <c r="G135" s="4" t="s">
        <v>133</v>
      </c>
      <c r="H135" s="4" t="s">
        <v>118</v>
      </c>
      <c r="I135" s="4">
        <f>Table_1[[#This Row],[Height (in cm)]]^2</f>
        <v>30976</v>
      </c>
      <c r="J135" s="9">
        <f>Table_1[[#This Row],[Weight]]/Table_1[[#This Row],[height^2]]</f>
        <v>2.2598140495867767E-3</v>
      </c>
      <c r="K135" s="5">
        <f>Table_1[[#This Row],[BMI]]*10000</f>
        <v>22.598140495867767</v>
      </c>
      <c r="L135" s="3" t="s">
        <v>106</v>
      </c>
      <c r="M135" s="4">
        <v>72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3</v>
      </c>
      <c r="X135" s="3">
        <v>3</v>
      </c>
      <c r="Y135" s="3">
        <v>1</v>
      </c>
      <c r="Z135" s="3">
        <v>0</v>
      </c>
      <c r="AA135" s="3">
        <v>0</v>
      </c>
      <c r="AB135" s="3">
        <v>0</v>
      </c>
      <c r="AC135" s="3">
        <v>3</v>
      </c>
      <c r="AD135" s="3">
        <v>0</v>
      </c>
      <c r="AE135" s="3">
        <v>0</v>
      </c>
      <c r="AF135" s="3">
        <v>0</v>
      </c>
      <c r="AG135" s="3">
        <v>1</v>
      </c>
      <c r="AH135" s="3">
        <f>SUM(Table_1[[#This Row],[Sadness]:[Tiredness or Fatigue]])</f>
        <v>11</v>
      </c>
      <c r="AI135" s="3">
        <v>1</v>
      </c>
      <c r="AJ135" s="3">
        <v>0</v>
      </c>
      <c r="AK135" s="3">
        <v>0</v>
      </c>
      <c r="AL135" s="3">
        <v>1</v>
      </c>
      <c r="AM135" s="3">
        <v>1</v>
      </c>
      <c r="AN135" s="3">
        <v>1</v>
      </c>
      <c r="AO135" s="3">
        <v>0</v>
      </c>
      <c r="AP135" s="3">
        <v>0</v>
      </c>
      <c r="AQ135" s="3">
        <v>0</v>
      </c>
      <c r="AR135" s="3">
        <v>0</v>
      </c>
      <c r="AS135" s="3">
        <v>1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1</v>
      </c>
      <c r="BB135" s="3">
        <v>0</v>
      </c>
      <c r="BC135" s="1">
        <f>SUM(Table_1[[#This Row],[Numbness or tingling]:[Scared]])</f>
        <v>6</v>
      </c>
    </row>
    <row r="136" spans="1:55" ht="15.75" customHeight="1">
      <c r="A136" s="3">
        <v>135</v>
      </c>
      <c r="B136" s="1" t="s">
        <v>281</v>
      </c>
      <c r="C136" s="3" t="s">
        <v>194</v>
      </c>
      <c r="D136" s="1" t="s">
        <v>365</v>
      </c>
      <c r="E136" s="3" t="s">
        <v>52</v>
      </c>
      <c r="F136" s="3"/>
      <c r="G136" s="4">
        <v>60</v>
      </c>
      <c r="H136" s="4" t="s">
        <v>138</v>
      </c>
      <c r="I136" s="4">
        <f>Table_1[[#This Row],[Height (in cm)]]^2</f>
        <v>32400</v>
      </c>
      <c r="J136" s="9">
        <f>Table_1[[#This Row],[Weight]]/Table_1[[#This Row],[height^2]]</f>
        <v>1.8518518518518519E-3</v>
      </c>
      <c r="K136" s="5">
        <f>Table_1[[#This Row],[BMI]]*10000</f>
        <v>18.518518518518519</v>
      </c>
      <c r="L136" s="3" t="s">
        <v>106</v>
      </c>
      <c r="M136" s="4">
        <v>79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1</v>
      </c>
      <c r="AD136" s="3">
        <v>0</v>
      </c>
      <c r="AE136" s="3">
        <v>0</v>
      </c>
      <c r="AF136" s="3">
        <v>0</v>
      </c>
      <c r="AG136" s="3">
        <v>1</v>
      </c>
      <c r="AH136" s="3">
        <f>SUM(Table_1[[#This Row],[Sadness]:[Tiredness or Fatigue]])</f>
        <v>2</v>
      </c>
      <c r="AI136" s="3">
        <v>1</v>
      </c>
      <c r="AJ136" s="3">
        <v>0</v>
      </c>
      <c r="AK136" s="3">
        <v>1</v>
      </c>
      <c r="AL136" s="3">
        <v>0</v>
      </c>
      <c r="AM136" s="3">
        <v>1</v>
      </c>
      <c r="AN136" s="3">
        <v>1</v>
      </c>
      <c r="AO136" s="3">
        <v>1</v>
      </c>
      <c r="AP136" s="3">
        <v>1</v>
      </c>
      <c r="AQ136" s="3">
        <v>1</v>
      </c>
      <c r="AR136" s="3">
        <v>1</v>
      </c>
      <c r="AS136" s="3">
        <v>1</v>
      </c>
      <c r="AT136" s="3">
        <v>1</v>
      </c>
      <c r="AU136" s="3">
        <v>1</v>
      </c>
      <c r="AV136" s="3">
        <v>1</v>
      </c>
      <c r="AW136" s="3">
        <v>1</v>
      </c>
      <c r="AX136" s="3">
        <v>1</v>
      </c>
      <c r="AY136" s="3">
        <v>1</v>
      </c>
      <c r="AZ136" s="3">
        <v>1</v>
      </c>
      <c r="BA136" s="3">
        <v>1</v>
      </c>
      <c r="BB136" s="3">
        <v>1</v>
      </c>
      <c r="BC136" s="1">
        <f>SUM(Table_1[[#This Row],[Numbness or tingling]:[Scared]])</f>
        <v>18</v>
      </c>
    </row>
    <row r="137" spans="1:55" ht="15.75" customHeight="1">
      <c r="A137" s="3">
        <v>136</v>
      </c>
      <c r="B137" s="1" t="s">
        <v>296</v>
      </c>
      <c r="C137" s="3" t="s">
        <v>117</v>
      </c>
      <c r="D137" s="1" t="s">
        <v>366</v>
      </c>
      <c r="E137" s="3" t="s">
        <v>73</v>
      </c>
      <c r="F137" s="3"/>
      <c r="G137" s="4" t="s">
        <v>120</v>
      </c>
      <c r="H137" s="4" t="s">
        <v>80</v>
      </c>
      <c r="I137" s="4">
        <f>Table_1[[#This Row],[Height (in cm)]]^2</f>
        <v>23104</v>
      </c>
      <c r="J137" s="9">
        <f>Table_1[[#This Row],[Weight]]/Table_1[[#This Row],[height^2]]</f>
        <v>2.380540166204986E-3</v>
      </c>
      <c r="K137" s="5">
        <f>Table_1[[#This Row],[BMI]]*10000</f>
        <v>23.80540166204986</v>
      </c>
      <c r="L137" s="3" t="s">
        <v>55</v>
      </c>
      <c r="M137" s="4">
        <v>66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3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f>SUM(Table_1[[#This Row],[Sadness]:[Tiredness or Fatigue]])</f>
        <v>3</v>
      </c>
      <c r="AI137" s="3">
        <v>1</v>
      </c>
      <c r="AJ137" s="3">
        <v>0</v>
      </c>
      <c r="AK137" s="3">
        <v>0</v>
      </c>
      <c r="AL137" s="3">
        <v>1</v>
      </c>
      <c r="AM137" s="3">
        <v>2</v>
      </c>
      <c r="AN137" s="3">
        <v>0</v>
      </c>
      <c r="AO137" s="3">
        <v>0</v>
      </c>
      <c r="AP137" s="3">
        <v>0</v>
      </c>
      <c r="AQ137" s="3">
        <v>1</v>
      </c>
      <c r="AR137" s="3">
        <v>1</v>
      </c>
      <c r="AS137" s="3">
        <v>1</v>
      </c>
      <c r="AT137" s="3">
        <v>2</v>
      </c>
      <c r="AU137" s="3">
        <v>2</v>
      </c>
      <c r="AV137" s="3">
        <v>1</v>
      </c>
      <c r="AW137" s="3">
        <v>2</v>
      </c>
      <c r="AX137" s="3">
        <v>0</v>
      </c>
      <c r="AY137" s="3">
        <v>1</v>
      </c>
      <c r="AZ137" s="3">
        <v>2</v>
      </c>
      <c r="BA137" s="3">
        <v>1</v>
      </c>
      <c r="BB137" s="3">
        <v>1</v>
      </c>
      <c r="BC137" s="1">
        <f>SUM(Table_1[[#This Row],[Numbness or tingling]:[Scared]])</f>
        <v>19</v>
      </c>
    </row>
    <row r="138" spans="1:55" ht="15.75" customHeight="1">
      <c r="A138" s="3">
        <v>137</v>
      </c>
      <c r="B138" s="1" t="s">
        <v>299</v>
      </c>
      <c r="C138" s="3" t="s">
        <v>247</v>
      </c>
      <c r="D138" s="1" t="s">
        <v>367</v>
      </c>
      <c r="E138" s="3" t="s">
        <v>161</v>
      </c>
      <c r="F138" s="3"/>
      <c r="G138" s="4">
        <v>56</v>
      </c>
      <c r="H138" s="4" t="s">
        <v>60</v>
      </c>
      <c r="I138" s="4">
        <f>Table_1[[#This Row],[Height (in cm)]]^2</f>
        <v>27225</v>
      </c>
      <c r="J138" s="9">
        <f>Table_1[[#This Row],[Weight]]/Table_1[[#This Row],[height^2]]</f>
        <v>2.0569329660238751E-3</v>
      </c>
      <c r="K138" s="5">
        <f>Table_1[[#This Row],[BMI]]*10000</f>
        <v>20.569329660238751</v>
      </c>
      <c r="L138" s="3" t="s">
        <v>55</v>
      </c>
      <c r="M138" s="4">
        <v>64</v>
      </c>
      <c r="N138" s="3">
        <v>1</v>
      </c>
      <c r="O138" s="3">
        <v>0</v>
      </c>
      <c r="P138" s="3">
        <v>1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f>SUM(Table_1[[#This Row],[Sadness]:[Tiredness or Fatigue]])</f>
        <v>2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1">
        <f>SUM(Table_1[[#This Row],[Numbness or tingling]:[Scared]])</f>
        <v>0</v>
      </c>
    </row>
    <row r="139" spans="1:55" ht="15.75" customHeight="1">
      <c r="A139" s="3">
        <v>138</v>
      </c>
      <c r="B139" s="1" t="s">
        <v>289</v>
      </c>
      <c r="C139" s="3" t="s">
        <v>51</v>
      </c>
      <c r="D139" s="1" t="s">
        <v>328</v>
      </c>
      <c r="E139" s="3" t="s">
        <v>205</v>
      </c>
      <c r="F139" s="3"/>
      <c r="G139" s="4" t="s">
        <v>53</v>
      </c>
      <c r="H139" s="4" t="s">
        <v>92</v>
      </c>
      <c r="I139" s="4">
        <f>Table_1[[#This Row],[Height (in cm)]]^2</f>
        <v>24964</v>
      </c>
      <c r="J139" s="9">
        <f>Table_1[[#This Row],[Weight]]/Table_1[[#This Row],[height^2]]</f>
        <v>2.0028841531805801E-3</v>
      </c>
      <c r="K139" s="5">
        <f>Table_1[[#This Row],[BMI]]*10000</f>
        <v>20.028841531805803</v>
      </c>
      <c r="L139" s="3" t="s">
        <v>55</v>
      </c>
      <c r="M139" s="4">
        <v>60</v>
      </c>
      <c r="N139" s="3">
        <v>1</v>
      </c>
      <c r="O139" s="3">
        <v>3</v>
      </c>
      <c r="P139" s="3">
        <v>1</v>
      </c>
      <c r="Q139" s="3">
        <v>1</v>
      </c>
      <c r="R139" s="3">
        <v>1</v>
      </c>
      <c r="S139" s="3">
        <v>0</v>
      </c>
      <c r="T139" s="3">
        <v>1</v>
      </c>
      <c r="U139" s="3">
        <v>1</v>
      </c>
      <c r="V139" s="3">
        <v>0</v>
      </c>
      <c r="W139" s="3">
        <v>3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1</v>
      </c>
      <c r="AF139" s="3">
        <v>1</v>
      </c>
      <c r="AG139" s="3">
        <v>1</v>
      </c>
      <c r="AH139" s="3">
        <f>SUM(Table_1[[#This Row],[Sadness]:[Tiredness or Fatigue]])</f>
        <v>15</v>
      </c>
      <c r="AI139" s="3">
        <v>0</v>
      </c>
      <c r="AJ139" s="3">
        <v>0</v>
      </c>
      <c r="AK139" s="3">
        <v>0</v>
      </c>
      <c r="AL139" s="3">
        <v>0</v>
      </c>
      <c r="AM139" s="3">
        <v>1</v>
      </c>
      <c r="AN139" s="3">
        <v>1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1">
        <f>SUM(Table_1[[#This Row],[Numbness or tingling]:[Scared]])</f>
        <v>2</v>
      </c>
    </row>
    <row r="140" spans="1:55" ht="15.75" customHeight="1">
      <c r="A140" s="3">
        <v>139</v>
      </c>
      <c r="B140" s="1" t="s">
        <v>286</v>
      </c>
      <c r="C140" s="3" t="s">
        <v>51</v>
      </c>
      <c r="D140" s="1" t="s">
        <v>318</v>
      </c>
      <c r="E140" s="3" t="s">
        <v>96</v>
      </c>
      <c r="F140" s="3" t="s">
        <v>176</v>
      </c>
      <c r="G140" s="4" t="s">
        <v>83</v>
      </c>
      <c r="H140" s="4">
        <v>152</v>
      </c>
      <c r="I140" s="4">
        <f>Table_1[[#This Row],[Height (in cm)]]^2</f>
        <v>23104</v>
      </c>
      <c r="J140" s="9">
        <f>Table_1[[#This Row],[Weight]]/Table_1[[#This Row],[height^2]]</f>
        <v>2.8133656509695291E-3</v>
      </c>
      <c r="K140" s="5">
        <f>Table_1[[#This Row],[BMI]]*10000</f>
        <v>28.133656509695292</v>
      </c>
      <c r="L140" s="3" t="s">
        <v>55</v>
      </c>
      <c r="M140" s="4">
        <v>66</v>
      </c>
      <c r="N140" s="3">
        <v>1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f>SUM(Table_1[[#This Row],[Sadness]:[Tiredness or Fatigue]])</f>
        <v>1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1">
        <f>SUM(Table_1[[#This Row],[Numbness or tingling]:[Scared]])</f>
        <v>0</v>
      </c>
    </row>
    <row r="141" spans="1:55" ht="15.75" customHeight="1">
      <c r="A141" s="3">
        <v>140</v>
      </c>
      <c r="B141" s="1" t="s">
        <v>285</v>
      </c>
      <c r="C141" s="3" t="s">
        <v>66</v>
      </c>
      <c r="D141" s="1" t="s">
        <v>330</v>
      </c>
      <c r="E141" s="3" t="s">
        <v>49</v>
      </c>
      <c r="F141" s="3"/>
      <c r="G141" s="4" t="s">
        <v>251</v>
      </c>
      <c r="H141" s="4">
        <v>160</v>
      </c>
      <c r="I141" s="4">
        <f>Table_1[[#This Row],[Height (in cm)]]^2</f>
        <v>25600</v>
      </c>
      <c r="J141" s="9">
        <f>Table_1[[#This Row],[Weight]]/Table_1[[#This Row],[height^2]]</f>
        <v>2.3828124999999999E-3</v>
      </c>
      <c r="K141" s="5">
        <f>Table_1[[#This Row],[BMI]]*10000</f>
        <v>23.828125</v>
      </c>
      <c r="L141" s="3" t="s">
        <v>55</v>
      </c>
      <c r="M141" s="4">
        <v>68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f>SUM(Table_1[[#This Row],[Sadness]:[Tiredness or Fatigue]])</f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1">
        <f>SUM(Table_1[[#This Row],[Numbness or tingling]:[Scared]])</f>
        <v>0</v>
      </c>
    </row>
    <row r="142" spans="1:55" ht="15.75" customHeight="1">
      <c r="A142" s="3">
        <v>141</v>
      </c>
      <c r="B142" s="1" t="s">
        <v>66</v>
      </c>
      <c r="C142" s="3" t="s">
        <v>51</v>
      </c>
      <c r="D142" s="1" t="s">
        <v>333</v>
      </c>
      <c r="E142" s="3" t="s">
        <v>90</v>
      </c>
      <c r="F142" s="3" t="s">
        <v>91</v>
      </c>
      <c r="G142" s="4" t="s">
        <v>109</v>
      </c>
      <c r="H142" s="4" t="s">
        <v>145</v>
      </c>
      <c r="I142" s="4">
        <f>Table_1[[#This Row],[Height (in cm)]]^2</f>
        <v>23409</v>
      </c>
      <c r="J142" s="9">
        <f>Table_1[[#This Row],[Weight]]/Table_1[[#This Row],[height^2]]</f>
        <v>2.2640864624716987E-3</v>
      </c>
      <c r="K142" s="5">
        <f>Table_1[[#This Row],[BMI]]*10000</f>
        <v>22.640864624716986</v>
      </c>
      <c r="L142" s="3" t="s">
        <v>55</v>
      </c>
      <c r="M142" s="4">
        <v>69</v>
      </c>
      <c r="N142" s="3">
        <v>1</v>
      </c>
      <c r="O142" s="3">
        <v>1</v>
      </c>
      <c r="P142" s="3">
        <v>2</v>
      </c>
      <c r="Q142" s="3">
        <v>2</v>
      </c>
      <c r="R142" s="3">
        <v>1</v>
      </c>
      <c r="S142" s="3">
        <v>0</v>
      </c>
      <c r="T142" s="3">
        <v>0</v>
      </c>
      <c r="U142" s="3">
        <v>1</v>
      </c>
      <c r="V142" s="3">
        <v>1</v>
      </c>
      <c r="W142" s="3">
        <v>1</v>
      </c>
      <c r="X142" s="3">
        <v>1</v>
      </c>
      <c r="Y142" s="3">
        <v>1</v>
      </c>
      <c r="Z142" s="3">
        <v>1</v>
      </c>
      <c r="AA142" s="3">
        <v>2</v>
      </c>
      <c r="AB142" s="3">
        <v>1</v>
      </c>
      <c r="AC142" s="3">
        <v>2</v>
      </c>
      <c r="AD142" s="3">
        <v>1</v>
      </c>
      <c r="AE142" s="3">
        <v>2</v>
      </c>
      <c r="AF142" s="3">
        <v>2</v>
      </c>
      <c r="AG142" s="3">
        <v>0</v>
      </c>
      <c r="AH142" s="3">
        <f>SUM(Table_1[[#This Row],[Sadness]:[Tiredness or Fatigue]])</f>
        <v>23</v>
      </c>
      <c r="AI142" s="3">
        <v>1</v>
      </c>
      <c r="AJ142" s="3">
        <v>0</v>
      </c>
      <c r="AK142" s="3">
        <v>0</v>
      </c>
      <c r="AL142" s="3">
        <v>1</v>
      </c>
      <c r="AM142" s="3">
        <v>2</v>
      </c>
      <c r="AN142" s="3">
        <v>0</v>
      </c>
      <c r="AO142" s="3">
        <v>0</v>
      </c>
      <c r="AP142" s="3">
        <v>0</v>
      </c>
      <c r="AQ142" s="3">
        <v>0</v>
      </c>
      <c r="AR142" s="3">
        <v>1</v>
      </c>
      <c r="AS142" s="3">
        <v>1</v>
      </c>
      <c r="AT142" s="3">
        <v>1</v>
      </c>
      <c r="AU142" s="3">
        <v>0</v>
      </c>
      <c r="AV142" s="3">
        <v>0</v>
      </c>
      <c r="AW142" s="3">
        <v>0</v>
      </c>
      <c r="AX142" s="3">
        <v>2</v>
      </c>
      <c r="AY142" s="3">
        <v>0</v>
      </c>
      <c r="AZ142" s="3">
        <v>0</v>
      </c>
      <c r="BA142" s="3">
        <v>0</v>
      </c>
      <c r="BB142" s="3">
        <v>0</v>
      </c>
      <c r="BC142" s="1">
        <f>SUM(Table_1[[#This Row],[Numbness or tingling]:[Scared]])</f>
        <v>9</v>
      </c>
    </row>
    <row r="143" spans="1:55" ht="15.75" customHeight="1">
      <c r="A143" s="3">
        <v>142</v>
      </c>
      <c r="B143" s="1" t="s">
        <v>289</v>
      </c>
      <c r="C143" s="3" t="s">
        <v>194</v>
      </c>
      <c r="D143" s="1" t="s">
        <v>347</v>
      </c>
      <c r="E143" s="3" t="s">
        <v>90</v>
      </c>
      <c r="F143" s="3"/>
      <c r="G143" s="4" t="s">
        <v>53</v>
      </c>
      <c r="H143" s="4" t="s">
        <v>198</v>
      </c>
      <c r="I143" s="4">
        <f>Table_1[[#This Row],[Height (in cm)]]^2</f>
        <v>24336</v>
      </c>
      <c r="J143" s="9">
        <f>Table_1[[#This Row],[Weight]]/Table_1[[#This Row],[height^2]]</f>
        <v>2.0545693622616699E-3</v>
      </c>
      <c r="K143" s="5">
        <f>Table_1[[#This Row],[BMI]]*10000</f>
        <v>20.5456936226167</v>
      </c>
      <c r="L143" s="3" t="s">
        <v>55</v>
      </c>
      <c r="M143" s="4">
        <v>73</v>
      </c>
      <c r="N143" s="3">
        <v>0</v>
      </c>
      <c r="O143" s="3">
        <v>0</v>
      </c>
      <c r="P143" s="3">
        <v>0</v>
      </c>
      <c r="Q143" s="3">
        <v>0</v>
      </c>
      <c r="R143" s="3">
        <v>1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3</v>
      </c>
      <c r="AD143" s="3">
        <v>0</v>
      </c>
      <c r="AE143" s="3">
        <v>0</v>
      </c>
      <c r="AF143" s="3">
        <v>0</v>
      </c>
      <c r="AG143" s="3">
        <v>0</v>
      </c>
      <c r="AH143" s="3">
        <f>SUM(Table_1[[#This Row],[Sadness]:[Tiredness or Fatigue]])</f>
        <v>4</v>
      </c>
      <c r="AI143" s="3">
        <v>1</v>
      </c>
      <c r="AJ143" s="3">
        <v>1</v>
      </c>
      <c r="AK143" s="3">
        <v>0</v>
      </c>
      <c r="AL143" s="3">
        <v>0</v>
      </c>
      <c r="AM143" s="3">
        <v>2</v>
      </c>
      <c r="AN143" s="3">
        <v>1</v>
      </c>
      <c r="AO143" s="3">
        <v>1</v>
      </c>
      <c r="AP143" s="3">
        <v>2</v>
      </c>
      <c r="AQ143" s="3">
        <v>0</v>
      </c>
      <c r="AR143" s="3">
        <v>1</v>
      </c>
      <c r="AS143" s="3">
        <v>2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2</v>
      </c>
      <c r="BA143" s="3">
        <v>0</v>
      </c>
      <c r="BB143" s="3">
        <v>0</v>
      </c>
      <c r="BC143" s="1">
        <f>SUM(Table_1[[#This Row],[Numbness or tingling]:[Scared]])</f>
        <v>13</v>
      </c>
    </row>
    <row r="144" spans="1:55" ht="15.75" customHeight="1">
      <c r="A144" s="3">
        <v>143</v>
      </c>
      <c r="B144" s="1" t="s">
        <v>66</v>
      </c>
      <c r="C144" s="3" t="s">
        <v>156</v>
      </c>
      <c r="D144" s="1" t="s">
        <v>367</v>
      </c>
      <c r="E144" s="3" t="s">
        <v>161</v>
      </c>
      <c r="F144" s="3" t="s">
        <v>259</v>
      </c>
      <c r="G144" s="4" t="s">
        <v>77</v>
      </c>
      <c r="H144" s="4" t="s">
        <v>188</v>
      </c>
      <c r="I144" s="4">
        <f>Table_1[[#This Row],[Height (in cm)]]^2</f>
        <v>22201</v>
      </c>
      <c r="J144" s="9">
        <f>Table_1[[#This Row],[Weight]]/Table_1[[#This Row],[height^2]]</f>
        <v>1.8918066753749832E-3</v>
      </c>
      <c r="K144" s="5">
        <f>Table_1[[#This Row],[BMI]]*10000</f>
        <v>18.91806675374983</v>
      </c>
      <c r="L144" s="3" t="s">
        <v>55</v>
      </c>
      <c r="M144" s="4">
        <v>75</v>
      </c>
      <c r="N144" s="3">
        <v>1</v>
      </c>
      <c r="O144" s="3">
        <v>0</v>
      </c>
      <c r="P144" s="3">
        <v>1</v>
      </c>
      <c r="Q144" s="3">
        <v>2</v>
      </c>
      <c r="R144" s="3">
        <v>1</v>
      </c>
      <c r="S144" s="3">
        <v>3</v>
      </c>
      <c r="T144" s="3">
        <v>1</v>
      </c>
      <c r="U144" s="3">
        <v>3</v>
      </c>
      <c r="V144" s="3">
        <v>0</v>
      </c>
      <c r="W144" s="3">
        <v>3</v>
      </c>
      <c r="X144" s="3">
        <v>2</v>
      </c>
      <c r="Y144" s="3">
        <v>2</v>
      </c>
      <c r="Z144" s="3">
        <v>3</v>
      </c>
      <c r="AA144" s="3">
        <v>2</v>
      </c>
      <c r="AB144" s="3">
        <v>1</v>
      </c>
      <c r="AC144" s="3">
        <v>1</v>
      </c>
      <c r="AD144" s="3">
        <v>2</v>
      </c>
      <c r="AE144" s="3">
        <v>1</v>
      </c>
      <c r="AF144" s="3">
        <v>2</v>
      </c>
      <c r="AG144" s="3">
        <v>2</v>
      </c>
      <c r="AH144" s="3">
        <f>SUM(Table_1[[#This Row],[Sadness]:[Tiredness or Fatigue]])</f>
        <v>33</v>
      </c>
      <c r="AI144" s="3">
        <v>2</v>
      </c>
      <c r="AJ144" s="3">
        <v>1</v>
      </c>
      <c r="AK144" s="3">
        <v>1</v>
      </c>
      <c r="AL144" s="3">
        <v>2</v>
      </c>
      <c r="AM144" s="3">
        <v>3</v>
      </c>
      <c r="AN144" s="3">
        <v>2</v>
      </c>
      <c r="AO144" s="3">
        <v>2</v>
      </c>
      <c r="AP144" s="3">
        <v>1</v>
      </c>
      <c r="AQ144" s="3">
        <v>2</v>
      </c>
      <c r="AR144" s="3">
        <v>2</v>
      </c>
      <c r="AS144" s="3">
        <v>3</v>
      </c>
      <c r="AT144" s="3">
        <v>2</v>
      </c>
      <c r="AU144" s="3">
        <v>2</v>
      </c>
      <c r="AV144" s="3">
        <v>0</v>
      </c>
      <c r="AW144" s="3">
        <v>1</v>
      </c>
      <c r="AX144" s="3">
        <v>1</v>
      </c>
      <c r="AY144" s="3">
        <v>2</v>
      </c>
      <c r="AZ144" s="3">
        <v>1</v>
      </c>
      <c r="BA144" s="3">
        <v>0</v>
      </c>
      <c r="BB144" s="3">
        <v>2</v>
      </c>
      <c r="BC144" s="1">
        <f>SUM(Table_1[[#This Row],[Numbness or tingling]:[Scared]])</f>
        <v>32</v>
      </c>
    </row>
    <row r="145" spans="1:55" ht="15.75" customHeight="1">
      <c r="A145" s="3">
        <v>144</v>
      </c>
      <c r="B145" s="1" t="s">
        <v>284</v>
      </c>
      <c r="C145" s="3" t="s">
        <v>150</v>
      </c>
      <c r="D145" s="1" t="s">
        <v>368</v>
      </c>
      <c r="E145" s="3" t="s">
        <v>160</v>
      </c>
      <c r="F145" s="3" t="s">
        <v>260</v>
      </c>
      <c r="G145" s="4" t="s">
        <v>127</v>
      </c>
      <c r="H145" s="4">
        <v>152</v>
      </c>
      <c r="I145" s="4">
        <f>Table_1[[#This Row],[Height (in cm)]]^2</f>
        <v>23104</v>
      </c>
      <c r="J145" s="9">
        <f>Table_1[[#This Row],[Weight]]/Table_1[[#This Row],[height^2]]</f>
        <v>2.4238227146814403E-3</v>
      </c>
      <c r="K145" s="5">
        <f>Table_1[[#This Row],[BMI]]*10000</f>
        <v>24.238227146814403</v>
      </c>
      <c r="L145" s="3" t="s">
        <v>55</v>
      </c>
      <c r="M145" s="4">
        <v>69</v>
      </c>
      <c r="N145" s="3">
        <v>1</v>
      </c>
      <c r="O145" s="3">
        <v>1</v>
      </c>
      <c r="P145" s="3">
        <v>1</v>
      </c>
      <c r="Q145" s="3">
        <v>0</v>
      </c>
      <c r="R145" s="3">
        <v>1</v>
      </c>
      <c r="S145" s="3">
        <v>0</v>
      </c>
      <c r="T145" s="3">
        <v>1</v>
      </c>
      <c r="U145" s="3">
        <v>1</v>
      </c>
      <c r="V145" s="3">
        <v>0</v>
      </c>
      <c r="W145" s="3">
        <v>0</v>
      </c>
      <c r="X145" s="3">
        <v>0</v>
      </c>
      <c r="Y145" s="3">
        <v>3</v>
      </c>
      <c r="Z145" s="3">
        <v>0</v>
      </c>
      <c r="AA145" s="3">
        <v>1</v>
      </c>
      <c r="AB145" s="3">
        <v>1</v>
      </c>
      <c r="AC145" s="3">
        <v>0</v>
      </c>
      <c r="AD145" s="3">
        <v>1</v>
      </c>
      <c r="AE145" s="3">
        <v>1</v>
      </c>
      <c r="AF145" s="3">
        <v>1</v>
      </c>
      <c r="AG145" s="3">
        <v>1</v>
      </c>
      <c r="AH145" s="3">
        <f>SUM(Table_1[[#This Row],[Sadness]:[Tiredness or Fatigue]])</f>
        <v>15</v>
      </c>
      <c r="AI145" s="3">
        <v>2</v>
      </c>
      <c r="AJ145" s="3">
        <v>1</v>
      </c>
      <c r="AK145" s="3">
        <v>0</v>
      </c>
      <c r="AL145" s="3">
        <v>1</v>
      </c>
      <c r="AM145" s="3">
        <v>1</v>
      </c>
      <c r="AN145" s="3">
        <v>1</v>
      </c>
      <c r="AO145" s="3">
        <v>0</v>
      </c>
      <c r="AP145" s="3">
        <v>1</v>
      </c>
      <c r="AQ145" s="3">
        <v>1</v>
      </c>
      <c r="AR145" s="3">
        <v>1</v>
      </c>
      <c r="AS145" s="3">
        <v>1</v>
      </c>
      <c r="AT145" s="3">
        <v>0</v>
      </c>
      <c r="AU145" s="3">
        <v>1</v>
      </c>
      <c r="AV145" s="3">
        <v>1</v>
      </c>
      <c r="AW145" s="3">
        <v>1</v>
      </c>
      <c r="AX145" s="3">
        <v>1</v>
      </c>
      <c r="AY145" s="3">
        <v>1</v>
      </c>
      <c r="AZ145" s="3">
        <v>0</v>
      </c>
      <c r="BA145" s="3">
        <v>0</v>
      </c>
      <c r="BB145" s="3">
        <v>1</v>
      </c>
      <c r="BC145" s="1">
        <f>SUM(Table_1[[#This Row],[Numbness or tingling]:[Scared]])</f>
        <v>16</v>
      </c>
    </row>
    <row r="146" spans="1:55" ht="15.75" customHeight="1">
      <c r="A146" s="3">
        <v>145</v>
      </c>
      <c r="B146" s="1" t="s">
        <v>289</v>
      </c>
      <c r="C146" s="3" t="s">
        <v>51</v>
      </c>
      <c r="D146" s="1" t="s">
        <v>369</v>
      </c>
      <c r="E146" s="3" t="s">
        <v>96</v>
      </c>
      <c r="F146" s="3"/>
      <c r="G146" s="4" t="s">
        <v>104</v>
      </c>
      <c r="H146" s="4" t="s">
        <v>65</v>
      </c>
      <c r="I146" s="4">
        <f>Table_1[[#This Row],[Height (in cm)]]^2</f>
        <v>26896</v>
      </c>
      <c r="J146" s="9">
        <f>Table_1[[#This Row],[Weight]]/Table_1[[#This Row],[height^2]]</f>
        <v>2.676977989292088E-3</v>
      </c>
      <c r="K146" s="5">
        <f>Table_1[[#This Row],[BMI]]*10000</f>
        <v>26.76977989292088</v>
      </c>
      <c r="L146" s="3" t="s">
        <v>55</v>
      </c>
      <c r="M146" s="4">
        <v>64</v>
      </c>
      <c r="N146" s="3">
        <v>1</v>
      </c>
      <c r="O146" s="3">
        <v>0</v>
      </c>
      <c r="P146" s="3">
        <v>2</v>
      </c>
      <c r="Q146" s="3">
        <v>0</v>
      </c>
      <c r="R146" s="3">
        <v>1</v>
      </c>
      <c r="S146" s="3">
        <v>2</v>
      </c>
      <c r="T146" s="3">
        <v>0</v>
      </c>
      <c r="U146" s="3">
        <v>1</v>
      </c>
      <c r="V146" s="3">
        <v>0</v>
      </c>
      <c r="W146" s="3">
        <v>3</v>
      </c>
      <c r="X146" s="3">
        <v>1</v>
      </c>
      <c r="Y146" s="3">
        <v>2</v>
      </c>
      <c r="Z146" s="3">
        <v>1</v>
      </c>
      <c r="AA146" s="3">
        <v>2</v>
      </c>
      <c r="AB146" s="3">
        <v>1</v>
      </c>
      <c r="AC146" s="3">
        <v>0</v>
      </c>
      <c r="AD146" s="3">
        <v>1</v>
      </c>
      <c r="AE146" s="3">
        <v>2</v>
      </c>
      <c r="AF146" s="3">
        <v>1</v>
      </c>
      <c r="AG146" s="3">
        <v>1</v>
      </c>
      <c r="AH146" s="3">
        <f>SUM(Table_1[[#This Row],[Sadness]:[Tiredness or Fatigue]])</f>
        <v>22</v>
      </c>
      <c r="AI146" s="3">
        <v>1</v>
      </c>
      <c r="AJ146" s="3">
        <v>1</v>
      </c>
      <c r="AK146" s="3">
        <v>0</v>
      </c>
      <c r="AL146" s="3">
        <v>0</v>
      </c>
      <c r="AM146" s="3">
        <v>2</v>
      </c>
      <c r="AN146" s="3">
        <v>1</v>
      </c>
      <c r="AO146" s="3">
        <v>1</v>
      </c>
      <c r="AP146" s="3">
        <v>0</v>
      </c>
      <c r="AQ146" s="3">
        <v>0</v>
      </c>
      <c r="AR146" s="3">
        <v>2</v>
      </c>
      <c r="AS146" s="3">
        <v>2</v>
      </c>
      <c r="AT146" s="3">
        <v>0</v>
      </c>
      <c r="AU146" s="3">
        <v>2</v>
      </c>
      <c r="AV146" s="3">
        <v>1</v>
      </c>
      <c r="AW146" s="3">
        <v>0</v>
      </c>
      <c r="AX146" s="3">
        <v>0</v>
      </c>
      <c r="AY146" s="3">
        <v>2</v>
      </c>
      <c r="AZ146" s="3">
        <v>2</v>
      </c>
      <c r="BA146" s="3">
        <v>0</v>
      </c>
      <c r="BB146" s="3">
        <v>0</v>
      </c>
      <c r="BC146" s="1">
        <f>SUM(Table_1[[#This Row],[Numbness or tingling]:[Scared]])</f>
        <v>17</v>
      </c>
    </row>
    <row r="147" spans="1:55" ht="15.75" customHeight="1">
      <c r="A147" s="3">
        <v>146</v>
      </c>
      <c r="B147" s="1" t="s">
        <v>261</v>
      </c>
      <c r="C147" s="3" t="s">
        <v>261</v>
      </c>
      <c r="D147" s="1" t="s">
        <v>318</v>
      </c>
      <c r="E147" s="3" t="s">
        <v>262</v>
      </c>
      <c r="F147" s="3" t="s">
        <v>263</v>
      </c>
      <c r="G147" s="4">
        <v>50</v>
      </c>
      <c r="H147" s="4" t="s">
        <v>60</v>
      </c>
      <c r="I147" s="4">
        <f>Table_1[[#This Row],[Height (in cm)]]^2</f>
        <v>27225</v>
      </c>
      <c r="J147" s="9">
        <f>Table_1[[#This Row],[Weight]]/Table_1[[#This Row],[height^2]]</f>
        <v>1.8365472910927456E-3</v>
      </c>
      <c r="K147" s="5">
        <f>Table_1[[#This Row],[BMI]]*10000</f>
        <v>18.365472910927455</v>
      </c>
      <c r="L147" s="3" t="s">
        <v>55</v>
      </c>
      <c r="M147" s="4">
        <v>61</v>
      </c>
      <c r="N147" s="3">
        <v>0</v>
      </c>
      <c r="O147" s="3">
        <v>0</v>
      </c>
      <c r="P147" s="3">
        <v>1</v>
      </c>
      <c r="Q147" s="3">
        <v>1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2</v>
      </c>
      <c r="Z147" s="3">
        <v>1</v>
      </c>
      <c r="AA147" s="3">
        <v>0</v>
      </c>
      <c r="AB147" s="3">
        <v>0</v>
      </c>
      <c r="AC147" s="3">
        <v>2</v>
      </c>
      <c r="AD147" s="3">
        <v>0</v>
      </c>
      <c r="AE147" s="3">
        <v>0</v>
      </c>
      <c r="AF147" s="3">
        <v>1</v>
      </c>
      <c r="AG147" s="3">
        <v>2</v>
      </c>
      <c r="AH147" s="3">
        <f>SUM(Table_1[[#This Row],[Sadness]:[Tiredness or Fatigue]])</f>
        <v>10</v>
      </c>
      <c r="AI147" s="3">
        <v>0</v>
      </c>
      <c r="AJ147" s="3">
        <v>0</v>
      </c>
      <c r="AK147" s="3">
        <v>1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1</v>
      </c>
      <c r="BA147" s="3">
        <v>0</v>
      </c>
      <c r="BB147" s="3">
        <v>0</v>
      </c>
      <c r="BC147" s="1">
        <f>SUM(Table_1[[#This Row],[Numbness or tingling]:[Scared]])</f>
        <v>2</v>
      </c>
    </row>
    <row r="148" spans="1:55" ht="15.75" customHeight="1">
      <c r="A148" s="3">
        <v>147</v>
      </c>
      <c r="B148" s="1" t="s">
        <v>296</v>
      </c>
      <c r="C148" s="3" t="s">
        <v>264</v>
      </c>
      <c r="D148" s="1" t="s">
        <v>340</v>
      </c>
      <c r="E148" s="3" t="s">
        <v>205</v>
      </c>
      <c r="F148" s="3" t="s">
        <v>265</v>
      </c>
      <c r="G148" s="4" t="s">
        <v>59</v>
      </c>
      <c r="H148" s="4" t="s">
        <v>266</v>
      </c>
      <c r="I148" s="4">
        <f>Table_1[[#This Row],[Height (in cm)]]^2</f>
        <v>26244</v>
      </c>
      <c r="J148" s="9">
        <f>Table_1[[#This Row],[Weight]]/Table_1[[#This Row],[height^2]]</f>
        <v>2.3624447492760249E-3</v>
      </c>
      <c r="K148" s="5">
        <f>Table_1[[#This Row],[BMI]]*10000</f>
        <v>23.62444749276025</v>
      </c>
      <c r="L148" s="3" t="s">
        <v>55</v>
      </c>
      <c r="M148" s="4">
        <v>63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1</v>
      </c>
      <c r="T148" s="3">
        <v>0</v>
      </c>
      <c r="U148" s="3">
        <v>0</v>
      </c>
      <c r="V148" s="3">
        <v>0</v>
      </c>
      <c r="W148" s="3">
        <v>1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2</v>
      </c>
      <c r="AD148" s="3">
        <v>0</v>
      </c>
      <c r="AE148" s="3">
        <v>3</v>
      </c>
      <c r="AF148" s="3">
        <v>1</v>
      </c>
      <c r="AG148" s="3">
        <v>0</v>
      </c>
      <c r="AH148" s="3">
        <f>SUM(Table_1[[#This Row],[Sadness]:[Tiredness or Fatigue]])</f>
        <v>8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1">
        <f>SUM(Table_1[[#This Row],[Numbness or tingling]:[Scared]])</f>
        <v>0</v>
      </c>
    </row>
    <row r="149" spans="1:55" ht="15.75" customHeight="1">
      <c r="A149" s="3">
        <v>148</v>
      </c>
      <c r="B149" s="1" t="s">
        <v>312</v>
      </c>
      <c r="C149" s="3" t="s">
        <v>51</v>
      </c>
      <c r="D149" s="1" t="s">
        <v>242</v>
      </c>
      <c r="E149" s="3" t="s">
        <v>267</v>
      </c>
      <c r="F149" s="3"/>
      <c r="G149" s="4" t="s">
        <v>204</v>
      </c>
      <c r="H149" s="4" t="s">
        <v>221</v>
      </c>
      <c r="I149" s="4">
        <f>Table_1[[#This Row],[Height (in cm)]]^2</f>
        <v>33489</v>
      </c>
      <c r="J149" s="9">
        <f>Table_1[[#This Row],[Weight]]/Table_1[[#This Row],[height^2]]</f>
        <v>2.5381468541909283E-3</v>
      </c>
      <c r="K149" s="5">
        <f>Table_1[[#This Row],[BMI]]*10000</f>
        <v>25.381468541909282</v>
      </c>
      <c r="L149" s="3" t="s">
        <v>106</v>
      </c>
      <c r="M149" s="4">
        <v>66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f>SUM(Table_1[[#This Row],[Sadness]:[Tiredness or Fatigue]])</f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1">
        <f>SUM(Table_1[[#This Row],[Numbness or tingling]:[Scared]])</f>
        <v>0</v>
      </c>
    </row>
    <row r="150" spans="1:55" ht="15.75" customHeight="1">
      <c r="A150" s="3">
        <v>149</v>
      </c>
      <c r="B150" s="1" t="s">
        <v>291</v>
      </c>
      <c r="C150" s="3" t="s">
        <v>268</v>
      </c>
      <c r="D150" s="1" t="s">
        <v>370</v>
      </c>
      <c r="E150" s="3" t="s">
        <v>96</v>
      </c>
      <c r="F150" s="3" t="s">
        <v>115</v>
      </c>
      <c r="G150" s="4" t="s">
        <v>83</v>
      </c>
      <c r="H150" s="4" t="s">
        <v>145</v>
      </c>
      <c r="I150" s="4">
        <f>Table_1[[#This Row],[Height (in cm)]]^2</f>
        <v>23409</v>
      </c>
      <c r="J150" s="9">
        <f>Table_1[[#This Row],[Weight]]/Table_1[[#This Row],[height^2]]</f>
        <v>2.7767098124652913E-3</v>
      </c>
      <c r="K150" s="5">
        <f>Table_1[[#This Row],[BMI]]*10000</f>
        <v>27.767098124652911</v>
      </c>
      <c r="L150" s="3" t="s">
        <v>55</v>
      </c>
      <c r="M150" s="4">
        <v>72</v>
      </c>
      <c r="N150" s="3">
        <v>3</v>
      </c>
      <c r="O150" s="3">
        <v>0</v>
      </c>
      <c r="P150" s="3">
        <v>0</v>
      </c>
      <c r="Q150" s="3">
        <v>1</v>
      </c>
      <c r="R150" s="3">
        <v>1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1</v>
      </c>
      <c r="Y150" s="3">
        <v>1</v>
      </c>
      <c r="Z150" s="3">
        <v>1</v>
      </c>
      <c r="AA150" s="3">
        <v>0</v>
      </c>
      <c r="AB150" s="3">
        <v>2</v>
      </c>
      <c r="AC150" s="3">
        <v>1</v>
      </c>
      <c r="AD150" s="3">
        <v>1</v>
      </c>
      <c r="AE150" s="3">
        <v>1</v>
      </c>
      <c r="AF150" s="3">
        <v>2</v>
      </c>
      <c r="AG150" s="3">
        <v>1</v>
      </c>
      <c r="AH150" s="3">
        <f>SUM(Table_1[[#This Row],[Sadness]:[Tiredness or Fatigue]])</f>
        <v>16</v>
      </c>
      <c r="AI150" s="3">
        <v>1</v>
      </c>
      <c r="AJ150" s="3">
        <v>2</v>
      </c>
      <c r="AK150" s="3">
        <v>1</v>
      </c>
      <c r="AL150" s="3">
        <v>2</v>
      </c>
      <c r="AM150" s="3">
        <v>2</v>
      </c>
      <c r="AN150" s="3">
        <v>1</v>
      </c>
      <c r="AO150" s="3">
        <v>1</v>
      </c>
      <c r="AP150" s="3">
        <v>1</v>
      </c>
      <c r="AQ150" s="3">
        <v>1</v>
      </c>
      <c r="AR150" s="3">
        <v>2</v>
      </c>
      <c r="AS150" s="3">
        <v>2</v>
      </c>
      <c r="AT150" s="3">
        <v>1</v>
      </c>
      <c r="AU150" s="3">
        <v>1</v>
      </c>
      <c r="AV150" s="3">
        <v>1</v>
      </c>
      <c r="AW150" s="3">
        <v>2</v>
      </c>
      <c r="AX150" s="3">
        <v>2</v>
      </c>
      <c r="AY150" s="3">
        <v>1</v>
      </c>
      <c r="AZ150" s="3">
        <v>0</v>
      </c>
      <c r="BA150" s="3">
        <v>0</v>
      </c>
      <c r="BB150" s="3">
        <v>1</v>
      </c>
      <c r="BC150" s="1">
        <f>SUM(Table_1[[#This Row],[Numbness or tingling]:[Scared]])</f>
        <v>25</v>
      </c>
    </row>
    <row r="151" spans="1:55" ht="15.75" customHeight="1">
      <c r="A151" s="3">
        <v>150</v>
      </c>
      <c r="B151" s="1" t="s">
        <v>313</v>
      </c>
      <c r="C151" s="3" t="s">
        <v>103</v>
      </c>
      <c r="D151" s="1" t="s">
        <v>361</v>
      </c>
      <c r="E151" s="3" t="s">
        <v>95</v>
      </c>
      <c r="F151" s="3" t="s">
        <v>269</v>
      </c>
      <c r="G151" s="4" t="s">
        <v>178</v>
      </c>
      <c r="H151" s="4">
        <v>152</v>
      </c>
      <c r="I151" s="4">
        <f>Table_1[[#This Row],[Height (in cm)]]^2</f>
        <v>23104</v>
      </c>
      <c r="J151" s="9">
        <f>Table_1[[#This Row],[Weight]]/Table_1[[#This Row],[height^2]]</f>
        <v>3.3760387811634348E-3</v>
      </c>
      <c r="K151" s="5">
        <f>Table_1[[#This Row],[BMI]]*10000</f>
        <v>33.760387811634345</v>
      </c>
      <c r="L151" s="3" t="s">
        <v>55</v>
      </c>
      <c r="M151" s="4">
        <v>77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1</v>
      </c>
      <c r="T151" s="3">
        <v>0</v>
      </c>
      <c r="U151" s="3">
        <v>0</v>
      </c>
      <c r="V151" s="3">
        <v>0</v>
      </c>
      <c r="W151" s="3">
        <v>3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f>SUM(Table_1[[#This Row],[Sadness]:[Tiredness or Fatigue]])</f>
        <v>4</v>
      </c>
      <c r="AI151" s="3">
        <v>1</v>
      </c>
      <c r="AJ151" s="3">
        <v>1</v>
      </c>
      <c r="AK151" s="3">
        <v>1</v>
      </c>
      <c r="AL151" s="3">
        <v>1</v>
      </c>
      <c r="AM151" s="3">
        <v>0</v>
      </c>
      <c r="AN151" s="3">
        <v>1</v>
      </c>
      <c r="AO151" s="3">
        <v>1</v>
      </c>
      <c r="AP151" s="3">
        <v>1</v>
      </c>
      <c r="AQ151" s="3">
        <v>1</v>
      </c>
      <c r="AR151" s="3">
        <v>0</v>
      </c>
      <c r="AS151" s="3">
        <v>1</v>
      </c>
      <c r="AT151" s="3">
        <v>0</v>
      </c>
      <c r="AU151" s="3">
        <v>1</v>
      </c>
      <c r="AV151" s="3">
        <v>1</v>
      </c>
      <c r="AW151" s="3">
        <v>0</v>
      </c>
      <c r="AX151" s="3">
        <v>1</v>
      </c>
      <c r="AY151" s="3">
        <v>0</v>
      </c>
      <c r="AZ151" s="3">
        <v>0</v>
      </c>
      <c r="BA151" s="3">
        <v>1</v>
      </c>
      <c r="BB151" s="3">
        <v>1</v>
      </c>
      <c r="BC151" s="1">
        <f>SUM(Table_1[[#This Row],[Numbness or tingling]:[Scared]])</f>
        <v>14</v>
      </c>
    </row>
    <row r="152" spans="1:55" ht="15.75" customHeight="1">
      <c r="A152" s="3">
        <v>151</v>
      </c>
      <c r="B152" s="1" t="s">
        <v>283</v>
      </c>
      <c r="C152" s="3" t="s">
        <v>146</v>
      </c>
      <c r="D152" s="1" t="s">
        <v>324</v>
      </c>
      <c r="E152" s="3" t="s">
        <v>79</v>
      </c>
      <c r="F152" s="3"/>
      <c r="G152" s="4" t="s">
        <v>97</v>
      </c>
      <c r="H152" s="4">
        <v>152</v>
      </c>
      <c r="I152" s="4">
        <f>Table_1[[#This Row],[Height (in cm)]]^2</f>
        <v>23104</v>
      </c>
      <c r="J152" s="9">
        <f>Table_1[[#This Row],[Weight]]/Table_1[[#This Row],[height^2]]</f>
        <v>2.2506925207756235E-3</v>
      </c>
      <c r="K152" s="5">
        <f>Table_1[[#This Row],[BMI]]*10000</f>
        <v>22.506925207756236</v>
      </c>
      <c r="L152" s="3" t="s">
        <v>55</v>
      </c>
      <c r="M152" s="4">
        <v>71</v>
      </c>
      <c r="N152" s="3">
        <v>0</v>
      </c>
      <c r="O152" s="3">
        <v>2</v>
      </c>
      <c r="P152" s="3">
        <v>0</v>
      </c>
      <c r="Q152" s="3">
        <v>3</v>
      </c>
      <c r="R152" s="3">
        <v>2</v>
      </c>
      <c r="S152" s="3">
        <v>0</v>
      </c>
      <c r="T152" s="3">
        <v>1</v>
      </c>
      <c r="U152" s="3">
        <v>3</v>
      </c>
      <c r="V152" s="3">
        <v>0</v>
      </c>
      <c r="W152" s="3">
        <v>3</v>
      </c>
      <c r="X152" s="3">
        <v>1</v>
      </c>
      <c r="Y152" s="3">
        <v>2</v>
      </c>
      <c r="Z152" s="3">
        <v>0</v>
      </c>
      <c r="AA152" s="3">
        <v>2</v>
      </c>
      <c r="AB152" s="3">
        <v>0</v>
      </c>
      <c r="AC152" s="3">
        <v>2</v>
      </c>
      <c r="AD152" s="3">
        <v>0</v>
      </c>
      <c r="AE152" s="3">
        <v>0</v>
      </c>
      <c r="AF152" s="3">
        <v>2</v>
      </c>
      <c r="AG152" s="3">
        <v>3</v>
      </c>
      <c r="AH152" s="3">
        <f>SUM(Table_1[[#This Row],[Sadness]:[Tiredness or Fatigue]])</f>
        <v>26</v>
      </c>
      <c r="AI152" s="3">
        <v>1</v>
      </c>
      <c r="AJ152" s="3">
        <v>1</v>
      </c>
      <c r="AK152" s="3">
        <v>2</v>
      </c>
      <c r="AL152" s="3">
        <v>3</v>
      </c>
      <c r="AM152" s="3">
        <v>1</v>
      </c>
      <c r="AN152" s="3">
        <v>2</v>
      </c>
      <c r="AO152" s="3">
        <v>1</v>
      </c>
      <c r="AP152" s="3">
        <v>2</v>
      </c>
      <c r="AQ152" s="3">
        <v>1</v>
      </c>
      <c r="AR152" s="3">
        <v>1</v>
      </c>
      <c r="AS152" s="3">
        <v>2</v>
      </c>
      <c r="AT152" s="3">
        <v>3</v>
      </c>
      <c r="AU152" s="3">
        <v>1</v>
      </c>
      <c r="AV152" s="3">
        <v>2</v>
      </c>
      <c r="AW152" s="3">
        <v>3</v>
      </c>
      <c r="AX152" s="3">
        <v>1</v>
      </c>
      <c r="AY152" s="3">
        <v>2</v>
      </c>
      <c r="AZ152" s="3">
        <v>1</v>
      </c>
      <c r="BA152" s="3">
        <v>2</v>
      </c>
      <c r="BB152" s="3">
        <v>1</v>
      </c>
      <c r="BC152" s="1">
        <f>SUM(Table_1[[#This Row],[Numbness or tingling]:[Scared]])</f>
        <v>33</v>
      </c>
    </row>
    <row r="153" spans="1:55" ht="15.75" customHeight="1">
      <c r="A153" s="3">
        <v>152</v>
      </c>
      <c r="B153" s="1" t="s">
        <v>314</v>
      </c>
      <c r="C153" s="3" t="s">
        <v>123</v>
      </c>
      <c r="D153" s="1" t="s">
        <v>324</v>
      </c>
      <c r="E153" s="3" t="s">
        <v>270</v>
      </c>
      <c r="F153" s="3" t="s">
        <v>271</v>
      </c>
      <c r="G153" s="4">
        <v>52</v>
      </c>
      <c r="H153" s="4">
        <v>121</v>
      </c>
      <c r="I153" s="4">
        <f>Table_1[[#This Row],[Height (in cm)]]^2</f>
        <v>14641</v>
      </c>
      <c r="J153" s="9">
        <f>Table_1[[#This Row],[Weight]]/Table_1[[#This Row],[height^2]]</f>
        <v>3.5516699678983677E-3</v>
      </c>
      <c r="K153" s="5">
        <f>Table_1[[#This Row],[BMI]]*10000</f>
        <v>35.516699678983677</v>
      </c>
      <c r="L153" s="3" t="s">
        <v>55</v>
      </c>
      <c r="M153" s="4">
        <v>66</v>
      </c>
      <c r="N153" s="3">
        <v>0</v>
      </c>
      <c r="O153" s="3">
        <v>0</v>
      </c>
      <c r="P153" s="3">
        <v>0</v>
      </c>
      <c r="Q153" s="3">
        <v>2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1</v>
      </c>
      <c r="Z153" s="3">
        <v>1</v>
      </c>
      <c r="AA153" s="3">
        <v>0</v>
      </c>
      <c r="AB153" s="3">
        <v>1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f>SUM(Table_1[[#This Row],[Sadness]:[Tiredness or Fatigue]])</f>
        <v>9</v>
      </c>
      <c r="AI153" s="3">
        <v>1</v>
      </c>
      <c r="AJ153" s="3">
        <v>1</v>
      </c>
      <c r="AK153" s="3">
        <v>0</v>
      </c>
      <c r="AL153" s="3">
        <v>0</v>
      </c>
      <c r="AM153" s="3">
        <v>3</v>
      </c>
      <c r="AN153" s="3">
        <v>0</v>
      </c>
      <c r="AO153" s="3">
        <v>0</v>
      </c>
      <c r="AP153" s="3">
        <v>0</v>
      </c>
      <c r="AQ153" s="3">
        <v>0</v>
      </c>
      <c r="AR153" s="3">
        <v>1</v>
      </c>
      <c r="AS153" s="3">
        <v>1</v>
      </c>
      <c r="AT153" s="3">
        <v>1</v>
      </c>
      <c r="AU153" s="3">
        <v>1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1">
        <f>SUM(Table_1[[#This Row],[Numbness or tingling]:[Scared]])</f>
        <v>9</v>
      </c>
    </row>
    <row r="154" spans="1:55" ht="15.75" customHeight="1">
      <c r="A154" s="3">
        <v>153</v>
      </c>
      <c r="B154" s="1" t="s">
        <v>281</v>
      </c>
      <c r="C154" s="3" t="s">
        <v>51</v>
      </c>
      <c r="D154" s="1" t="s">
        <v>342</v>
      </c>
      <c r="E154" s="3" t="s">
        <v>96</v>
      </c>
      <c r="F154" s="3" t="s">
        <v>272</v>
      </c>
      <c r="G154" s="4" t="s">
        <v>133</v>
      </c>
      <c r="H154" s="4" t="s">
        <v>145</v>
      </c>
      <c r="I154" s="4">
        <f>Table_1[[#This Row],[Height (in cm)]]^2</f>
        <v>23409</v>
      </c>
      <c r="J154" s="9">
        <f>Table_1[[#This Row],[Weight]]/Table_1[[#This Row],[height^2]]</f>
        <v>2.9903028749626213E-3</v>
      </c>
      <c r="K154" s="5">
        <f>Table_1[[#This Row],[BMI]]*10000</f>
        <v>29.903028749626213</v>
      </c>
      <c r="L154" s="3" t="s">
        <v>55</v>
      </c>
      <c r="M154" s="4">
        <v>60</v>
      </c>
      <c r="N154" s="3">
        <v>3</v>
      </c>
      <c r="O154" s="3">
        <v>2</v>
      </c>
      <c r="P154" s="3">
        <v>0</v>
      </c>
      <c r="Q154" s="3">
        <v>2</v>
      </c>
      <c r="R154" s="3">
        <v>0</v>
      </c>
      <c r="S154" s="3">
        <v>1</v>
      </c>
      <c r="T154" s="3">
        <v>0</v>
      </c>
      <c r="U154" s="3">
        <v>3</v>
      </c>
      <c r="V154" s="3">
        <v>2</v>
      </c>
      <c r="W154" s="3">
        <v>3</v>
      </c>
      <c r="X154" s="3">
        <v>0</v>
      </c>
      <c r="Y154" s="3">
        <v>3</v>
      </c>
      <c r="Z154" s="3">
        <v>0</v>
      </c>
      <c r="AA154" s="3">
        <v>1</v>
      </c>
      <c r="AB154" s="3">
        <v>0</v>
      </c>
      <c r="AC154" s="3">
        <v>2</v>
      </c>
      <c r="AD154" s="3">
        <v>1</v>
      </c>
      <c r="AE154" s="3">
        <v>2</v>
      </c>
      <c r="AF154" s="3">
        <v>1</v>
      </c>
      <c r="AG154" s="3">
        <v>0</v>
      </c>
      <c r="AH154" s="3">
        <f>SUM(Table_1[[#This Row],[Sadness]:[Tiredness or Fatigue]])</f>
        <v>26</v>
      </c>
      <c r="AI154" s="3">
        <v>1</v>
      </c>
      <c r="AJ154" s="3">
        <v>2</v>
      </c>
      <c r="AK154" s="3">
        <v>0</v>
      </c>
      <c r="AL154" s="3">
        <v>3</v>
      </c>
      <c r="AM154" s="3">
        <v>1</v>
      </c>
      <c r="AN154" s="3">
        <v>2</v>
      </c>
      <c r="AO154" s="3">
        <v>1</v>
      </c>
      <c r="AP154" s="3">
        <v>1</v>
      </c>
      <c r="AQ154" s="3">
        <v>0</v>
      </c>
      <c r="AR154" s="3">
        <v>1</v>
      </c>
      <c r="AS154" s="3">
        <v>2</v>
      </c>
      <c r="AT154" s="3">
        <v>1</v>
      </c>
      <c r="AU154" s="3">
        <v>1</v>
      </c>
      <c r="AV154" s="3">
        <v>2</v>
      </c>
      <c r="AW154" s="3">
        <v>2</v>
      </c>
      <c r="AX154" s="3">
        <v>2</v>
      </c>
      <c r="AY154" s="3">
        <v>0</v>
      </c>
      <c r="AZ154" s="3">
        <v>0</v>
      </c>
      <c r="BA154" s="3">
        <v>0</v>
      </c>
      <c r="BB154" s="3">
        <v>0</v>
      </c>
      <c r="BC154" s="1">
        <f>SUM(Table_1[[#This Row],[Numbness or tingling]:[Scared]])</f>
        <v>22</v>
      </c>
    </row>
    <row r="155" spans="1:55" ht="15.75" customHeight="1">
      <c r="A155" s="3">
        <v>154</v>
      </c>
      <c r="B155" s="1" t="s">
        <v>123</v>
      </c>
      <c r="C155" s="3" t="s">
        <v>273</v>
      </c>
      <c r="D155" s="1" t="s">
        <v>326</v>
      </c>
      <c r="E155" s="3" t="s">
        <v>160</v>
      </c>
      <c r="F155" s="3" t="s">
        <v>274</v>
      </c>
      <c r="G155" s="4" t="s">
        <v>133</v>
      </c>
      <c r="H155" s="4" t="s">
        <v>266</v>
      </c>
      <c r="I155" s="4">
        <f>Table_1[[#This Row],[Height (in cm)]]^2</f>
        <v>26244</v>
      </c>
      <c r="J155" s="9">
        <f>Table_1[[#This Row],[Weight]]/Table_1[[#This Row],[height^2]]</f>
        <v>2.6672763298277702E-3</v>
      </c>
      <c r="K155" s="5">
        <f>Table_1[[#This Row],[BMI]]*10000</f>
        <v>26.672763298277701</v>
      </c>
      <c r="L155" s="3" t="s">
        <v>55</v>
      </c>
      <c r="M155" s="4">
        <v>59</v>
      </c>
      <c r="N155" s="3">
        <v>3</v>
      </c>
      <c r="O155" s="3">
        <v>0</v>
      </c>
      <c r="P155" s="3">
        <v>2</v>
      </c>
      <c r="Q155" s="3">
        <v>2</v>
      </c>
      <c r="R155" s="3">
        <v>0</v>
      </c>
      <c r="S155" s="3">
        <v>3</v>
      </c>
      <c r="T155" s="3">
        <v>0</v>
      </c>
      <c r="U155" s="3">
        <v>2</v>
      </c>
      <c r="V155" s="3">
        <v>1</v>
      </c>
      <c r="W155" s="3">
        <v>2</v>
      </c>
      <c r="X155" s="3">
        <v>3</v>
      </c>
      <c r="Y155" s="3">
        <v>0</v>
      </c>
      <c r="Z155" s="3">
        <v>2</v>
      </c>
      <c r="AA155" s="3">
        <v>0</v>
      </c>
      <c r="AB155" s="3">
        <v>3</v>
      </c>
      <c r="AC155" s="3">
        <v>2</v>
      </c>
      <c r="AD155" s="3">
        <v>1</v>
      </c>
      <c r="AE155" s="3">
        <v>3</v>
      </c>
      <c r="AF155" s="3">
        <v>0</v>
      </c>
      <c r="AG155" s="3">
        <v>1</v>
      </c>
      <c r="AH155" s="3">
        <f>SUM(Table_1[[#This Row],[Sadness]:[Tiredness or Fatigue]])</f>
        <v>30</v>
      </c>
      <c r="AI155" s="3">
        <v>1</v>
      </c>
      <c r="AJ155" s="3">
        <v>1</v>
      </c>
      <c r="AK155" s="3">
        <v>3</v>
      </c>
      <c r="AL155" s="3">
        <v>0</v>
      </c>
      <c r="AM155" s="3">
        <v>1</v>
      </c>
      <c r="AN155" s="3">
        <v>2</v>
      </c>
      <c r="AO155" s="3">
        <v>0</v>
      </c>
      <c r="AP155" s="3">
        <v>1</v>
      </c>
      <c r="AQ155" s="3">
        <v>1</v>
      </c>
      <c r="AR155" s="3">
        <v>0</v>
      </c>
      <c r="AS155" s="3">
        <v>0</v>
      </c>
      <c r="AT155" s="3">
        <v>1</v>
      </c>
      <c r="AU155" s="3">
        <v>2</v>
      </c>
      <c r="AV155" s="3">
        <v>1</v>
      </c>
      <c r="AW155" s="3">
        <v>0</v>
      </c>
      <c r="AX155" s="3">
        <v>2</v>
      </c>
      <c r="AY155" s="3">
        <v>1</v>
      </c>
      <c r="AZ155" s="3">
        <v>1</v>
      </c>
      <c r="BA155" s="3">
        <v>0</v>
      </c>
      <c r="BB155" s="3">
        <v>0</v>
      </c>
      <c r="BC155" s="1">
        <f>SUM(Table_1[[#This Row],[Numbness or tingling]:[Scared]])</f>
        <v>18</v>
      </c>
    </row>
    <row r="156" spans="1:55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1"/>
    </row>
    <row r="157" spans="1:55" ht="1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2"/>
    </row>
    <row r="158" spans="1:55" ht="1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2"/>
    </row>
    <row r="159" spans="1:55" ht="1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2"/>
    </row>
  </sheetData>
  <phoneticPr fontId="2" type="noConversion"/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Moniks N S</dc:creator>
  <cp:lastModifiedBy>Monika raj</cp:lastModifiedBy>
  <dcterms:created xsi:type="dcterms:W3CDTF">2025-02-02T15:16:26Z</dcterms:created>
  <dcterms:modified xsi:type="dcterms:W3CDTF">2025-03-25T12:34:31Z</dcterms:modified>
</cp:coreProperties>
</file>