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 Monika Tadaka\Documents\Data Visualization\new book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1" i="1" l="1"/>
  <c r="A495" i="1"/>
  <c r="A490" i="1"/>
  <c r="A481" i="1"/>
  <c r="A464" i="1"/>
  <c r="A452" i="1"/>
  <c r="A442" i="1"/>
  <c r="A224" i="1"/>
  <c r="A212" i="1"/>
  <c r="A92" i="1"/>
  <c r="A44" i="1"/>
  <c r="A30" i="1"/>
  <c r="A21" i="1"/>
  <c r="A2" i="1"/>
</calcChain>
</file>

<file path=xl/sharedStrings.xml><?xml version="1.0" encoding="utf-8"?>
<sst xmlns="http://schemas.openxmlformats.org/spreadsheetml/2006/main" count="15024" uniqueCount="733">
  <si>
    <t>Rank</t>
  </si>
  <si>
    <t>Site</t>
  </si>
  <si>
    <t>Los Alamos National Laboratory</t>
  </si>
  <si>
    <t>Minnesota Supercomputer Center</t>
  </si>
  <si>
    <t>NCSA</t>
  </si>
  <si>
    <t>National Security Agency</t>
  </si>
  <si>
    <t>NEC</t>
  </si>
  <si>
    <t>Atmospheric Environment Service (AES)</t>
  </si>
  <si>
    <t>Naval Research Laboratory (NRL)</t>
  </si>
  <si>
    <t>Caltech</t>
  </si>
  <si>
    <t>Cray Research</t>
  </si>
  <si>
    <t>DOE/Bettis Atomic Power Laboratory</t>
  </si>
  <si>
    <t>DOE/Knolls Atomic Power Laboratory</t>
  </si>
  <si>
    <t>ECMWF</t>
  </si>
  <si>
    <t>Government</t>
  </si>
  <si>
    <t>NASA/Ames Research Center/NAS</t>
  </si>
  <si>
    <t>NERSC/LLNL</t>
  </si>
  <si>
    <t>Naval Oceanographic Office (NAVOCEANO)</t>
  </si>
  <si>
    <t>Pittsburgh Supercomputing Center</t>
  </si>
  <si>
    <t>National Institute for Fusion Science</t>
  </si>
  <si>
    <t>NEC Daito Supercomputer Center</t>
  </si>
  <si>
    <t>Institut de Physique du Globe de Paris (IPG)</t>
  </si>
  <si>
    <t>MIT</t>
  </si>
  <si>
    <t>Schlumberger Well Services</t>
  </si>
  <si>
    <t>Fleet Numerical Meteorology and Oceanography Center</t>
  </si>
  <si>
    <t>Ford Motor Company</t>
  </si>
  <si>
    <t>NASA/Ames Research Center/CCF</t>
  </si>
  <si>
    <t>Japan Atomic Energy Research Institute</t>
  </si>
  <si>
    <t>Osaka University</t>
  </si>
  <si>
    <t>Toyota Central Research &amp; Development</t>
  </si>
  <si>
    <t>University of Tokyo</t>
  </si>
  <si>
    <t>Brandeis University</t>
  </si>
  <si>
    <t>Florida State University</t>
  </si>
  <si>
    <t>IBM Japan Ltd.</t>
  </si>
  <si>
    <t>NEC Systems Laboratories Inc.</t>
  </si>
  <si>
    <t>National Aerospace Laboratory (NLR)</t>
  </si>
  <si>
    <t>National Institute for Environmental Studies</t>
  </si>
  <si>
    <t>Swiss Scientific Computing Center (CSCS)</t>
  </si>
  <si>
    <t>Fuji Heavy</t>
  </si>
  <si>
    <t>Kyoto University</t>
  </si>
  <si>
    <t>Kyushu University</t>
  </si>
  <si>
    <t>Nagoya University</t>
  </si>
  <si>
    <t>National Aerospace Laboratory of Japan</t>
  </si>
  <si>
    <t>Reactor &amp; Nuclear Fuel Development</t>
  </si>
  <si>
    <t>Taisei Construction</t>
  </si>
  <si>
    <t>Universitaet Aachen/RWTH</t>
  </si>
  <si>
    <t>Universitaet Karlsruhe</t>
  </si>
  <si>
    <t>ATR</t>
  </si>
  <si>
    <t>Boston University</t>
  </si>
  <si>
    <t>GMD</t>
  </si>
  <si>
    <t>Japan Adv. Inst. of Science and Technology (JAIST)</t>
  </si>
  <si>
    <t>Mobil / Technical Center</t>
  </si>
  <si>
    <t>Real World Computing (RWCP)</t>
  </si>
  <si>
    <t>University of Wisconsin</t>
  </si>
  <si>
    <t>Technische Universitaet Darmstadt</t>
  </si>
  <si>
    <t>Universitaet Hannover / RRZN</t>
  </si>
  <si>
    <t>KSR</t>
  </si>
  <si>
    <t>US Army Research Laboratory (ARL)</t>
  </si>
  <si>
    <t>Cornell Theory Center</t>
  </si>
  <si>
    <t>Intel SSD Development Centers</t>
  </si>
  <si>
    <t>NEC Scientific Information Systems Dev. (NSIS)</t>
  </si>
  <si>
    <t>National Institute for Space Research (INPE)</t>
  </si>
  <si>
    <t>Obayashi Corporation</t>
  </si>
  <si>
    <t>AMK</t>
  </si>
  <si>
    <t>Alliant Techsystems Inc.</t>
  </si>
  <si>
    <t>Grant Tensor</t>
  </si>
  <si>
    <t>Honeywell</t>
  </si>
  <si>
    <t>Lockheed Advanced Development</t>
  </si>
  <si>
    <t>NIH (National Institutes of Health)</t>
  </si>
  <si>
    <t>ONERA</t>
  </si>
  <si>
    <t>Oak Ridge National Laboratory</t>
  </si>
  <si>
    <t>INRIA - Sophia Antipolis</t>
  </si>
  <si>
    <t>University of Edinburgh</t>
  </si>
  <si>
    <t>Arabian American Oil Company</t>
  </si>
  <si>
    <t>Atomic Weapons Establishment</t>
  </si>
  <si>
    <t>Forschungszentrum Juelich (FZJ)</t>
  </si>
  <si>
    <t>Government Communications Headquarters</t>
  </si>
  <si>
    <t>Lawrence Livermore National Laboratory</t>
  </si>
  <si>
    <t>Leibniz Rechenzentrum</t>
  </si>
  <si>
    <t>NASA/Goddard Space Flight Center</t>
  </si>
  <si>
    <t>NASA/Langley Research Center</t>
  </si>
  <si>
    <t>NASA/Lewis Research Center</t>
  </si>
  <si>
    <t>NCAR (National Center for Atmospheric Research)</t>
  </si>
  <si>
    <t>NOAA</t>
  </si>
  <si>
    <t>NOAA/Geophysical Fluid Dynamics Laboratory (GFDL)</t>
  </si>
  <si>
    <t>National Cancer Institute</t>
  </si>
  <si>
    <t>Navy POPS Supercomputing Facility</t>
  </si>
  <si>
    <t>Ohio Supercomputer Center</t>
  </si>
  <si>
    <t>Rutherford Appleton Laboratory</t>
  </si>
  <si>
    <t>Sandia National Laboratories</t>
  </si>
  <si>
    <t>Tohoku University, Institute of Fluid Science</t>
  </si>
  <si>
    <t>UCSD/San Diego Supercomputer Center</t>
  </si>
  <si>
    <t>United Kingdom Meteorological Office</t>
  </si>
  <si>
    <t>University of Texas</t>
  </si>
  <si>
    <t>Fujitsu</t>
  </si>
  <si>
    <t>High Performance Computing Center</t>
  </si>
  <si>
    <t>IFP (Institute Francais du Petrole)</t>
  </si>
  <si>
    <t>University of Manchester</t>
  </si>
  <si>
    <t>AMOCO</t>
  </si>
  <si>
    <t>Australian National University</t>
  </si>
  <si>
    <t>Booz-Allen &amp; Hamilton</t>
  </si>
  <si>
    <t>Columbia University</t>
  </si>
  <si>
    <t>Compagnie Generale de Geophysique (CGG)</t>
  </si>
  <si>
    <t>Duke University</t>
  </si>
  <si>
    <t>JPL</t>
  </si>
  <si>
    <t>Oregon State University</t>
  </si>
  <si>
    <t>Site Experimental Hyperparallelisme (SEH/ETCA)</t>
  </si>
  <si>
    <t>Stanford University</t>
  </si>
  <si>
    <t>Syracuse University</t>
  </si>
  <si>
    <t>Tokyo University - Medical Lab</t>
  </si>
  <si>
    <t>Universitaet Wuppertal</t>
  </si>
  <si>
    <t>University of Adelaide</t>
  </si>
  <si>
    <t>University of California at Berkeley</t>
  </si>
  <si>
    <t>University of Maryland</t>
  </si>
  <si>
    <t>University of New South Wales</t>
  </si>
  <si>
    <t>University of Tennessee</t>
  </si>
  <si>
    <t>Boeing</t>
  </si>
  <si>
    <t>Prudential Securities</t>
  </si>
  <si>
    <t>Universitaet Stuttgart</t>
  </si>
  <si>
    <t>University of Colorado - CAPP</t>
  </si>
  <si>
    <t>University of Massachusetts</t>
  </si>
  <si>
    <t>Centro de SupercomputaciÌ_n de Galicia</t>
  </si>
  <si>
    <t>Computer Technology Integrator (CTI)</t>
  </si>
  <si>
    <t>Hokkaido University</t>
  </si>
  <si>
    <t>Institute for Molecular Science</t>
  </si>
  <si>
    <t>National Lab. for High Energy Physics</t>
  </si>
  <si>
    <t>Nihon University</t>
  </si>
  <si>
    <t>Senshu University</t>
  </si>
  <si>
    <t>ERDC MSRC</t>
  </si>
  <si>
    <t>NASA/Marshall Space Flight Center</t>
  </si>
  <si>
    <t>Nissan Motor</t>
  </si>
  <si>
    <t>Taiwan Central Weather Bureau &amp; CAA</t>
  </si>
  <si>
    <t>Toyota Motor Company</t>
  </si>
  <si>
    <t>Lockheed Missiles and Space Company</t>
  </si>
  <si>
    <t>University of Bergen</t>
  </si>
  <si>
    <t>University of Washington</t>
  </si>
  <si>
    <t>Caltech/JPL</t>
  </si>
  <si>
    <t>Hiroshima University</t>
  </si>
  <si>
    <t>IRISA</t>
  </si>
  <si>
    <t>Norwegian University of Science and Technology</t>
  </si>
  <si>
    <t>Rice University</t>
  </si>
  <si>
    <t>Technische Universitaet Graz</t>
  </si>
  <si>
    <t>University of Indiana</t>
  </si>
  <si>
    <t>University of Melbourne</t>
  </si>
  <si>
    <t>University of South Carolina</t>
  </si>
  <si>
    <t>DKRZ - Deutsches Klimarechenzentrum</t>
  </si>
  <si>
    <t>KISTI Supercomputing Center</t>
  </si>
  <si>
    <t>Air Force/Phillips Lab</t>
  </si>
  <si>
    <t>Commissariat a l'Energie Atomique (CEA)</t>
  </si>
  <si>
    <t>Defense Research Agency (DRA)</t>
  </si>
  <si>
    <t>Ecole Polytechnique Federale de Lausanne</t>
  </si>
  <si>
    <t>Meteo-France</t>
  </si>
  <si>
    <t>Nippon Telegraph and Telephone (NTT)</t>
  </si>
  <si>
    <t>US Air Force/National Test Facility</t>
  </si>
  <si>
    <t>Daresbury Laboratory</t>
  </si>
  <si>
    <t>McDonnell Douglas</t>
  </si>
  <si>
    <t>SERC</t>
  </si>
  <si>
    <t>Superconducting Supercollider Lab</t>
  </si>
  <si>
    <t>Westinghouse Electric</t>
  </si>
  <si>
    <t>North Carolina Supercomputing Center (NCSC)</t>
  </si>
  <si>
    <t>ICFD</t>
  </si>
  <si>
    <t>Sanyo Electric</t>
  </si>
  <si>
    <t>Tokai University</t>
  </si>
  <si>
    <t>Universitaet Koeln</t>
  </si>
  <si>
    <t>BMW AG</t>
  </si>
  <si>
    <t>CINECA</t>
  </si>
  <si>
    <t>DaimlerChrysler</t>
  </si>
  <si>
    <t>Deutscher Wetterdienst</t>
  </si>
  <si>
    <t>Eidgenoessische Technische Hochschule</t>
  </si>
  <si>
    <t>Electricite de France</t>
  </si>
  <si>
    <t>Matsushita Electric</t>
  </si>
  <si>
    <t>Max-Planck-Gesellschaft MPI/IPP</t>
  </si>
  <si>
    <t>Merck &amp; Co</t>
  </si>
  <si>
    <t>Mitsubishi Motors Company</t>
  </si>
  <si>
    <t>PSA Peugeot Citroen</t>
  </si>
  <si>
    <t>Petroleum Company (A)</t>
  </si>
  <si>
    <t>SARA (Stichting Academisch Rekencentrum)</t>
  </si>
  <si>
    <t>Samsung SDS</t>
  </si>
  <si>
    <t>Toshiba</t>
  </si>
  <si>
    <t>Universidad Nacional Autonoma de Mexico</t>
  </si>
  <si>
    <t>University of Alaska - ARSC</t>
  </si>
  <si>
    <t>Geco-Prakla</t>
  </si>
  <si>
    <t>Keio Daigaku University</t>
  </si>
  <si>
    <t>Schering</t>
  </si>
  <si>
    <t>Siemens</t>
  </si>
  <si>
    <t>RUG (Rijksuniversiteit Groningen)</t>
  </si>
  <si>
    <t>West Virginia University</t>
  </si>
  <si>
    <t>Universitaet Koeln/DLR</t>
  </si>
  <si>
    <t>Universitaet Paderborn - PC2</t>
  </si>
  <si>
    <t>Ensign Geophysics</t>
  </si>
  <si>
    <t>Mitsubishi Electric Corporation</t>
  </si>
  <si>
    <t>Rockwell</t>
  </si>
  <si>
    <t>Georgia Institute of Technology</t>
  </si>
  <si>
    <t>Gesellschaft fuer wissenschaftliche Datenverarbeitung</t>
  </si>
  <si>
    <t>Siemens Nixdorf</t>
  </si>
  <si>
    <t>Universitaet Mannheim</t>
  </si>
  <si>
    <t>University of Houston</t>
  </si>
  <si>
    <t>University of Michigan</t>
  </si>
  <si>
    <t>Aoyama Gakuin University</t>
  </si>
  <si>
    <t>Institute of Computational Fluid Dynamics</t>
  </si>
  <si>
    <t>Mazda Motor Corporation</t>
  </si>
  <si>
    <t>Osaka University - Institute Laser Eng</t>
  </si>
  <si>
    <t>Sumitomo Metal Industries</t>
  </si>
  <si>
    <t>Tohoku University</t>
  </si>
  <si>
    <t>Arco Oil and Gas Company</t>
  </si>
  <si>
    <t>British Aerospace</t>
  </si>
  <si>
    <t>Du Pont De Nemours &amp; Company</t>
  </si>
  <si>
    <t>Honda Research and Development Company</t>
  </si>
  <si>
    <t>Renault</t>
  </si>
  <si>
    <t>Shell USA</t>
  </si>
  <si>
    <t>VW (Volkswagen AG)</t>
  </si>
  <si>
    <t>debis Systemhaus</t>
  </si>
  <si>
    <t>General Motors/Research Environment Staff</t>
  </si>
  <si>
    <t>ANSTO</t>
  </si>
  <si>
    <t>Kawasaki Heavy Industry</t>
  </si>
  <si>
    <t>Kawasaki Steel</t>
  </si>
  <si>
    <t>Meiji University</t>
  </si>
  <si>
    <t>Nikko Securities</t>
  </si>
  <si>
    <t>Nippon Steel</t>
  </si>
  <si>
    <t>Sharp</t>
  </si>
  <si>
    <t>Sony. Information Technologies Laboratories.</t>
  </si>
  <si>
    <t>Universitaet Frankfurt</t>
  </si>
  <si>
    <t>BP Exploration Inc./U.S.</t>
  </si>
  <si>
    <t>Battelle Software</t>
  </si>
  <si>
    <t>CSC (Center for Scientific Computing)</t>
  </si>
  <si>
    <t>Chevron</t>
  </si>
  <si>
    <t>Michelin</t>
  </si>
  <si>
    <t>National Supercomputer Centre (NSC)</t>
  </si>
  <si>
    <t>Convex</t>
  </si>
  <si>
    <t>Danish Meteorological Institute</t>
  </si>
  <si>
    <t>SICAN</t>
  </si>
  <si>
    <t>UNOCAL</t>
  </si>
  <si>
    <t>KFK</t>
  </si>
  <si>
    <t>Sumitomo Rubber Industries</t>
  </si>
  <si>
    <t>Arizona State University</t>
  </si>
  <si>
    <t>Canon</t>
  </si>
  <si>
    <t>Martin Marietta</t>
  </si>
  <si>
    <t>Eli Lilly and Company</t>
  </si>
  <si>
    <t>CNR-Napoli</t>
  </si>
  <si>
    <t>Special Systems</t>
  </si>
  <si>
    <t>Hino Motor</t>
  </si>
  <si>
    <t>Kajima Corporation</t>
  </si>
  <si>
    <t>Kissei Pharmaceutical</t>
  </si>
  <si>
    <t>Komatsu MFG</t>
  </si>
  <si>
    <t>University of Parma</t>
  </si>
  <si>
    <t>Fermi National Accelerator Laboratory</t>
  </si>
  <si>
    <t>GSF</t>
  </si>
  <si>
    <t>Universitaet Saarbruecken</t>
  </si>
  <si>
    <t>Centro Italiano Ricerche Aerospaziali (CIRA)</t>
  </si>
  <si>
    <t>GRS (Gesellschaft fuer Reaktorsicherheit)</t>
  </si>
  <si>
    <t>Josef Stefan Institut</t>
  </si>
  <si>
    <t>Universitaet Tuebingen</t>
  </si>
  <si>
    <t>AGIP</t>
  </si>
  <si>
    <t>Agency for Defense and Development</t>
  </si>
  <si>
    <t>Air Force/Eglin Air Force Base</t>
  </si>
  <si>
    <t>Apple Computer Inc.</t>
  </si>
  <si>
    <t>Audi AG</t>
  </si>
  <si>
    <t>Bundesanstalt fuer Wasserbau</t>
  </si>
  <si>
    <t>Bureau of Meteorology / CSIRO HPCCC</t>
  </si>
  <si>
    <t>C4 / Centre Europeo del Parallelismo de Barcelona</t>
  </si>
  <si>
    <t>CSIRO (Commonwealth Scientific)</t>
  </si>
  <si>
    <t>Canon Sales</t>
  </si>
  <si>
    <t>ConocoPhillips</t>
  </si>
  <si>
    <t>DLR</t>
  </si>
  <si>
    <t>Daihatsu Motor Company</t>
  </si>
  <si>
    <t>EDS/ Adam Opel AG</t>
  </si>
  <si>
    <t>ELF Aquitaine</t>
  </si>
  <si>
    <t>Fiat</t>
  </si>
  <si>
    <t>Grumman Aerospace Corporation</t>
  </si>
  <si>
    <t>Harwell Laboratory</t>
  </si>
  <si>
    <t>Institute Mediterraneen de Technologie</t>
  </si>
  <si>
    <t>Isuzu Motor</t>
  </si>
  <si>
    <t>Kyoto University, Institute for Chemical Research</t>
  </si>
  <si>
    <t>Lockheed Aeronautical Systems Company</t>
  </si>
  <si>
    <t>Marion Merrell Dow Inc</t>
  </si>
  <si>
    <t>NBS</t>
  </si>
  <si>
    <t>NRI for Earth Science and Disaster (NIED)</t>
  </si>
  <si>
    <t>Nippon Denso</t>
  </si>
  <si>
    <t>Pennsylvania State University</t>
  </si>
  <si>
    <t>Phillips Petroleum Company</t>
  </si>
  <si>
    <t>Rolls-Royce PLC</t>
  </si>
  <si>
    <t>TEXACO</t>
  </si>
  <si>
    <t>Texas A&amp;M University</t>
  </si>
  <si>
    <t>The Scripps Research Institute</t>
  </si>
  <si>
    <t>UFRGS/Uni. Federal do Rio Grande do Sul</t>
  </si>
  <si>
    <t>University of Nevada at Las Vegas</t>
  </si>
  <si>
    <t>University of Rochester - Laboratory for Laser E.</t>
  </si>
  <si>
    <t>GEOVOR</t>
  </si>
  <si>
    <t>Technische Universitaet Wien</t>
  </si>
  <si>
    <t>Universitaet Hamburg</t>
  </si>
  <si>
    <t>AT&amp;T Bell Laboratories</t>
  </si>
  <si>
    <t>NASA/Johnson Space Center</t>
  </si>
  <si>
    <t>CWI/Centrum voor Wiskunde en Informatica</t>
  </si>
  <si>
    <t>AT&amp;T</t>
  </si>
  <si>
    <t>Bellcore</t>
  </si>
  <si>
    <t>Harvard University</t>
  </si>
  <si>
    <t>Iowa State University</t>
  </si>
  <si>
    <t>Purdue University</t>
  </si>
  <si>
    <t>Thompson LER</t>
  </si>
  <si>
    <t>MOE Nobeyama Observatory</t>
  </si>
  <si>
    <t>MOE Space Science Research</t>
  </si>
  <si>
    <t>National Fusion Research</t>
  </si>
  <si>
    <t>National Space Observatory</t>
  </si>
  <si>
    <t>Technische Universitaet Dresden</t>
  </si>
  <si>
    <t>Universitaet Bremen</t>
  </si>
  <si>
    <t>City University of Hong Kong</t>
  </si>
  <si>
    <t>Hewlett Packard</t>
  </si>
  <si>
    <t>UNI-C</t>
  </si>
  <si>
    <t>Fukuoka University</t>
  </si>
  <si>
    <t>Goyo Kensetu</t>
  </si>
  <si>
    <t>Ishikawajima Harima</t>
  </si>
  <si>
    <t>Kobe Steel</t>
  </si>
  <si>
    <t>Kozo Keikaku Research</t>
  </si>
  <si>
    <t>Mitsui Toatsu Chemical</t>
  </si>
  <si>
    <t>Nippon Koukan</t>
  </si>
  <si>
    <t>Takenaka Komuten</t>
  </si>
  <si>
    <t>Toyoda Oriki</t>
  </si>
  <si>
    <t>Toyota Machinery</t>
  </si>
  <si>
    <t>Universitaet Giessen</t>
  </si>
  <si>
    <t>Universitaet Kassel</t>
  </si>
  <si>
    <t>Waseda University</t>
  </si>
  <si>
    <t>Yokohama Rubber</t>
  </si>
  <si>
    <t>AWI (Alfred Wegener Institut)</t>
  </si>
  <si>
    <t>Arithmotechniki</t>
  </si>
  <si>
    <t>Nippon DEC</t>
  </si>
  <si>
    <t>Rikei Technical Center</t>
  </si>
  <si>
    <t>Tokyo University</t>
  </si>
  <si>
    <t>Toyohashi Technical and Science Univ.</t>
  </si>
  <si>
    <t>Alabama Supercomputer Center</t>
  </si>
  <si>
    <t>Hydro-Quebec</t>
  </si>
  <si>
    <t>Idaho National Engineering Laboratory</t>
  </si>
  <si>
    <t>MITI</t>
  </si>
  <si>
    <t>Thomson RCM - Radars Contre-Mesures</t>
  </si>
  <si>
    <t>US Naval Underwater Weapons Center</t>
  </si>
  <si>
    <t>Universitaet Kiel</t>
  </si>
  <si>
    <t>ZIB/Konrad Zuse-Zentrum fuer Informationstechnik</t>
  </si>
  <si>
    <t>Arnold Engineering Development Center (AEDC)</t>
  </si>
  <si>
    <t>DGA/Etablissement Technique d'Angers (ETAS)</t>
  </si>
  <si>
    <t>DOD</t>
  </si>
  <si>
    <t>David Taylor Research Center</t>
  </si>
  <si>
    <t>EADTB</t>
  </si>
  <si>
    <t>General Electric</t>
  </si>
  <si>
    <t>Gulfstream</t>
  </si>
  <si>
    <t>Lockheed</t>
  </si>
  <si>
    <t>NSYSU</t>
  </si>
  <si>
    <t>National Center for High Performance Computing</t>
  </si>
  <si>
    <t>SMHI</t>
  </si>
  <si>
    <t>TEL</t>
  </si>
  <si>
    <t>Technical University Delft (TUD)</t>
  </si>
  <si>
    <t>Universitaet Hamburg-Harburg</t>
  </si>
  <si>
    <t>Veritas DGC</t>
  </si>
  <si>
    <t>Kumagaigumi</t>
  </si>
  <si>
    <t>CIRCE</t>
  </si>
  <si>
    <t>Institute of Space &amp; Astronautical Science (ISAS)</t>
  </si>
  <si>
    <t>Kao</t>
  </si>
  <si>
    <t>Kobe Seiko</t>
  </si>
  <si>
    <t>Manufacturer</t>
  </si>
  <si>
    <t>Thinking Machines Corporation</t>
  </si>
  <si>
    <t>Intel</t>
  </si>
  <si>
    <t>Cray Inc.</t>
  </si>
  <si>
    <t>Hitachi</t>
  </si>
  <si>
    <t>Kendall Square Research</t>
  </si>
  <si>
    <t>nCube</t>
  </si>
  <si>
    <t>MasPar</t>
  </si>
  <si>
    <t>Hewlett-Packard</t>
  </si>
  <si>
    <t>Meiko</t>
  </si>
  <si>
    <t>Parsytec</t>
  </si>
  <si>
    <t>Computer</t>
  </si>
  <si>
    <t>CM-5/1024</t>
  </si>
  <si>
    <t>CM-5/544</t>
  </si>
  <si>
    <t>CM-5/512</t>
  </si>
  <si>
    <t>SX-3/44R</t>
  </si>
  <si>
    <t>SX-3/44</t>
  </si>
  <si>
    <t>CM-5/256</t>
  </si>
  <si>
    <t>Delta</t>
  </si>
  <si>
    <t>Y-MP C916/16256</t>
  </si>
  <si>
    <t>Y-MP C916/16128</t>
  </si>
  <si>
    <t>Y-MP C916/161024</t>
  </si>
  <si>
    <t>SX-3/24R</t>
  </si>
  <si>
    <t>SX-3/24</t>
  </si>
  <si>
    <t>CM-200/64k</t>
  </si>
  <si>
    <t>CM-5/128</t>
  </si>
  <si>
    <t>Y-MP C916/8128</t>
  </si>
  <si>
    <t>Y-MP C916/8256</t>
  </si>
  <si>
    <t>SX-3/41R</t>
  </si>
  <si>
    <t>SX-3/14R</t>
  </si>
  <si>
    <t>S-3800/480</t>
  </si>
  <si>
    <t>CM-2/64k</t>
  </si>
  <si>
    <t>CM-200/32k</t>
  </si>
  <si>
    <t>SX-3/14</t>
  </si>
  <si>
    <t>SX-3/22</t>
  </si>
  <si>
    <t>VP2600/10</t>
  </si>
  <si>
    <t>VP2600/20</t>
  </si>
  <si>
    <t>S600/20</t>
  </si>
  <si>
    <t>CM-5/64</t>
  </si>
  <si>
    <t>S400/40</t>
  </si>
  <si>
    <t>KSR1-256</t>
  </si>
  <si>
    <t>KSR1-128</t>
  </si>
  <si>
    <t>XP/S15</t>
  </si>
  <si>
    <t>XP/S10</t>
  </si>
  <si>
    <t>SX-3/12R</t>
  </si>
  <si>
    <t>SX-3/21R</t>
  </si>
  <si>
    <t>CM-2/32k</t>
  </si>
  <si>
    <t>iPSC/860</t>
  </si>
  <si>
    <t>CM-200/16k</t>
  </si>
  <si>
    <t>CRAY-2s/8-128</t>
  </si>
  <si>
    <t>Y-MP8E/8256</t>
  </si>
  <si>
    <t>Y-MP8/864</t>
  </si>
  <si>
    <t>Y-MP8/832</t>
  </si>
  <si>
    <t>Y-MP8/8128</t>
  </si>
  <si>
    <t>Y-MP8/8256</t>
  </si>
  <si>
    <t>Y-MP8E/8128</t>
  </si>
  <si>
    <t>Y-MP8I/8128</t>
  </si>
  <si>
    <t>VPX240/20</t>
  </si>
  <si>
    <t>VPX240/10</t>
  </si>
  <si>
    <t>S400/10</t>
  </si>
  <si>
    <t>CM-5/32</t>
  </si>
  <si>
    <t>XP/S5</t>
  </si>
  <si>
    <t>XP/S5-32</t>
  </si>
  <si>
    <t>nCube2</t>
  </si>
  <si>
    <t>KSR1-64</t>
  </si>
  <si>
    <t>Y-MP M98</t>
  </si>
  <si>
    <t>VP2400/10</t>
  </si>
  <si>
    <t>VP2400/20</t>
  </si>
  <si>
    <t>S-820/80</t>
  </si>
  <si>
    <t>Y-MP8/664</t>
  </si>
  <si>
    <t>Y-MP8/6128</t>
  </si>
  <si>
    <t>Y-MP8I/6128</t>
  </si>
  <si>
    <t>Y-MP8I/632</t>
  </si>
  <si>
    <t>Y-MP8/632</t>
  </si>
  <si>
    <t>MP-2216</t>
  </si>
  <si>
    <t>DECmpp SX 200</t>
  </si>
  <si>
    <t>KSR1-56</t>
  </si>
  <si>
    <t>XP/S4</t>
  </si>
  <si>
    <t>XP/A4E</t>
  </si>
  <si>
    <t>XP/A4</t>
  </si>
  <si>
    <t>CRAY-2s/4-128</t>
  </si>
  <si>
    <t>CRAY-2/4-256</t>
  </si>
  <si>
    <t>CRAY-2/4-512</t>
  </si>
  <si>
    <t>CRAY-2/4-128</t>
  </si>
  <si>
    <t>KSR1-48</t>
  </si>
  <si>
    <t>CM-2/16k</t>
  </si>
  <si>
    <t>CS/i860/64</t>
  </si>
  <si>
    <t>SX-3/11</t>
  </si>
  <si>
    <t>Y-MP8/4128</t>
  </si>
  <si>
    <t>Y-MP8E/4128</t>
  </si>
  <si>
    <t>Y-MP8/464</t>
  </si>
  <si>
    <t>Y-MP4/432</t>
  </si>
  <si>
    <t>Y-MP4/464</t>
  </si>
  <si>
    <t>Y-MP8I/464</t>
  </si>
  <si>
    <t>Y-MP8/432</t>
  </si>
  <si>
    <t>Y-MP4E/464</t>
  </si>
  <si>
    <t>Y-MP8I/4128</t>
  </si>
  <si>
    <t>Y-MP M94/4512</t>
  </si>
  <si>
    <t>Y-MP M98/41024</t>
  </si>
  <si>
    <t>VPX220/10</t>
  </si>
  <si>
    <t>S200/10</t>
  </si>
  <si>
    <t>S200/20</t>
  </si>
  <si>
    <t>CM-5/16</t>
  </si>
  <si>
    <t>GCel 3/1024</t>
  </si>
  <si>
    <t>CS/i860/42</t>
  </si>
  <si>
    <t>KSR1-32</t>
  </si>
  <si>
    <t>SX-2</t>
  </si>
  <si>
    <t>SX-2A</t>
  </si>
  <si>
    <t>Y-MP4/332</t>
  </si>
  <si>
    <t>Y-MP4E/364</t>
  </si>
  <si>
    <t>Y-MP8/364</t>
  </si>
  <si>
    <t>Y-MP4/364</t>
  </si>
  <si>
    <t>Y-MP M98/31024</t>
  </si>
  <si>
    <t>VP2200/10</t>
  </si>
  <si>
    <t>VP2200/20</t>
  </si>
  <si>
    <t>S200/10 (4ns)</t>
  </si>
  <si>
    <t>CS/i860/32</t>
  </si>
  <si>
    <t>X-MP/416</t>
  </si>
  <si>
    <t>X-MP EA/432</t>
  </si>
  <si>
    <t>X-MP/48</t>
  </si>
  <si>
    <t>X-MP EA/464</t>
  </si>
  <si>
    <t>X-MP/4</t>
  </si>
  <si>
    <t>C3880</t>
  </si>
  <si>
    <t>VP400EX</t>
  </si>
  <si>
    <t>VP-400E</t>
  </si>
  <si>
    <t>SX-3/1LR</t>
  </si>
  <si>
    <t>MP-2208</t>
  </si>
  <si>
    <t>S-MP/MCP784</t>
  </si>
  <si>
    <t>CRAY-2s/2-128</t>
  </si>
  <si>
    <t>S-MP/MCP756</t>
  </si>
  <si>
    <t>S-MP/MCP256</t>
  </si>
  <si>
    <t>SX-3/1L</t>
  </si>
  <si>
    <t>CM-2/8k</t>
  </si>
  <si>
    <t>C3860</t>
  </si>
  <si>
    <t>Y-MP4E/264</t>
  </si>
  <si>
    <t>Y-MP2E/232</t>
  </si>
  <si>
    <t>Y-MP8/2128</t>
  </si>
  <si>
    <t>Y-MP2E/264</t>
  </si>
  <si>
    <t>Y-MP4E/232</t>
  </si>
  <si>
    <t>Y-MP2/232</t>
  </si>
  <si>
    <t>Y-MP8/21024</t>
  </si>
  <si>
    <t>Y-MP4/264</t>
  </si>
  <si>
    <t>Y-MP4/216</t>
  </si>
  <si>
    <t>Y-MP2/216</t>
  </si>
  <si>
    <t>Y-MP8/264</t>
  </si>
  <si>
    <t>Y-MP2E/216</t>
  </si>
  <si>
    <t>Y-MP2</t>
  </si>
  <si>
    <t>Y-MP8/232</t>
  </si>
  <si>
    <t>Y-MP2/264</t>
  </si>
  <si>
    <t>S100/10</t>
  </si>
  <si>
    <t>Y-MP M92/2256</t>
  </si>
  <si>
    <t>Y-MP M92/21024</t>
  </si>
  <si>
    <t>C3850</t>
  </si>
  <si>
    <t>S-MP/MCP728</t>
  </si>
  <si>
    <t>GCel 3/512</t>
  </si>
  <si>
    <t>MP-1216</t>
  </si>
  <si>
    <t>DECmpp SX 100</t>
  </si>
  <si>
    <t>VP-200E</t>
  </si>
  <si>
    <t>VP200EX</t>
  </si>
  <si>
    <t>CS/i860/16</t>
  </si>
  <si>
    <t>VP2100/10</t>
  </si>
  <si>
    <t>VP2100/20</t>
  </si>
  <si>
    <t>S100/10 (4ns)</t>
  </si>
  <si>
    <t>KSR1-16</t>
  </si>
  <si>
    <t>MP-1</t>
  </si>
  <si>
    <t>X-MP/216</t>
  </si>
  <si>
    <t>X-MP/28</t>
  </si>
  <si>
    <t>X-MP/22</t>
  </si>
  <si>
    <t>C3840</t>
  </si>
  <si>
    <t>SX-1</t>
  </si>
  <si>
    <t>VP-200</t>
  </si>
  <si>
    <t>Country</t>
  </si>
  <si>
    <t>United States</t>
  </si>
  <si>
    <t>Japan</t>
  </si>
  <si>
    <t>Canada</t>
  </si>
  <si>
    <t>United Kingdom</t>
  </si>
  <si>
    <t>France</t>
  </si>
  <si>
    <t>Netherlands</t>
  </si>
  <si>
    <t>Switzerland</t>
  </si>
  <si>
    <t>Germany</t>
  </si>
  <si>
    <t>Brazil</t>
  </si>
  <si>
    <t>Australia</t>
  </si>
  <si>
    <t>Spain</t>
  </si>
  <si>
    <t>Taiwan</t>
  </si>
  <si>
    <t>Norway</t>
  </si>
  <si>
    <t>Austria</t>
  </si>
  <si>
    <t>Korea, South</t>
  </si>
  <si>
    <t>Italy</t>
  </si>
  <si>
    <t>Mexico</t>
  </si>
  <si>
    <t>Finland</t>
  </si>
  <si>
    <t>Sweden</t>
  </si>
  <si>
    <t>Denmark</t>
  </si>
  <si>
    <t>Slovenia</t>
  </si>
  <si>
    <t>Hong Kong</t>
  </si>
  <si>
    <t>Greece</t>
  </si>
  <si>
    <t>Year</t>
  </si>
  <si>
    <t>Processors</t>
  </si>
  <si>
    <t>RMax</t>
  </si>
  <si>
    <t>RPeak</t>
  </si>
  <si>
    <t>Nmax</t>
  </si>
  <si>
    <t>Nhalf</t>
  </si>
  <si>
    <t>Processor Family</t>
  </si>
  <si>
    <t>Sparc</t>
  </si>
  <si>
    <t>Intel i860</t>
  </si>
  <si>
    <t>Cray</t>
  </si>
  <si>
    <t>TMC CM2</t>
  </si>
  <si>
    <t>Maspar</t>
  </si>
  <si>
    <t>Power</t>
  </si>
  <si>
    <t>Processor</t>
  </si>
  <si>
    <t>SuperSPARC I</t>
  </si>
  <si>
    <t>Intel i860 Intel 80860</t>
  </si>
  <si>
    <t>Proc. Frequency</t>
  </si>
  <si>
    <t>System Family</t>
  </si>
  <si>
    <t>TMC CM5</t>
  </si>
  <si>
    <t>NEC Vector</t>
  </si>
  <si>
    <t>intel Paragon</t>
  </si>
  <si>
    <t>Cray Vector</t>
  </si>
  <si>
    <t>Hitachi Vector</t>
  </si>
  <si>
    <t>Fujitsu VP</t>
  </si>
  <si>
    <t>Intel IPSC</t>
  </si>
  <si>
    <t>Cray 2/3</t>
  </si>
  <si>
    <t>Parytec</t>
  </si>
  <si>
    <t>Convex Vector</t>
  </si>
  <si>
    <t>Cray SMPs</t>
  </si>
  <si>
    <t>Operating System</t>
  </si>
  <si>
    <t>CMOST</t>
  </si>
  <si>
    <t>Super-UX</t>
  </si>
  <si>
    <t>OSF/1</t>
  </si>
  <si>
    <t>UNICOS</t>
  </si>
  <si>
    <t>VOS3/HAP/ES (IBM MVS compatible) and OSF/1</t>
  </si>
  <si>
    <t>Unix</t>
  </si>
  <si>
    <t>KSR OS</t>
  </si>
  <si>
    <t>NX/2 node OS</t>
  </si>
  <si>
    <t>SunOS</t>
  </si>
  <si>
    <t>Ultrix or VMS</t>
  </si>
  <si>
    <t>PARIX</t>
  </si>
  <si>
    <t>N/A</t>
  </si>
  <si>
    <t>ConvexOS</t>
  </si>
  <si>
    <t>Architecture</t>
  </si>
  <si>
    <t>MPP</t>
  </si>
  <si>
    <t>SMP</t>
  </si>
  <si>
    <t>SIMD</t>
  </si>
  <si>
    <t>Single Processor</t>
  </si>
  <si>
    <t>Segment</t>
  </si>
  <si>
    <t>Research</t>
  </si>
  <si>
    <t>Industry</t>
  </si>
  <si>
    <t>Academic</t>
  </si>
  <si>
    <t>Classified</t>
  </si>
  <si>
    <t>Vendor</t>
  </si>
  <si>
    <t>Application Area</t>
  </si>
  <si>
    <t>Not Specified</t>
  </si>
  <si>
    <t>Weather and Climate Research</t>
  </si>
  <si>
    <t>Energy</t>
  </si>
  <si>
    <t>Geophysics</t>
  </si>
  <si>
    <t>Automotive</t>
  </si>
  <si>
    <t>Aerospace</t>
  </si>
  <si>
    <t>Electronics</t>
  </si>
  <si>
    <t>Environment</t>
  </si>
  <si>
    <t>Heavy Industry</t>
  </si>
  <si>
    <t>Construction</t>
  </si>
  <si>
    <t>Biochemistry</t>
  </si>
  <si>
    <t>Database</t>
  </si>
  <si>
    <t>Chemistry</t>
  </si>
  <si>
    <t>Consulting</t>
  </si>
  <si>
    <t>Information Processing Service</t>
  </si>
  <si>
    <t>Finance</t>
  </si>
  <si>
    <t>Defense</t>
  </si>
  <si>
    <t>Pharmaceutics</t>
  </si>
  <si>
    <t>Telecomm</t>
  </si>
  <si>
    <t>Interconnect Family</t>
  </si>
  <si>
    <t>Fat Tree</t>
  </si>
  <si>
    <t>Crossbar</t>
  </si>
  <si>
    <t>Interconnect</t>
  </si>
  <si>
    <t>Hypercube, tree</t>
  </si>
  <si>
    <t>Multi-stage crossbar</t>
  </si>
  <si>
    <t>2-D mesh (torus)</t>
  </si>
  <si>
    <t>Hypercube</t>
  </si>
  <si>
    <t>2-D mesh, crossbar</t>
  </si>
  <si>
    <t>Region</t>
  </si>
  <si>
    <t>North America</t>
  </si>
  <si>
    <t>Eastern Asia</t>
  </si>
  <si>
    <t>Northern Europe</t>
  </si>
  <si>
    <t>Western Europe</t>
  </si>
  <si>
    <t>South America</t>
  </si>
  <si>
    <t>Australia and New Zealand</t>
  </si>
  <si>
    <t>Southern Europe</t>
  </si>
  <si>
    <t>Central America</t>
  </si>
  <si>
    <t>Continent</t>
  </si>
  <si>
    <t>Americas</t>
  </si>
  <si>
    <t>Asia</t>
  </si>
  <si>
    <t>Europe</t>
  </si>
  <si>
    <t>Oceania</t>
  </si>
  <si>
    <t>Thinking Machines</t>
  </si>
  <si>
    <t>American Express</t>
  </si>
  <si>
    <t>German Aerospace Laboratory (DLR)</t>
  </si>
  <si>
    <t>SRC</t>
  </si>
  <si>
    <t>Argonne National Laboratory</t>
  </si>
  <si>
    <t>EPS</t>
  </si>
  <si>
    <t>University of Cincinnati</t>
  </si>
  <si>
    <t>Central Research Institute of Electric Power Industry/CRIEPI</t>
  </si>
  <si>
    <t>Madentech</t>
  </si>
  <si>
    <t>NPAC</t>
  </si>
  <si>
    <t>TEC</t>
  </si>
  <si>
    <t>Hitachi Ltd. Enterprise Server Division</t>
  </si>
  <si>
    <t>Hitachi Ltd. SSD</t>
  </si>
  <si>
    <t>Instituto Nacional de Meteorologia</t>
  </si>
  <si>
    <t>CERN</t>
  </si>
  <si>
    <t>University of California, Los Angeles</t>
  </si>
  <si>
    <t>Hyundai</t>
  </si>
  <si>
    <t>Universitaet Kaiserslautern</t>
  </si>
  <si>
    <t>LOREN</t>
  </si>
  <si>
    <t>Defence Agency Land</t>
  </si>
  <si>
    <t>Hitachi Ltd. Adv. Res. Lab</t>
  </si>
  <si>
    <t>Hitachi Ltd. Cent. Res. Lab.</t>
  </si>
  <si>
    <t>Hitachi Ltd. SICD</t>
  </si>
  <si>
    <t>Hitachi Ltd. STRD</t>
  </si>
  <si>
    <t>Suzuki Motor</t>
  </si>
  <si>
    <t>Yamaichi Information Systems</t>
  </si>
  <si>
    <t>University of Toronto</t>
  </si>
  <si>
    <t>Hitachi Zosen Corp.</t>
  </si>
  <si>
    <t>Toyo Tire &amp; Rubber</t>
  </si>
  <si>
    <t>Halliburton</t>
  </si>
  <si>
    <t>ITESM</t>
  </si>
  <si>
    <t>AEA Technology</t>
  </si>
  <si>
    <t>DESY</t>
  </si>
  <si>
    <t>GSI</t>
  </si>
  <si>
    <t>Technische Universitaet Braunschweig</t>
  </si>
  <si>
    <t>University of Leuven</t>
  </si>
  <si>
    <t>Utah Supercomputing Institute</t>
  </si>
  <si>
    <t>Athens HPC Lab,</t>
  </si>
  <si>
    <t>IBM</t>
  </si>
  <si>
    <t>Numerical Wind Tunnel</t>
  </si>
  <si>
    <t>XP/S35</t>
  </si>
  <si>
    <t>Y-MP C916/16512</t>
  </si>
  <si>
    <t>XP/S30</t>
  </si>
  <si>
    <t>Y-MP C916/11256</t>
  </si>
  <si>
    <t>Y-MP C98/8128</t>
  </si>
  <si>
    <t>Y-MP C98/6256</t>
  </si>
  <si>
    <t>9076-005 SP1</t>
  </si>
  <si>
    <t>9076-004 SP1</t>
  </si>
  <si>
    <t>Y-MP C98/4256</t>
  </si>
  <si>
    <t>KSR1-96</t>
  </si>
  <si>
    <t>9076-003 SP1</t>
  </si>
  <si>
    <t>Y-MP C94A/2128</t>
  </si>
  <si>
    <t>Y-MP C92A/2128</t>
  </si>
  <si>
    <t>S-3600/180</t>
  </si>
  <si>
    <t>ES 9000-900</t>
  </si>
  <si>
    <t>CM-200/8k</t>
  </si>
  <si>
    <t>S-820/60</t>
  </si>
  <si>
    <t>Y-MP4E/332</t>
  </si>
  <si>
    <t>S-3600/160</t>
  </si>
  <si>
    <t>9076-001 SP1</t>
  </si>
  <si>
    <t>AP1000/128</t>
  </si>
  <si>
    <t>KSR1-20</t>
  </si>
  <si>
    <t>3090-600J</t>
  </si>
  <si>
    <t>ES 9000-720</t>
  </si>
  <si>
    <t>3090-600E</t>
  </si>
  <si>
    <t>3090-600S</t>
  </si>
  <si>
    <t>Belgium</t>
  </si>
  <si>
    <t>IBM3090</t>
  </si>
  <si>
    <t>ap1000</t>
  </si>
  <si>
    <t>POWER1</t>
  </si>
  <si>
    <t>Fujitsu VPP</t>
  </si>
  <si>
    <t>IBM SP</t>
  </si>
  <si>
    <t>IBM 3090</t>
  </si>
  <si>
    <t>Fujitsu AP1000</t>
  </si>
  <si>
    <t>UXP/V</t>
  </si>
  <si>
    <t>AIX</t>
  </si>
  <si>
    <t>MVS/ESA, VM/ESA, VSE/ESA, AIX/370</t>
  </si>
  <si>
    <t>Cell OS</t>
  </si>
  <si>
    <t>Mechanics</t>
  </si>
  <si>
    <t>Hardware</t>
  </si>
  <si>
    <t>Software</t>
  </si>
  <si>
    <t>Economics</t>
  </si>
  <si>
    <t>Proprietary</t>
  </si>
  <si>
    <t>Full distributed crossbar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</si>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</sst>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topLeftCell="A541" workbookViewId="0">
      <selection activeCell="A541" sqref="A541"/>
    </sheetView>
  </sheetViews>
  <sheetFormatPr defaultRowHeight="15" x14ac:dyDescent="0.25"/>
  <sheetData>
    <row r="1" spans="1:24" x14ac:dyDescent="0.25">
      <c r="A1" t="s">
        <v>732</v>
      </c>
      <c r="B1" t="s">
        <v>0</v>
      </c>
      <c r="C1" t="s">
        <v>1</v>
      </c>
      <c r="D1" t="s">
        <v>356</v>
      </c>
      <c r="E1" t="s">
        <v>367</v>
      </c>
      <c r="F1" t="s">
        <v>527</v>
      </c>
      <c r="G1" t="s">
        <v>551</v>
      </c>
      <c r="H1" t="s">
        <v>552</v>
      </c>
      <c r="I1" t="s">
        <v>553</v>
      </c>
      <c r="J1" t="s">
        <v>554</v>
      </c>
      <c r="K1" t="s">
        <v>555</v>
      </c>
      <c r="L1" t="s">
        <v>556</v>
      </c>
      <c r="M1" t="s">
        <v>557</v>
      </c>
      <c r="N1" t="s">
        <v>564</v>
      </c>
      <c r="O1" t="s">
        <v>567</v>
      </c>
      <c r="P1" t="s">
        <v>568</v>
      </c>
      <c r="Q1" t="s">
        <v>580</v>
      </c>
      <c r="R1" t="s">
        <v>594</v>
      </c>
      <c r="S1" t="s">
        <v>599</v>
      </c>
      <c r="T1" t="s">
        <v>605</v>
      </c>
      <c r="U1" t="s">
        <v>625</v>
      </c>
      <c r="V1" t="s">
        <v>628</v>
      </c>
      <c r="W1" t="s">
        <v>634</v>
      </c>
      <c r="X1" t="s">
        <v>643</v>
      </c>
    </row>
    <row r="2" spans="1:24" x14ac:dyDescent="0.25">
      <c r="A2">
        <f>COUNTIF(F2:F20,"australia")</f>
        <v>19</v>
      </c>
      <c r="B2">
        <v>127</v>
      </c>
      <c r="C2" t="s">
        <v>99</v>
      </c>
      <c r="D2" t="s">
        <v>357</v>
      </c>
      <c r="E2" t="s">
        <v>416</v>
      </c>
      <c r="F2" t="s">
        <v>537</v>
      </c>
      <c r="G2">
        <v>1993</v>
      </c>
      <c r="H2">
        <v>32</v>
      </c>
      <c r="I2">
        <v>1.9</v>
      </c>
      <c r="J2">
        <v>4.0960000000000001</v>
      </c>
      <c r="K2">
        <v>9216</v>
      </c>
      <c r="L2">
        <v>4096</v>
      </c>
      <c r="M2" t="s">
        <v>558</v>
      </c>
      <c r="N2" t="s">
        <v>565</v>
      </c>
      <c r="O2">
        <v>32</v>
      </c>
      <c r="P2" t="s">
        <v>569</v>
      </c>
      <c r="Q2" t="s">
        <v>581</v>
      </c>
      <c r="R2" t="s">
        <v>595</v>
      </c>
      <c r="S2" t="s">
        <v>602</v>
      </c>
      <c r="T2" t="s">
        <v>606</v>
      </c>
      <c r="U2" t="s">
        <v>626</v>
      </c>
      <c r="V2" t="s">
        <v>629</v>
      </c>
      <c r="W2" t="s">
        <v>640</v>
      </c>
      <c r="X2" t="s">
        <v>647</v>
      </c>
    </row>
    <row r="3" spans="1:24" x14ac:dyDescent="0.25">
      <c r="B3">
        <v>140</v>
      </c>
      <c r="C3" t="s">
        <v>111</v>
      </c>
      <c r="D3" t="s">
        <v>357</v>
      </c>
      <c r="E3" t="s">
        <v>416</v>
      </c>
      <c r="F3" t="s">
        <v>537</v>
      </c>
      <c r="G3">
        <v>1993</v>
      </c>
      <c r="H3">
        <v>32</v>
      </c>
      <c r="I3">
        <v>1.9</v>
      </c>
      <c r="J3">
        <v>4.0960000000000001</v>
      </c>
      <c r="K3">
        <v>9216</v>
      </c>
      <c r="L3">
        <v>4096</v>
      </c>
      <c r="M3" t="s">
        <v>558</v>
      </c>
      <c r="N3" t="s">
        <v>565</v>
      </c>
      <c r="O3">
        <v>32</v>
      </c>
      <c r="P3" t="s">
        <v>569</v>
      </c>
      <c r="Q3" t="s">
        <v>581</v>
      </c>
      <c r="R3" t="s">
        <v>595</v>
      </c>
      <c r="S3" t="s">
        <v>602</v>
      </c>
      <c r="T3" t="s">
        <v>606</v>
      </c>
      <c r="U3" t="s">
        <v>626</v>
      </c>
      <c r="V3" t="s">
        <v>629</v>
      </c>
      <c r="W3" t="s">
        <v>640</v>
      </c>
      <c r="X3" t="s">
        <v>647</v>
      </c>
    </row>
    <row r="4" spans="1:24" x14ac:dyDescent="0.25">
      <c r="B4">
        <v>143</v>
      </c>
      <c r="C4" t="s">
        <v>114</v>
      </c>
      <c r="D4" t="s">
        <v>357</v>
      </c>
      <c r="E4" t="s">
        <v>416</v>
      </c>
      <c r="F4" t="s">
        <v>537</v>
      </c>
      <c r="G4">
        <v>1993</v>
      </c>
      <c r="H4">
        <v>32</v>
      </c>
      <c r="I4">
        <v>1.9</v>
      </c>
      <c r="J4">
        <v>4.0960000000000001</v>
      </c>
      <c r="K4">
        <v>9216</v>
      </c>
      <c r="L4">
        <v>4096</v>
      </c>
      <c r="M4" t="s">
        <v>558</v>
      </c>
      <c r="N4" t="s">
        <v>565</v>
      </c>
      <c r="O4">
        <v>32</v>
      </c>
      <c r="P4" t="s">
        <v>569</v>
      </c>
      <c r="Q4" t="s">
        <v>581</v>
      </c>
      <c r="R4" t="s">
        <v>595</v>
      </c>
      <c r="S4" t="s">
        <v>602</v>
      </c>
      <c r="T4" t="s">
        <v>606</v>
      </c>
      <c r="U4" t="s">
        <v>626</v>
      </c>
      <c r="V4" t="s">
        <v>629</v>
      </c>
      <c r="W4" t="s">
        <v>640</v>
      </c>
      <c r="X4" t="s">
        <v>647</v>
      </c>
    </row>
    <row r="5" spans="1:24" x14ac:dyDescent="0.25">
      <c r="B5">
        <v>185</v>
      </c>
      <c r="C5" t="s">
        <v>143</v>
      </c>
      <c r="D5" t="s">
        <v>358</v>
      </c>
      <c r="E5" t="s">
        <v>435</v>
      </c>
      <c r="F5" t="s">
        <v>537</v>
      </c>
      <c r="G5">
        <v>1993</v>
      </c>
      <c r="H5">
        <v>56</v>
      </c>
      <c r="I5">
        <v>1.5</v>
      </c>
      <c r="J5">
        <v>2.8</v>
      </c>
      <c r="K5">
        <v>6000</v>
      </c>
      <c r="L5">
        <v>0</v>
      </c>
      <c r="M5" t="s">
        <v>559</v>
      </c>
      <c r="N5" t="s">
        <v>566</v>
      </c>
      <c r="O5">
        <v>50</v>
      </c>
      <c r="P5" t="s">
        <v>571</v>
      </c>
      <c r="Q5" t="s">
        <v>583</v>
      </c>
      <c r="R5" t="s">
        <v>595</v>
      </c>
      <c r="S5" t="s">
        <v>602</v>
      </c>
      <c r="T5" t="s">
        <v>606</v>
      </c>
      <c r="U5" t="s">
        <v>592</v>
      </c>
      <c r="V5" t="s">
        <v>631</v>
      </c>
      <c r="W5" t="s">
        <v>640</v>
      </c>
      <c r="X5" t="s">
        <v>647</v>
      </c>
    </row>
    <row r="6" spans="1:24" x14ac:dyDescent="0.25">
      <c r="B6">
        <v>214</v>
      </c>
      <c r="C6" t="s">
        <v>99</v>
      </c>
      <c r="D6" t="s">
        <v>357</v>
      </c>
      <c r="E6" t="s">
        <v>441</v>
      </c>
      <c r="F6" t="s">
        <v>537</v>
      </c>
      <c r="G6">
        <v>1993</v>
      </c>
      <c r="H6">
        <v>512</v>
      </c>
      <c r="I6">
        <v>1.3</v>
      </c>
      <c r="J6">
        <v>3.5</v>
      </c>
      <c r="K6">
        <v>0</v>
      </c>
      <c r="L6">
        <v>0</v>
      </c>
      <c r="M6" t="s">
        <v>561</v>
      </c>
      <c r="N6" t="s">
        <v>561</v>
      </c>
      <c r="O6">
        <v>7</v>
      </c>
      <c r="P6" t="s">
        <v>561</v>
      </c>
      <c r="Q6" t="s">
        <v>581</v>
      </c>
      <c r="R6" t="s">
        <v>597</v>
      </c>
      <c r="S6" t="s">
        <v>602</v>
      </c>
      <c r="T6" t="s">
        <v>606</v>
      </c>
      <c r="U6" t="s">
        <v>592</v>
      </c>
      <c r="V6" t="s">
        <v>592</v>
      </c>
      <c r="W6" t="s">
        <v>640</v>
      </c>
      <c r="X6" t="s">
        <v>647</v>
      </c>
    </row>
    <row r="7" spans="1:24" x14ac:dyDescent="0.25">
      <c r="B7">
        <v>290</v>
      </c>
      <c r="C7" t="s">
        <v>213</v>
      </c>
      <c r="D7" t="s">
        <v>94</v>
      </c>
      <c r="E7" t="s">
        <v>469</v>
      </c>
      <c r="F7" t="s">
        <v>537</v>
      </c>
      <c r="G7">
        <v>1991</v>
      </c>
      <c r="H7">
        <v>1</v>
      </c>
      <c r="I7">
        <v>0.84199999999999997</v>
      </c>
      <c r="J7">
        <v>1</v>
      </c>
      <c r="K7">
        <v>0</v>
      </c>
      <c r="L7">
        <v>0</v>
      </c>
      <c r="M7" t="s">
        <v>94</v>
      </c>
      <c r="N7" t="s">
        <v>94</v>
      </c>
      <c r="O7">
        <v>250</v>
      </c>
      <c r="P7" t="s">
        <v>574</v>
      </c>
      <c r="Q7" t="s">
        <v>586</v>
      </c>
      <c r="R7" t="s">
        <v>598</v>
      </c>
      <c r="S7" t="s">
        <v>602</v>
      </c>
      <c r="T7" t="s">
        <v>606</v>
      </c>
      <c r="U7" t="s">
        <v>592</v>
      </c>
      <c r="V7" t="s">
        <v>592</v>
      </c>
      <c r="W7" t="s">
        <v>640</v>
      </c>
      <c r="X7" t="s">
        <v>647</v>
      </c>
    </row>
    <row r="8" spans="1:24" x14ac:dyDescent="0.25">
      <c r="B8">
        <v>291</v>
      </c>
      <c r="C8" t="s">
        <v>99</v>
      </c>
      <c r="D8" t="s">
        <v>94</v>
      </c>
      <c r="E8" t="s">
        <v>469</v>
      </c>
      <c r="F8" t="s">
        <v>537</v>
      </c>
      <c r="G8">
        <v>1991</v>
      </c>
      <c r="H8">
        <v>1</v>
      </c>
      <c r="I8">
        <v>0.84199999999999997</v>
      </c>
      <c r="J8">
        <v>1</v>
      </c>
      <c r="K8">
        <v>0</v>
      </c>
      <c r="L8">
        <v>0</v>
      </c>
      <c r="M8" t="s">
        <v>94</v>
      </c>
      <c r="N8" t="s">
        <v>94</v>
      </c>
      <c r="O8">
        <v>250</v>
      </c>
      <c r="P8" t="s">
        <v>574</v>
      </c>
      <c r="Q8" t="s">
        <v>586</v>
      </c>
      <c r="R8" t="s">
        <v>598</v>
      </c>
      <c r="S8" t="s">
        <v>602</v>
      </c>
      <c r="T8" t="s">
        <v>606</v>
      </c>
      <c r="U8" t="s">
        <v>592</v>
      </c>
      <c r="V8" t="s">
        <v>592</v>
      </c>
      <c r="W8" t="s">
        <v>640</v>
      </c>
      <c r="X8" t="s">
        <v>647</v>
      </c>
    </row>
    <row r="9" spans="1:24" x14ac:dyDescent="0.25">
      <c r="B9">
        <v>363</v>
      </c>
      <c r="C9" t="s">
        <v>258</v>
      </c>
      <c r="D9" t="s">
        <v>359</v>
      </c>
      <c r="E9" t="s">
        <v>491</v>
      </c>
      <c r="F9" t="s">
        <v>537</v>
      </c>
      <c r="G9">
        <v>1992</v>
      </c>
      <c r="H9">
        <v>2</v>
      </c>
      <c r="I9">
        <v>0.60399999999999998</v>
      </c>
      <c r="J9">
        <v>0.66600000000000004</v>
      </c>
      <c r="K9">
        <v>0</v>
      </c>
      <c r="L9">
        <v>0</v>
      </c>
      <c r="M9" t="s">
        <v>560</v>
      </c>
      <c r="N9" t="s">
        <v>560</v>
      </c>
      <c r="O9">
        <v>166.7</v>
      </c>
      <c r="P9" t="s">
        <v>572</v>
      </c>
      <c r="Q9" t="s">
        <v>584</v>
      </c>
      <c r="R9" t="s">
        <v>596</v>
      </c>
      <c r="S9" t="s">
        <v>600</v>
      </c>
      <c r="T9" t="s">
        <v>607</v>
      </c>
      <c r="U9" t="s">
        <v>592</v>
      </c>
      <c r="V9" t="s">
        <v>592</v>
      </c>
      <c r="W9" t="s">
        <v>640</v>
      </c>
      <c r="X9" t="s">
        <v>647</v>
      </c>
    </row>
    <row r="10" spans="1:24" x14ac:dyDescent="0.25">
      <c r="B10">
        <v>365</v>
      </c>
      <c r="C10" t="s">
        <v>260</v>
      </c>
      <c r="D10" t="s">
        <v>359</v>
      </c>
      <c r="E10" t="s">
        <v>490</v>
      </c>
      <c r="F10" t="s">
        <v>537</v>
      </c>
      <c r="G10">
        <v>1993</v>
      </c>
      <c r="H10">
        <v>2</v>
      </c>
      <c r="I10">
        <v>0.60399999999999998</v>
      </c>
      <c r="J10">
        <v>0.66600000000000004</v>
      </c>
      <c r="K10">
        <v>0</v>
      </c>
      <c r="L10">
        <v>0</v>
      </c>
      <c r="M10" t="s">
        <v>560</v>
      </c>
      <c r="N10" t="s">
        <v>560</v>
      </c>
      <c r="O10">
        <v>166.7</v>
      </c>
      <c r="P10" t="s">
        <v>572</v>
      </c>
      <c r="Q10" t="s">
        <v>584</v>
      </c>
      <c r="R10" t="s">
        <v>596</v>
      </c>
      <c r="S10" t="s">
        <v>600</v>
      </c>
      <c r="T10" t="s">
        <v>606</v>
      </c>
      <c r="U10" t="s">
        <v>592</v>
      </c>
      <c r="V10" t="s">
        <v>592</v>
      </c>
      <c r="W10" t="s">
        <v>640</v>
      </c>
      <c r="X10" t="s">
        <v>647</v>
      </c>
    </row>
    <row r="11" spans="1:24" x14ac:dyDescent="0.25">
      <c r="B11">
        <v>159</v>
      </c>
      <c r="C11" t="s">
        <v>99</v>
      </c>
      <c r="D11" t="s">
        <v>357</v>
      </c>
      <c r="E11" t="s">
        <v>416</v>
      </c>
      <c r="F11" t="s">
        <v>537</v>
      </c>
      <c r="G11">
        <v>1993</v>
      </c>
      <c r="H11">
        <v>32</v>
      </c>
      <c r="I11">
        <v>1.9</v>
      </c>
      <c r="J11">
        <v>4.0960000000000001</v>
      </c>
      <c r="K11">
        <v>9216</v>
      </c>
      <c r="L11">
        <v>4096</v>
      </c>
      <c r="M11" t="s">
        <v>558</v>
      </c>
      <c r="N11" t="s">
        <v>565</v>
      </c>
      <c r="O11">
        <v>32</v>
      </c>
      <c r="P11" t="s">
        <v>569</v>
      </c>
      <c r="Q11" t="s">
        <v>581</v>
      </c>
      <c r="R11" t="s">
        <v>595</v>
      </c>
      <c r="S11" t="s">
        <v>602</v>
      </c>
      <c r="T11" t="s">
        <v>606</v>
      </c>
      <c r="U11" t="s">
        <v>626</v>
      </c>
      <c r="V11" t="s">
        <v>629</v>
      </c>
      <c r="W11" t="s">
        <v>640</v>
      </c>
      <c r="X11" t="s">
        <v>647</v>
      </c>
    </row>
    <row r="12" spans="1:24" x14ac:dyDescent="0.25">
      <c r="B12">
        <v>176</v>
      </c>
      <c r="C12" t="s">
        <v>111</v>
      </c>
      <c r="D12" t="s">
        <v>357</v>
      </c>
      <c r="E12" t="s">
        <v>416</v>
      </c>
      <c r="F12" t="s">
        <v>537</v>
      </c>
      <c r="G12">
        <v>1993</v>
      </c>
      <c r="H12">
        <v>32</v>
      </c>
      <c r="I12">
        <v>1.9</v>
      </c>
      <c r="J12">
        <v>4.0960000000000001</v>
      </c>
      <c r="K12">
        <v>9216</v>
      </c>
      <c r="L12">
        <v>4096</v>
      </c>
      <c r="M12" t="s">
        <v>558</v>
      </c>
      <c r="N12" t="s">
        <v>565</v>
      </c>
      <c r="O12">
        <v>32</v>
      </c>
      <c r="P12" t="s">
        <v>569</v>
      </c>
      <c r="Q12" t="s">
        <v>581</v>
      </c>
      <c r="R12" t="s">
        <v>595</v>
      </c>
      <c r="S12" t="s">
        <v>602</v>
      </c>
      <c r="T12" t="s">
        <v>606</v>
      </c>
      <c r="U12" t="s">
        <v>626</v>
      </c>
      <c r="V12" t="s">
        <v>629</v>
      </c>
      <c r="W12" t="s">
        <v>640</v>
      </c>
      <c r="X12" t="s">
        <v>647</v>
      </c>
    </row>
    <row r="13" spans="1:24" x14ac:dyDescent="0.25">
      <c r="B13">
        <v>179</v>
      </c>
      <c r="C13" t="s">
        <v>114</v>
      </c>
      <c r="D13" t="s">
        <v>357</v>
      </c>
      <c r="E13" t="s">
        <v>416</v>
      </c>
      <c r="F13" t="s">
        <v>537</v>
      </c>
      <c r="G13">
        <v>1993</v>
      </c>
      <c r="H13">
        <v>32</v>
      </c>
      <c r="I13">
        <v>1.9</v>
      </c>
      <c r="J13">
        <v>4.0960000000000001</v>
      </c>
      <c r="K13">
        <v>9216</v>
      </c>
      <c r="L13">
        <v>4096</v>
      </c>
      <c r="M13" t="s">
        <v>558</v>
      </c>
      <c r="N13" t="s">
        <v>565</v>
      </c>
      <c r="O13">
        <v>32</v>
      </c>
      <c r="P13" t="s">
        <v>569</v>
      </c>
      <c r="Q13" t="s">
        <v>581</v>
      </c>
      <c r="R13" t="s">
        <v>595</v>
      </c>
      <c r="S13" t="s">
        <v>602</v>
      </c>
      <c r="T13" t="s">
        <v>606</v>
      </c>
      <c r="U13" t="s">
        <v>626</v>
      </c>
      <c r="V13" t="s">
        <v>629</v>
      </c>
      <c r="W13" t="s">
        <v>640</v>
      </c>
      <c r="X13" t="s">
        <v>647</v>
      </c>
    </row>
    <row r="14" spans="1:24" x14ac:dyDescent="0.25">
      <c r="B14">
        <v>225</v>
      </c>
      <c r="C14" t="s">
        <v>143</v>
      </c>
      <c r="D14" t="s">
        <v>358</v>
      </c>
      <c r="E14" t="s">
        <v>435</v>
      </c>
      <c r="F14" t="s">
        <v>537</v>
      </c>
      <c r="G14">
        <v>1993</v>
      </c>
      <c r="H14">
        <v>56</v>
      </c>
      <c r="I14">
        <v>1.5</v>
      </c>
      <c r="J14">
        <v>2.8</v>
      </c>
      <c r="K14">
        <v>6000</v>
      </c>
      <c r="L14">
        <v>0</v>
      </c>
      <c r="M14" t="s">
        <v>559</v>
      </c>
      <c r="N14" t="s">
        <v>566</v>
      </c>
      <c r="O14">
        <v>50</v>
      </c>
      <c r="P14" t="s">
        <v>571</v>
      </c>
      <c r="Q14" t="s">
        <v>583</v>
      </c>
      <c r="R14" t="s">
        <v>595</v>
      </c>
      <c r="S14" t="s">
        <v>602</v>
      </c>
      <c r="T14" t="s">
        <v>606</v>
      </c>
      <c r="U14" t="s">
        <v>592</v>
      </c>
      <c r="V14" t="s">
        <v>631</v>
      </c>
      <c r="W14" t="s">
        <v>640</v>
      </c>
      <c r="X14" t="s">
        <v>647</v>
      </c>
    </row>
    <row r="15" spans="1:24" x14ac:dyDescent="0.25">
      <c r="B15">
        <v>255</v>
      </c>
      <c r="C15" t="s">
        <v>99</v>
      </c>
      <c r="D15" t="s">
        <v>357</v>
      </c>
      <c r="E15" t="s">
        <v>441</v>
      </c>
      <c r="F15" t="s">
        <v>537</v>
      </c>
      <c r="G15">
        <v>1993</v>
      </c>
      <c r="H15">
        <v>512</v>
      </c>
      <c r="I15">
        <v>1.3</v>
      </c>
      <c r="J15">
        <v>3.5</v>
      </c>
      <c r="K15">
        <v>0</v>
      </c>
      <c r="L15">
        <v>0</v>
      </c>
      <c r="M15" t="s">
        <v>561</v>
      </c>
      <c r="N15" t="s">
        <v>561</v>
      </c>
      <c r="O15">
        <v>7</v>
      </c>
      <c r="P15" t="s">
        <v>561</v>
      </c>
      <c r="Q15" t="s">
        <v>581</v>
      </c>
      <c r="R15" t="s">
        <v>597</v>
      </c>
      <c r="S15" t="s">
        <v>602</v>
      </c>
      <c r="T15" t="s">
        <v>606</v>
      </c>
      <c r="U15" t="s">
        <v>592</v>
      </c>
      <c r="V15" t="s">
        <v>592</v>
      </c>
      <c r="W15" t="s">
        <v>640</v>
      </c>
      <c r="X15" t="s">
        <v>647</v>
      </c>
    </row>
    <row r="16" spans="1:24" x14ac:dyDescent="0.25">
      <c r="B16">
        <v>341</v>
      </c>
      <c r="C16" t="s">
        <v>258</v>
      </c>
      <c r="D16" t="s">
        <v>359</v>
      </c>
      <c r="E16" t="s">
        <v>705</v>
      </c>
      <c r="F16" t="s">
        <v>537</v>
      </c>
      <c r="G16">
        <v>1993</v>
      </c>
      <c r="H16">
        <v>3</v>
      </c>
      <c r="I16">
        <v>0.88100000000000001</v>
      </c>
      <c r="J16">
        <v>0.999</v>
      </c>
      <c r="K16">
        <v>0</v>
      </c>
      <c r="L16">
        <v>0</v>
      </c>
      <c r="M16" t="s">
        <v>560</v>
      </c>
      <c r="N16" t="s">
        <v>560</v>
      </c>
      <c r="O16">
        <v>166.7</v>
      </c>
      <c r="P16" t="s">
        <v>572</v>
      </c>
      <c r="Q16" t="s">
        <v>584</v>
      </c>
      <c r="R16" t="s">
        <v>596</v>
      </c>
      <c r="S16" t="s">
        <v>600</v>
      </c>
      <c r="T16" t="s">
        <v>607</v>
      </c>
      <c r="U16" t="s">
        <v>592</v>
      </c>
      <c r="V16" t="s">
        <v>592</v>
      </c>
      <c r="W16" t="s">
        <v>640</v>
      </c>
      <c r="X16" t="s">
        <v>647</v>
      </c>
    </row>
    <row r="17" spans="1:24" x14ac:dyDescent="0.25">
      <c r="B17">
        <v>353</v>
      </c>
      <c r="C17" t="s">
        <v>213</v>
      </c>
      <c r="D17" t="s">
        <v>94</v>
      </c>
      <c r="E17" t="s">
        <v>469</v>
      </c>
      <c r="F17" t="s">
        <v>537</v>
      </c>
      <c r="G17">
        <v>1991</v>
      </c>
      <c r="H17">
        <v>1</v>
      </c>
      <c r="I17">
        <v>0.84199999999999997</v>
      </c>
      <c r="J17">
        <v>1</v>
      </c>
      <c r="K17">
        <v>0</v>
      </c>
      <c r="L17">
        <v>0</v>
      </c>
      <c r="M17" t="s">
        <v>94</v>
      </c>
      <c r="N17" t="s">
        <v>94</v>
      </c>
      <c r="O17">
        <v>250</v>
      </c>
      <c r="P17" t="s">
        <v>574</v>
      </c>
      <c r="Q17" t="s">
        <v>586</v>
      </c>
      <c r="R17" t="s">
        <v>598</v>
      </c>
      <c r="S17" t="s">
        <v>602</v>
      </c>
      <c r="T17" t="s">
        <v>606</v>
      </c>
      <c r="U17" t="s">
        <v>592</v>
      </c>
      <c r="V17" t="s">
        <v>592</v>
      </c>
      <c r="W17" t="s">
        <v>640</v>
      </c>
      <c r="X17" t="s">
        <v>647</v>
      </c>
    </row>
    <row r="18" spans="1:24" x14ac:dyDescent="0.25">
      <c r="B18">
        <v>354</v>
      </c>
      <c r="C18" t="s">
        <v>99</v>
      </c>
      <c r="D18" t="s">
        <v>94</v>
      </c>
      <c r="E18" t="s">
        <v>469</v>
      </c>
      <c r="F18" t="s">
        <v>537</v>
      </c>
      <c r="G18">
        <v>1991</v>
      </c>
      <c r="H18">
        <v>1</v>
      </c>
      <c r="I18">
        <v>0.84199999999999997</v>
      </c>
      <c r="J18">
        <v>1</v>
      </c>
      <c r="K18">
        <v>0</v>
      </c>
      <c r="L18">
        <v>0</v>
      </c>
      <c r="M18" t="s">
        <v>94</v>
      </c>
      <c r="N18" t="s">
        <v>94</v>
      </c>
      <c r="O18">
        <v>250</v>
      </c>
      <c r="P18" t="s">
        <v>574</v>
      </c>
      <c r="Q18" t="s">
        <v>586</v>
      </c>
      <c r="R18" t="s">
        <v>598</v>
      </c>
      <c r="S18" t="s">
        <v>602</v>
      </c>
      <c r="T18" t="s">
        <v>606</v>
      </c>
      <c r="U18" t="s">
        <v>592</v>
      </c>
      <c r="V18" t="s">
        <v>592</v>
      </c>
      <c r="W18" t="s">
        <v>640</v>
      </c>
      <c r="X18" t="s">
        <v>647</v>
      </c>
    </row>
    <row r="19" spans="1:24" x14ac:dyDescent="0.25">
      <c r="B19">
        <v>430</v>
      </c>
      <c r="C19" t="s">
        <v>260</v>
      </c>
      <c r="D19" t="s">
        <v>359</v>
      </c>
      <c r="E19" t="s">
        <v>490</v>
      </c>
      <c r="F19" t="s">
        <v>537</v>
      </c>
      <c r="G19">
        <v>1993</v>
      </c>
      <c r="H19">
        <v>2</v>
      </c>
      <c r="I19">
        <v>0.60399999999999998</v>
      </c>
      <c r="J19">
        <v>0.66600000000000004</v>
      </c>
      <c r="K19">
        <v>0</v>
      </c>
      <c r="L19">
        <v>0</v>
      </c>
      <c r="M19" t="s">
        <v>560</v>
      </c>
      <c r="N19" t="s">
        <v>560</v>
      </c>
      <c r="O19">
        <v>166.7</v>
      </c>
      <c r="P19" t="s">
        <v>572</v>
      </c>
      <c r="Q19" t="s">
        <v>584</v>
      </c>
      <c r="R19" t="s">
        <v>596</v>
      </c>
      <c r="S19" t="s">
        <v>600</v>
      </c>
      <c r="T19" t="s">
        <v>606</v>
      </c>
      <c r="U19" t="s">
        <v>592</v>
      </c>
      <c r="V19" t="s">
        <v>592</v>
      </c>
      <c r="W19" t="s">
        <v>640</v>
      </c>
      <c r="X19" t="s">
        <v>647</v>
      </c>
    </row>
    <row r="20" spans="1:24" x14ac:dyDescent="0.25">
      <c r="B20">
        <v>468</v>
      </c>
      <c r="C20" t="s">
        <v>99</v>
      </c>
      <c r="D20" t="s">
        <v>94</v>
      </c>
      <c r="E20" t="s">
        <v>708</v>
      </c>
      <c r="F20" t="s">
        <v>537</v>
      </c>
      <c r="G20">
        <v>1993</v>
      </c>
      <c r="H20">
        <v>128</v>
      </c>
      <c r="I20">
        <v>0.56599999999999995</v>
      </c>
      <c r="J20">
        <v>0.71</v>
      </c>
      <c r="K20">
        <v>12800</v>
      </c>
      <c r="L20">
        <v>1100</v>
      </c>
      <c r="M20" t="s">
        <v>716</v>
      </c>
      <c r="N20" t="s">
        <v>716</v>
      </c>
      <c r="O20">
        <v>25</v>
      </c>
      <c r="P20" t="s">
        <v>721</v>
      </c>
      <c r="Q20" t="s">
        <v>725</v>
      </c>
      <c r="R20" t="s">
        <v>595</v>
      </c>
      <c r="S20" t="s">
        <v>602</v>
      </c>
      <c r="T20" t="s">
        <v>606</v>
      </c>
      <c r="U20" t="s">
        <v>730</v>
      </c>
      <c r="V20" t="s">
        <v>730</v>
      </c>
      <c r="W20" t="s">
        <v>640</v>
      </c>
      <c r="X20" t="s">
        <v>647</v>
      </c>
    </row>
    <row r="21" spans="1:24" x14ac:dyDescent="0.25">
      <c r="A21">
        <f>COUNTIF(F21:F24,"austria")</f>
        <v>4</v>
      </c>
      <c r="B21">
        <v>183</v>
      </c>
      <c r="C21" t="s">
        <v>141</v>
      </c>
      <c r="D21" t="s">
        <v>358</v>
      </c>
      <c r="E21" t="s">
        <v>434</v>
      </c>
      <c r="F21" t="s">
        <v>541</v>
      </c>
      <c r="G21">
        <v>1993</v>
      </c>
      <c r="H21">
        <v>56</v>
      </c>
      <c r="I21">
        <v>1.5</v>
      </c>
      <c r="J21">
        <v>2.8</v>
      </c>
      <c r="K21">
        <v>6000</v>
      </c>
      <c r="L21">
        <v>0</v>
      </c>
      <c r="M21" t="s">
        <v>559</v>
      </c>
      <c r="N21" t="s">
        <v>566</v>
      </c>
      <c r="O21">
        <v>50</v>
      </c>
      <c r="P21" t="s">
        <v>571</v>
      </c>
      <c r="Q21" t="s">
        <v>583</v>
      </c>
      <c r="R21" t="s">
        <v>595</v>
      </c>
      <c r="S21" t="s">
        <v>602</v>
      </c>
      <c r="T21" t="s">
        <v>606</v>
      </c>
      <c r="U21" t="s">
        <v>592</v>
      </c>
      <c r="V21" t="s">
        <v>631</v>
      </c>
      <c r="W21" t="s">
        <v>638</v>
      </c>
      <c r="X21" t="s">
        <v>646</v>
      </c>
    </row>
    <row r="22" spans="1:24" x14ac:dyDescent="0.25">
      <c r="B22">
        <v>405</v>
      </c>
      <c r="C22" t="s">
        <v>288</v>
      </c>
      <c r="D22" t="s">
        <v>94</v>
      </c>
      <c r="E22" t="s">
        <v>505</v>
      </c>
      <c r="F22" t="s">
        <v>541</v>
      </c>
      <c r="G22">
        <v>1992</v>
      </c>
      <c r="H22">
        <v>1</v>
      </c>
      <c r="I22">
        <v>0.55600000000000005</v>
      </c>
      <c r="J22">
        <v>0.625</v>
      </c>
      <c r="K22">
        <v>0</v>
      </c>
      <c r="L22">
        <v>0</v>
      </c>
      <c r="M22" t="s">
        <v>94</v>
      </c>
      <c r="N22" t="s">
        <v>94</v>
      </c>
      <c r="O22">
        <v>312.5</v>
      </c>
      <c r="P22" t="s">
        <v>574</v>
      </c>
      <c r="Q22" t="s">
        <v>586</v>
      </c>
      <c r="R22" t="s">
        <v>598</v>
      </c>
      <c r="S22" t="s">
        <v>602</v>
      </c>
      <c r="T22" t="s">
        <v>606</v>
      </c>
      <c r="U22" t="s">
        <v>592</v>
      </c>
      <c r="V22" t="s">
        <v>592</v>
      </c>
      <c r="W22" t="s">
        <v>638</v>
      </c>
      <c r="X22" t="s">
        <v>646</v>
      </c>
    </row>
    <row r="23" spans="1:24" x14ac:dyDescent="0.25">
      <c r="B23">
        <v>223</v>
      </c>
      <c r="C23" t="s">
        <v>141</v>
      </c>
      <c r="D23" t="s">
        <v>358</v>
      </c>
      <c r="E23" t="s">
        <v>434</v>
      </c>
      <c r="F23" t="s">
        <v>541</v>
      </c>
      <c r="G23">
        <v>1993</v>
      </c>
      <c r="H23">
        <v>56</v>
      </c>
      <c r="I23">
        <v>1.5</v>
      </c>
      <c r="J23">
        <v>2.8</v>
      </c>
      <c r="K23">
        <v>6000</v>
      </c>
      <c r="L23">
        <v>0</v>
      </c>
      <c r="M23" t="s">
        <v>559</v>
      </c>
      <c r="N23" t="s">
        <v>566</v>
      </c>
      <c r="O23">
        <v>50</v>
      </c>
      <c r="P23" t="s">
        <v>571</v>
      </c>
      <c r="Q23" t="s">
        <v>583</v>
      </c>
      <c r="R23" t="s">
        <v>595</v>
      </c>
      <c r="S23" t="s">
        <v>602</v>
      </c>
      <c r="T23" t="s">
        <v>606</v>
      </c>
      <c r="U23" t="s">
        <v>592</v>
      </c>
      <c r="V23" t="s">
        <v>631</v>
      </c>
      <c r="W23" t="s">
        <v>638</v>
      </c>
      <c r="X23" t="s">
        <v>646</v>
      </c>
    </row>
    <row r="24" spans="1:24" x14ac:dyDescent="0.25">
      <c r="B24">
        <v>470</v>
      </c>
      <c r="C24" t="s">
        <v>288</v>
      </c>
      <c r="D24" t="s">
        <v>94</v>
      </c>
      <c r="E24" t="s">
        <v>505</v>
      </c>
      <c r="F24" t="s">
        <v>541</v>
      </c>
      <c r="G24">
        <v>1992</v>
      </c>
      <c r="H24">
        <v>1</v>
      </c>
      <c r="I24">
        <v>0.55600000000000005</v>
      </c>
      <c r="J24">
        <v>0.625</v>
      </c>
      <c r="K24">
        <v>0</v>
      </c>
      <c r="L24">
        <v>0</v>
      </c>
      <c r="M24" t="s">
        <v>94</v>
      </c>
      <c r="N24" t="s">
        <v>94</v>
      </c>
      <c r="O24">
        <v>312.5</v>
      </c>
      <c r="P24" t="s">
        <v>574</v>
      </c>
      <c r="Q24" t="s">
        <v>586</v>
      </c>
      <c r="R24" t="s">
        <v>598</v>
      </c>
      <c r="S24" t="s">
        <v>602</v>
      </c>
      <c r="T24" t="s">
        <v>606</v>
      </c>
      <c r="U24" t="s">
        <v>592</v>
      </c>
      <c r="V24" t="s">
        <v>592</v>
      </c>
      <c r="W24" t="s">
        <v>638</v>
      </c>
      <c r="X24" t="s">
        <v>646</v>
      </c>
    </row>
    <row r="25" spans="1:24" x14ac:dyDescent="0.25">
      <c r="A25">
        <v>1</v>
      </c>
      <c r="B25">
        <v>480</v>
      </c>
      <c r="C25" t="s">
        <v>683</v>
      </c>
      <c r="D25" t="s">
        <v>686</v>
      </c>
      <c r="E25" t="s">
        <v>712</v>
      </c>
      <c r="F25" t="s">
        <v>714</v>
      </c>
      <c r="G25">
        <v>1993</v>
      </c>
      <c r="H25">
        <v>6</v>
      </c>
      <c r="I25">
        <v>0.54</v>
      </c>
      <c r="J25">
        <v>0.82799999999999996</v>
      </c>
      <c r="K25">
        <v>0</v>
      </c>
      <c r="L25">
        <v>0</v>
      </c>
      <c r="M25" t="s">
        <v>715</v>
      </c>
      <c r="N25" t="s">
        <v>715</v>
      </c>
      <c r="O25">
        <v>69</v>
      </c>
      <c r="P25" t="s">
        <v>720</v>
      </c>
      <c r="Q25" t="s">
        <v>724</v>
      </c>
      <c r="R25" t="s">
        <v>596</v>
      </c>
      <c r="S25" t="s">
        <v>602</v>
      </c>
      <c r="T25" t="s">
        <v>606</v>
      </c>
      <c r="U25" t="s">
        <v>592</v>
      </c>
      <c r="V25" t="s">
        <v>592</v>
      </c>
      <c r="W25" t="s">
        <v>638</v>
      </c>
      <c r="X25" t="s">
        <v>646</v>
      </c>
    </row>
    <row r="26" spans="1:24" x14ac:dyDescent="0.25">
      <c r="A26">
        <v>4</v>
      </c>
      <c r="B26">
        <v>73</v>
      </c>
      <c r="C26" t="s">
        <v>61</v>
      </c>
      <c r="D26" t="s">
        <v>6</v>
      </c>
      <c r="E26" t="s">
        <v>400</v>
      </c>
      <c r="F26" t="s">
        <v>536</v>
      </c>
      <c r="G26">
        <v>1993</v>
      </c>
      <c r="H26">
        <v>1</v>
      </c>
      <c r="I26">
        <v>2.9</v>
      </c>
      <c r="J26">
        <v>3.2</v>
      </c>
      <c r="K26">
        <v>2048</v>
      </c>
      <c r="L26">
        <v>174</v>
      </c>
      <c r="M26" t="s">
        <v>6</v>
      </c>
      <c r="N26" t="s">
        <v>6</v>
      </c>
      <c r="O26">
        <v>400</v>
      </c>
      <c r="P26" t="s">
        <v>570</v>
      </c>
      <c r="Q26" t="s">
        <v>582</v>
      </c>
      <c r="R26" t="s">
        <v>598</v>
      </c>
      <c r="S26" t="s">
        <v>600</v>
      </c>
      <c r="T26" t="s">
        <v>607</v>
      </c>
      <c r="U26" t="s">
        <v>592</v>
      </c>
      <c r="V26" t="s">
        <v>592</v>
      </c>
      <c r="W26" t="s">
        <v>639</v>
      </c>
      <c r="X26" t="s">
        <v>644</v>
      </c>
    </row>
    <row r="27" spans="1:24" x14ac:dyDescent="0.25">
      <c r="B27">
        <v>401</v>
      </c>
      <c r="C27" t="s">
        <v>284</v>
      </c>
      <c r="D27" t="s">
        <v>359</v>
      </c>
      <c r="E27" t="s">
        <v>491</v>
      </c>
      <c r="F27" t="s">
        <v>536</v>
      </c>
      <c r="G27">
        <v>1992</v>
      </c>
      <c r="H27">
        <v>2</v>
      </c>
      <c r="I27">
        <v>0.60399999999999998</v>
      </c>
      <c r="J27">
        <v>0.66600000000000004</v>
      </c>
      <c r="K27">
        <v>0</v>
      </c>
      <c r="L27">
        <v>0</v>
      </c>
      <c r="M27" t="s">
        <v>560</v>
      </c>
      <c r="N27" t="s">
        <v>560</v>
      </c>
      <c r="O27">
        <v>166.7</v>
      </c>
      <c r="P27" t="s">
        <v>572</v>
      </c>
      <c r="Q27" t="s">
        <v>584</v>
      </c>
      <c r="R27" t="s">
        <v>596</v>
      </c>
      <c r="S27" t="s">
        <v>602</v>
      </c>
      <c r="T27" t="s">
        <v>606</v>
      </c>
      <c r="U27" t="s">
        <v>592</v>
      </c>
      <c r="V27" t="s">
        <v>592</v>
      </c>
      <c r="W27" t="s">
        <v>639</v>
      </c>
      <c r="X27" t="s">
        <v>644</v>
      </c>
    </row>
    <row r="28" spans="1:24" x14ac:dyDescent="0.25">
      <c r="B28">
        <v>93</v>
      </c>
      <c r="C28" t="s">
        <v>61</v>
      </c>
      <c r="D28" t="s">
        <v>6</v>
      </c>
      <c r="E28" t="s">
        <v>400</v>
      </c>
      <c r="F28" t="s">
        <v>536</v>
      </c>
      <c r="G28">
        <v>1993</v>
      </c>
      <c r="H28">
        <v>1</v>
      </c>
      <c r="I28">
        <v>2.9</v>
      </c>
      <c r="J28">
        <v>3.2</v>
      </c>
      <c r="K28">
        <v>2048</v>
      </c>
      <c r="L28">
        <v>174</v>
      </c>
      <c r="M28" t="s">
        <v>6</v>
      </c>
      <c r="N28" t="s">
        <v>6</v>
      </c>
      <c r="O28">
        <v>400</v>
      </c>
      <c r="P28" t="s">
        <v>570</v>
      </c>
      <c r="Q28" t="s">
        <v>582</v>
      </c>
      <c r="R28" t="s">
        <v>598</v>
      </c>
      <c r="S28" t="s">
        <v>600</v>
      </c>
      <c r="T28" t="s">
        <v>607</v>
      </c>
      <c r="U28" t="s">
        <v>592</v>
      </c>
      <c r="V28" t="s">
        <v>592</v>
      </c>
      <c r="W28" t="s">
        <v>639</v>
      </c>
      <c r="X28" t="s">
        <v>644</v>
      </c>
    </row>
    <row r="29" spans="1:24" x14ac:dyDescent="0.25">
      <c r="B29">
        <v>463</v>
      </c>
      <c r="C29" t="s">
        <v>284</v>
      </c>
      <c r="D29" t="s">
        <v>359</v>
      </c>
      <c r="E29" t="s">
        <v>491</v>
      </c>
      <c r="F29" t="s">
        <v>536</v>
      </c>
      <c r="G29">
        <v>1992</v>
      </c>
      <c r="H29">
        <v>2</v>
      </c>
      <c r="I29">
        <v>0.60399999999999998</v>
      </c>
      <c r="J29">
        <v>0.66600000000000004</v>
      </c>
      <c r="K29">
        <v>0</v>
      </c>
      <c r="L29">
        <v>0</v>
      </c>
      <c r="M29" t="s">
        <v>560</v>
      </c>
      <c r="N29" t="s">
        <v>560</v>
      </c>
      <c r="O29">
        <v>166.7</v>
      </c>
      <c r="P29" t="s">
        <v>572</v>
      </c>
      <c r="Q29" t="s">
        <v>584</v>
      </c>
      <c r="R29" t="s">
        <v>596</v>
      </c>
      <c r="S29" t="s">
        <v>602</v>
      </c>
      <c r="T29" t="s">
        <v>606</v>
      </c>
      <c r="U29" t="s">
        <v>592</v>
      </c>
      <c r="V29" t="s">
        <v>592</v>
      </c>
      <c r="W29" t="s">
        <v>639</v>
      </c>
      <c r="X29" t="s">
        <v>644</v>
      </c>
    </row>
    <row r="30" spans="1:24" x14ac:dyDescent="0.25">
      <c r="A30">
        <f>COUNTIF(F30:F35,"canada")</f>
        <v>6</v>
      </c>
      <c r="B30">
        <v>6</v>
      </c>
      <c r="C30" t="s">
        <v>7</v>
      </c>
      <c r="D30" t="s">
        <v>6</v>
      </c>
      <c r="E30" t="s">
        <v>372</v>
      </c>
      <c r="F30" t="s">
        <v>530</v>
      </c>
      <c r="G30">
        <v>1991</v>
      </c>
      <c r="H30">
        <v>4</v>
      </c>
      <c r="I30">
        <v>20</v>
      </c>
      <c r="J30">
        <v>22</v>
      </c>
      <c r="K30">
        <v>6144</v>
      </c>
      <c r="L30">
        <v>832</v>
      </c>
      <c r="M30" t="s">
        <v>6</v>
      </c>
      <c r="N30" t="s">
        <v>6</v>
      </c>
      <c r="O30">
        <v>343.8</v>
      </c>
      <c r="P30" t="s">
        <v>570</v>
      </c>
      <c r="Q30" t="s">
        <v>582</v>
      </c>
      <c r="R30" t="s">
        <v>596</v>
      </c>
      <c r="S30" t="s">
        <v>600</v>
      </c>
      <c r="T30" t="s">
        <v>607</v>
      </c>
      <c r="U30" t="s">
        <v>627</v>
      </c>
      <c r="V30" t="s">
        <v>630</v>
      </c>
      <c r="W30" t="s">
        <v>635</v>
      </c>
      <c r="X30" t="s">
        <v>644</v>
      </c>
    </row>
    <row r="31" spans="1:24" x14ac:dyDescent="0.25">
      <c r="B31">
        <v>123</v>
      </c>
      <c r="C31" t="s">
        <v>95</v>
      </c>
      <c r="D31" t="s">
        <v>94</v>
      </c>
      <c r="E31" t="s">
        <v>414</v>
      </c>
      <c r="F31" t="s">
        <v>530</v>
      </c>
      <c r="G31">
        <v>1992</v>
      </c>
      <c r="H31">
        <v>1</v>
      </c>
      <c r="I31">
        <v>2.11</v>
      </c>
      <c r="J31">
        <v>2.5</v>
      </c>
      <c r="K31">
        <v>0</v>
      </c>
      <c r="L31">
        <v>0</v>
      </c>
      <c r="M31" t="s">
        <v>94</v>
      </c>
      <c r="N31" t="s">
        <v>94</v>
      </c>
      <c r="O31">
        <v>312.5</v>
      </c>
      <c r="P31" t="s">
        <v>574</v>
      </c>
      <c r="Q31" t="s">
        <v>586</v>
      </c>
      <c r="R31" t="s">
        <v>598</v>
      </c>
      <c r="S31" t="s">
        <v>600</v>
      </c>
      <c r="T31" t="s">
        <v>606</v>
      </c>
      <c r="U31" t="s">
        <v>592</v>
      </c>
      <c r="V31" t="s">
        <v>592</v>
      </c>
      <c r="W31" t="s">
        <v>635</v>
      </c>
      <c r="X31" t="s">
        <v>644</v>
      </c>
    </row>
    <row r="32" spans="1:24" x14ac:dyDescent="0.25">
      <c r="B32">
        <v>461</v>
      </c>
      <c r="C32" t="s">
        <v>329</v>
      </c>
      <c r="D32" t="s">
        <v>359</v>
      </c>
      <c r="E32" t="s">
        <v>521</v>
      </c>
      <c r="F32" t="s">
        <v>530</v>
      </c>
      <c r="G32">
        <v>1991</v>
      </c>
      <c r="H32">
        <v>2</v>
      </c>
      <c r="I32">
        <v>0.42699999999999999</v>
      </c>
      <c r="J32">
        <v>0.47</v>
      </c>
      <c r="K32">
        <v>0</v>
      </c>
      <c r="L32">
        <v>0</v>
      </c>
      <c r="M32" t="s">
        <v>560</v>
      </c>
      <c r="N32" t="s">
        <v>560</v>
      </c>
      <c r="O32">
        <v>117.6</v>
      </c>
      <c r="P32" t="s">
        <v>572</v>
      </c>
      <c r="Q32" t="s">
        <v>584</v>
      </c>
      <c r="R32" t="s">
        <v>596</v>
      </c>
      <c r="S32" t="s">
        <v>601</v>
      </c>
      <c r="T32" t="s">
        <v>608</v>
      </c>
      <c r="U32" t="s">
        <v>592</v>
      </c>
      <c r="V32" t="s">
        <v>592</v>
      </c>
      <c r="W32" t="s">
        <v>635</v>
      </c>
      <c r="X32" t="s">
        <v>644</v>
      </c>
    </row>
    <row r="33" spans="1:24" x14ac:dyDescent="0.25">
      <c r="B33">
        <v>7</v>
      </c>
      <c r="C33" t="s">
        <v>7</v>
      </c>
      <c r="D33" t="s">
        <v>6</v>
      </c>
      <c r="E33" t="s">
        <v>372</v>
      </c>
      <c r="F33" t="s">
        <v>530</v>
      </c>
      <c r="G33">
        <v>1991</v>
      </c>
      <c r="H33">
        <v>4</v>
      </c>
      <c r="I33">
        <v>20</v>
      </c>
      <c r="J33">
        <v>22</v>
      </c>
      <c r="K33">
        <v>6144</v>
      </c>
      <c r="L33">
        <v>832</v>
      </c>
      <c r="M33" t="s">
        <v>6</v>
      </c>
      <c r="N33" t="s">
        <v>6</v>
      </c>
      <c r="O33">
        <v>343.8</v>
      </c>
      <c r="P33" t="s">
        <v>570</v>
      </c>
      <c r="Q33" t="s">
        <v>582</v>
      </c>
      <c r="R33" t="s">
        <v>596</v>
      </c>
      <c r="S33" t="s">
        <v>600</v>
      </c>
      <c r="T33" t="s">
        <v>607</v>
      </c>
      <c r="U33" t="s">
        <v>627</v>
      </c>
      <c r="V33" t="s">
        <v>630</v>
      </c>
      <c r="W33" t="s">
        <v>635</v>
      </c>
      <c r="X33" t="s">
        <v>644</v>
      </c>
    </row>
    <row r="34" spans="1:24" x14ac:dyDescent="0.25">
      <c r="B34">
        <v>147</v>
      </c>
      <c r="C34" t="s">
        <v>95</v>
      </c>
      <c r="D34" t="s">
        <v>94</v>
      </c>
      <c r="E34" t="s">
        <v>414</v>
      </c>
      <c r="F34" t="s">
        <v>530</v>
      </c>
      <c r="G34">
        <v>1992</v>
      </c>
      <c r="H34">
        <v>1</v>
      </c>
      <c r="I34">
        <v>2.11</v>
      </c>
      <c r="J34">
        <v>2.5</v>
      </c>
      <c r="K34">
        <v>0</v>
      </c>
      <c r="L34">
        <v>0</v>
      </c>
      <c r="M34" t="s">
        <v>94</v>
      </c>
      <c r="N34" t="s">
        <v>94</v>
      </c>
      <c r="O34">
        <v>312.5</v>
      </c>
      <c r="P34" t="s">
        <v>574</v>
      </c>
      <c r="Q34" t="s">
        <v>586</v>
      </c>
      <c r="R34" t="s">
        <v>598</v>
      </c>
      <c r="S34" t="s">
        <v>600</v>
      </c>
      <c r="T34" t="s">
        <v>606</v>
      </c>
      <c r="U34" t="s">
        <v>592</v>
      </c>
      <c r="V34" t="s">
        <v>592</v>
      </c>
      <c r="W34" t="s">
        <v>635</v>
      </c>
      <c r="X34" t="s">
        <v>644</v>
      </c>
    </row>
    <row r="35" spans="1:24" x14ac:dyDescent="0.25">
      <c r="B35">
        <v>330</v>
      </c>
      <c r="C35" t="s">
        <v>674</v>
      </c>
      <c r="D35" t="s">
        <v>361</v>
      </c>
      <c r="E35" t="s">
        <v>461</v>
      </c>
      <c r="F35" t="s">
        <v>530</v>
      </c>
      <c r="G35">
        <v>1993</v>
      </c>
      <c r="H35">
        <v>32</v>
      </c>
      <c r="I35">
        <v>0.89300000000000002</v>
      </c>
      <c r="J35">
        <v>1.28</v>
      </c>
      <c r="K35">
        <v>6144</v>
      </c>
      <c r="L35">
        <v>896</v>
      </c>
      <c r="M35" t="s">
        <v>56</v>
      </c>
      <c r="N35" t="s">
        <v>56</v>
      </c>
      <c r="O35">
        <v>20</v>
      </c>
      <c r="P35" t="s">
        <v>56</v>
      </c>
      <c r="Q35" t="s">
        <v>587</v>
      </c>
      <c r="R35" t="s">
        <v>595</v>
      </c>
      <c r="S35" t="s">
        <v>602</v>
      </c>
      <c r="T35" t="s">
        <v>606</v>
      </c>
      <c r="U35" t="s">
        <v>592</v>
      </c>
      <c r="V35" t="s">
        <v>592</v>
      </c>
      <c r="W35" t="s">
        <v>635</v>
      </c>
      <c r="X35" t="s">
        <v>644</v>
      </c>
    </row>
    <row r="36" spans="1:24" x14ac:dyDescent="0.25">
      <c r="A36">
        <v>5</v>
      </c>
      <c r="B36">
        <v>320</v>
      </c>
      <c r="C36" t="s">
        <v>229</v>
      </c>
      <c r="D36" t="s">
        <v>364</v>
      </c>
      <c r="E36" t="s">
        <v>478</v>
      </c>
      <c r="F36" t="s">
        <v>547</v>
      </c>
      <c r="G36">
        <v>1992</v>
      </c>
      <c r="H36">
        <v>8</v>
      </c>
      <c r="I36">
        <v>0.79500000000000004</v>
      </c>
      <c r="J36">
        <v>0.96</v>
      </c>
      <c r="K36">
        <v>0</v>
      </c>
      <c r="L36">
        <v>0</v>
      </c>
      <c r="M36" t="s">
        <v>228</v>
      </c>
      <c r="N36" t="s">
        <v>228</v>
      </c>
      <c r="O36">
        <v>59.9</v>
      </c>
      <c r="P36" t="s">
        <v>578</v>
      </c>
      <c r="Q36" t="s">
        <v>593</v>
      </c>
      <c r="R36" t="s">
        <v>596</v>
      </c>
      <c r="S36" t="s">
        <v>600</v>
      </c>
      <c r="T36" t="s">
        <v>606</v>
      </c>
      <c r="U36" t="s">
        <v>592</v>
      </c>
      <c r="V36" t="s">
        <v>592</v>
      </c>
      <c r="W36" t="s">
        <v>637</v>
      </c>
      <c r="X36" t="s">
        <v>646</v>
      </c>
    </row>
    <row r="37" spans="1:24" x14ac:dyDescent="0.25">
      <c r="B37">
        <v>432</v>
      </c>
      <c r="C37" t="s">
        <v>307</v>
      </c>
      <c r="D37" t="s">
        <v>365</v>
      </c>
      <c r="E37" t="s">
        <v>515</v>
      </c>
      <c r="F37" t="s">
        <v>547</v>
      </c>
      <c r="G37">
        <v>1992</v>
      </c>
      <c r="H37">
        <v>16</v>
      </c>
      <c r="I37">
        <v>0.44500000000000001</v>
      </c>
      <c r="J37">
        <v>0.64</v>
      </c>
      <c r="K37">
        <v>5000</v>
      </c>
      <c r="L37">
        <v>2000</v>
      </c>
      <c r="M37" t="s">
        <v>559</v>
      </c>
      <c r="N37" t="s">
        <v>566</v>
      </c>
      <c r="O37">
        <v>40</v>
      </c>
      <c r="P37" t="s">
        <v>365</v>
      </c>
      <c r="Q37" t="s">
        <v>589</v>
      </c>
      <c r="R37" t="s">
        <v>595</v>
      </c>
      <c r="S37" t="s">
        <v>602</v>
      </c>
      <c r="T37" t="s">
        <v>606</v>
      </c>
      <c r="U37" t="s">
        <v>627</v>
      </c>
      <c r="V37" t="s">
        <v>630</v>
      </c>
      <c r="W37" t="s">
        <v>637</v>
      </c>
      <c r="X37" t="s">
        <v>646</v>
      </c>
    </row>
    <row r="38" spans="1:24" x14ac:dyDescent="0.25">
      <c r="B38">
        <v>490</v>
      </c>
      <c r="C38" t="s">
        <v>307</v>
      </c>
      <c r="D38" t="s">
        <v>364</v>
      </c>
      <c r="E38" t="s">
        <v>524</v>
      </c>
      <c r="F38" t="s">
        <v>547</v>
      </c>
      <c r="G38">
        <v>1992</v>
      </c>
      <c r="H38">
        <v>4</v>
      </c>
      <c r="I38">
        <v>0.42499999999999999</v>
      </c>
      <c r="J38">
        <v>0.48</v>
      </c>
      <c r="K38">
        <v>0</v>
      </c>
      <c r="L38">
        <v>0</v>
      </c>
      <c r="M38" t="s">
        <v>228</v>
      </c>
      <c r="N38" t="s">
        <v>228</v>
      </c>
      <c r="O38">
        <v>59.9</v>
      </c>
      <c r="P38" t="s">
        <v>578</v>
      </c>
      <c r="Q38" t="s">
        <v>593</v>
      </c>
      <c r="R38" t="s">
        <v>596</v>
      </c>
      <c r="S38" t="s">
        <v>602</v>
      </c>
      <c r="T38" t="s">
        <v>606</v>
      </c>
      <c r="U38" t="s">
        <v>592</v>
      </c>
      <c r="V38" t="s">
        <v>592</v>
      </c>
      <c r="W38" t="s">
        <v>637</v>
      </c>
      <c r="X38" t="s">
        <v>646</v>
      </c>
    </row>
    <row r="39" spans="1:24" x14ac:dyDescent="0.25">
      <c r="B39">
        <v>262</v>
      </c>
      <c r="C39" t="s">
        <v>307</v>
      </c>
      <c r="D39" t="s">
        <v>357</v>
      </c>
      <c r="E39" t="s">
        <v>703</v>
      </c>
      <c r="F39" t="s">
        <v>547</v>
      </c>
      <c r="G39">
        <v>1992</v>
      </c>
      <c r="H39">
        <v>256</v>
      </c>
      <c r="I39">
        <v>1.2</v>
      </c>
      <c r="J39">
        <v>2.5</v>
      </c>
      <c r="K39">
        <v>10752</v>
      </c>
      <c r="L39">
        <v>4096</v>
      </c>
      <c r="M39" t="s">
        <v>561</v>
      </c>
      <c r="N39" t="s">
        <v>561</v>
      </c>
      <c r="O39">
        <v>10</v>
      </c>
      <c r="P39" t="s">
        <v>561</v>
      </c>
      <c r="Q39" t="s">
        <v>581</v>
      </c>
      <c r="R39" t="s">
        <v>597</v>
      </c>
      <c r="S39" t="s">
        <v>602</v>
      </c>
      <c r="T39" t="s">
        <v>606</v>
      </c>
      <c r="U39" t="s">
        <v>592</v>
      </c>
      <c r="V39" t="s">
        <v>592</v>
      </c>
      <c r="W39" t="s">
        <v>637</v>
      </c>
      <c r="X39" t="s">
        <v>646</v>
      </c>
    </row>
    <row r="40" spans="1:24" x14ac:dyDescent="0.25">
      <c r="B40">
        <v>382</v>
      </c>
      <c r="C40" t="s">
        <v>229</v>
      </c>
      <c r="D40" t="s">
        <v>364</v>
      </c>
      <c r="E40" t="s">
        <v>478</v>
      </c>
      <c r="F40" t="s">
        <v>547</v>
      </c>
      <c r="G40">
        <v>1992</v>
      </c>
      <c r="H40">
        <v>8</v>
      </c>
      <c r="I40">
        <v>0.79500000000000004</v>
      </c>
      <c r="J40">
        <v>0.96</v>
      </c>
      <c r="K40">
        <v>0</v>
      </c>
      <c r="L40">
        <v>0</v>
      </c>
      <c r="M40" t="s">
        <v>228</v>
      </c>
      <c r="N40" t="s">
        <v>228</v>
      </c>
      <c r="O40">
        <v>59.9</v>
      </c>
      <c r="P40" t="s">
        <v>578</v>
      </c>
      <c r="Q40" t="s">
        <v>593</v>
      </c>
      <c r="R40" t="s">
        <v>596</v>
      </c>
      <c r="S40" t="s">
        <v>600</v>
      </c>
      <c r="T40" t="s">
        <v>606</v>
      </c>
      <c r="U40" t="s">
        <v>592</v>
      </c>
      <c r="V40" t="s">
        <v>592</v>
      </c>
      <c r="W40" t="s">
        <v>637</v>
      </c>
      <c r="X40" t="s">
        <v>646</v>
      </c>
    </row>
    <row r="41" spans="1:24" x14ac:dyDescent="0.25">
      <c r="A41">
        <v>3</v>
      </c>
      <c r="B41">
        <v>305</v>
      </c>
      <c r="C41" t="s">
        <v>224</v>
      </c>
      <c r="D41" t="s">
        <v>359</v>
      </c>
      <c r="E41" t="s">
        <v>476</v>
      </c>
      <c r="F41" t="s">
        <v>545</v>
      </c>
      <c r="G41">
        <v>1990</v>
      </c>
      <c r="H41">
        <v>4</v>
      </c>
      <c r="I41">
        <v>0.82199999999999995</v>
      </c>
      <c r="J41">
        <v>0.94</v>
      </c>
      <c r="K41">
        <v>0</v>
      </c>
      <c r="L41">
        <v>0</v>
      </c>
      <c r="M41" t="s">
        <v>560</v>
      </c>
      <c r="N41" t="s">
        <v>560</v>
      </c>
      <c r="O41">
        <v>117.6</v>
      </c>
      <c r="P41" t="s">
        <v>572</v>
      </c>
      <c r="Q41" t="s">
        <v>584</v>
      </c>
      <c r="R41" t="s">
        <v>596</v>
      </c>
      <c r="S41" t="s">
        <v>602</v>
      </c>
      <c r="T41" t="s">
        <v>606</v>
      </c>
      <c r="U41" t="s">
        <v>592</v>
      </c>
      <c r="V41" t="s">
        <v>592</v>
      </c>
      <c r="W41" t="s">
        <v>637</v>
      </c>
      <c r="X41" t="s">
        <v>646</v>
      </c>
    </row>
    <row r="42" spans="1:24" x14ac:dyDescent="0.25">
      <c r="B42">
        <v>474</v>
      </c>
      <c r="C42" t="s">
        <v>224</v>
      </c>
      <c r="D42" t="s">
        <v>364</v>
      </c>
      <c r="E42" t="s">
        <v>524</v>
      </c>
      <c r="F42" t="s">
        <v>545</v>
      </c>
      <c r="G42">
        <v>1992</v>
      </c>
      <c r="H42">
        <v>4</v>
      </c>
      <c r="I42">
        <v>0.42499999999999999</v>
      </c>
      <c r="J42">
        <v>0.48</v>
      </c>
      <c r="K42">
        <v>0</v>
      </c>
      <c r="L42">
        <v>0</v>
      </c>
      <c r="M42" t="s">
        <v>228</v>
      </c>
      <c r="N42" t="s">
        <v>228</v>
      </c>
      <c r="O42">
        <v>59.9</v>
      </c>
      <c r="P42" t="s">
        <v>578</v>
      </c>
      <c r="Q42" t="s">
        <v>593</v>
      </c>
      <c r="R42" t="s">
        <v>596</v>
      </c>
      <c r="S42" t="s">
        <v>602</v>
      </c>
      <c r="T42" t="s">
        <v>606</v>
      </c>
      <c r="U42" t="s">
        <v>592</v>
      </c>
      <c r="V42" t="s">
        <v>592</v>
      </c>
      <c r="W42" t="s">
        <v>637</v>
      </c>
      <c r="X42" t="s">
        <v>646</v>
      </c>
    </row>
    <row r="43" spans="1:24" x14ac:dyDescent="0.25">
      <c r="B43">
        <v>368</v>
      </c>
      <c r="C43" t="s">
        <v>224</v>
      </c>
      <c r="D43" t="s">
        <v>359</v>
      </c>
      <c r="E43" t="s">
        <v>476</v>
      </c>
      <c r="F43" t="s">
        <v>545</v>
      </c>
      <c r="G43">
        <v>1990</v>
      </c>
      <c r="H43">
        <v>4</v>
      </c>
      <c r="I43">
        <v>0.82199999999999995</v>
      </c>
      <c r="J43">
        <v>0.94</v>
      </c>
      <c r="K43">
        <v>0</v>
      </c>
      <c r="L43">
        <v>0</v>
      </c>
      <c r="M43" t="s">
        <v>560</v>
      </c>
      <c r="N43" t="s">
        <v>560</v>
      </c>
      <c r="O43">
        <v>117.6</v>
      </c>
      <c r="P43" t="s">
        <v>572</v>
      </c>
      <c r="Q43" t="s">
        <v>584</v>
      </c>
      <c r="R43" t="s">
        <v>596</v>
      </c>
      <c r="S43" t="s">
        <v>602</v>
      </c>
      <c r="T43" t="s">
        <v>606</v>
      </c>
      <c r="U43" t="s">
        <v>592</v>
      </c>
      <c r="V43" t="s">
        <v>592</v>
      </c>
      <c r="W43" t="s">
        <v>637</v>
      </c>
      <c r="X43" t="s">
        <v>646</v>
      </c>
    </row>
    <row r="44" spans="1:24" x14ac:dyDescent="0.25">
      <c r="A44">
        <f>COUNTIF(F44:F91,"france")</f>
        <v>48</v>
      </c>
      <c r="B44">
        <v>25</v>
      </c>
      <c r="C44" t="s">
        <v>21</v>
      </c>
      <c r="D44" t="s">
        <v>357</v>
      </c>
      <c r="E44" t="s">
        <v>381</v>
      </c>
      <c r="F44" t="s">
        <v>532</v>
      </c>
      <c r="G44">
        <v>1992</v>
      </c>
      <c r="H44">
        <v>128</v>
      </c>
      <c r="I44">
        <v>7.7</v>
      </c>
      <c r="J44">
        <v>16.38</v>
      </c>
      <c r="K44">
        <v>18432</v>
      </c>
      <c r="L44">
        <v>8192</v>
      </c>
      <c r="M44" t="s">
        <v>558</v>
      </c>
      <c r="N44" t="s">
        <v>565</v>
      </c>
      <c r="O44">
        <v>32</v>
      </c>
      <c r="P44" t="s">
        <v>569</v>
      </c>
      <c r="Q44" t="s">
        <v>581</v>
      </c>
      <c r="R44" t="s">
        <v>595</v>
      </c>
      <c r="S44" t="s">
        <v>600</v>
      </c>
      <c r="T44" t="s">
        <v>606</v>
      </c>
      <c r="U44" t="s">
        <v>626</v>
      </c>
      <c r="V44" t="s">
        <v>629</v>
      </c>
      <c r="W44" t="s">
        <v>638</v>
      </c>
      <c r="X44" t="s">
        <v>646</v>
      </c>
    </row>
    <row r="45" spans="1:24" x14ac:dyDescent="0.25">
      <c r="B45">
        <v>84</v>
      </c>
      <c r="C45" t="s">
        <v>69</v>
      </c>
      <c r="D45" t="s">
        <v>358</v>
      </c>
      <c r="E45" t="s">
        <v>403</v>
      </c>
      <c r="F45" t="s">
        <v>532</v>
      </c>
      <c r="G45">
        <v>1991</v>
      </c>
      <c r="H45">
        <v>128</v>
      </c>
      <c r="I45">
        <v>2.6</v>
      </c>
      <c r="J45">
        <v>5.12</v>
      </c>
      <c r="K45">
        <v>12000</v>
      </c>
      <c r="L45">
        <v>4500</v>
      </c>
      <c r="M45" t="s">
        <v>559</v>
      </c>
      <c r="N45" t="s">
        <v>566</v>
      </c>
      <c r="O45">
        <v>40</v>
      </c>
      <c r="P45" t="s">
        <v>575</v>
      </c>
      <c r="Q45" t="s">
        <v>588</v>
      </c>
      <c r="R45" t="s">
        <v>595</v>
      </c>
      <c r="S45" t="s">
        <v>600</v>
      </c>
      <c r="T45" t="s">
        <v>611</v>
      </c>
      <c r="U45" t="s">
        <v>627</v>
      </c>
      <c r="V45" t="s">
        <v>632</v>
      </c>
      <c r="W45" t="s">
        <v>638</v>
      </c>
      <c r="X45" t="s">
        <v>646</v>
      </c>
    </row>
    <row r="46" spans="1:24" x14ac:dyDescent="0.25">
      <c r="B46">
        <v>86</v>
      </c>
      <c r="C46" t="s">
        <v>71</v>
      </c>
      <c r="D46" t="s">
        <v>357</v>
      </c>
      <c r="E46" t="s">
        <v>404</v>
      </c>
      <c r="F46" t="s">
        <v>532</v>
      </c>
      <c r="G46">
        <v>1992</v>
      </c>
      <c r="H46">
        <v>512</v>
      </c>
      <c r="I46">
        <v>2.4</v>
      </c>
      <c r="J46">
        <v>5</v>
      </c>
      <c r="K46">
        <v>14848</v>
      </c>
      <c r="L46">
        <v>5632</v>
      </c>
      <c r="M46" t="s">
        <v>561</v>
      </c>
      <c r="N46" t="s">
        <v>561</v>
      </c>
      <c r="O46">
        <v>10</v>
      </c>
      <c r="P46" t="s">
        <v>561</v>
      </c>
      <c r="Q46" t="s">
        <v>581</v>
      </c>
      <c r="R46" t="s">
        <v>597</v>
      </c>
      <c r="S46" t="s">
        <v>600</v>
      </c>
      <c r="T46" t="s">
        <v>606</v>
      </c>
      <c r="U46" t="s">
        <v>592</v>
      </c>
      <c r="V46" t="s">
        <v>592</v>
      </c>
      <c r="W46" t="s">
        <v>638</v>
      </c>
      <c r="X46" t="s">
        <v>646</v>
      </c>
    </row>
    <row r="47" spans="1:24" x14ac:dyDescent="0.25">
      <c r="B47">
        <v>124</v>
      </c>
      <c r="C47" t="s">
        <v>96</v>
      </c>
      <c r="D47" t="s">
        <v>94</v>
      </c>
      <c r="E47" t="s">
        <v>415</v>
      </c>
      <c r="F47" t="s">
        <v>532</v>
      </c>
      <c r="G47">
        <v>1991</v>
      </c>
      <c r="H47">
        <v>1</v>
      </c>
      <c r="I47">
        <v>2.11</v>
      </c>
      <c r="J47">
        <v>2.5</v>
      </c>
      <c r="K47">
        <v>0</v>
      </c>
      <c r="L47">
        <v>0</v>
      </c>
      <c r="M47" t="s">
        <v>94</v>
      </c>
      <c r="N47" t="s">
        <v>94</v>
      </c>
      <c r="O47">
        <v>312.5</v>
      </c>
      <c r="P47" t="s">
        <v>574</v>
      </c>
      <c r="Q47" t="s">
        <v>586</v>
      </c>
      <c r="R47" t="s">
        <v>598</v>
      </c>
      <c r="S47" t="s">
        <v>602</v>
      </c>
      <c r="T47" t="s">
        <v>609</v>
      </c>
      <c r="U47" t="s">
        <v>592</v>
      </c>
      <c r="V47" t="s">
        <v>592</v>
      </c>
      <c r="W47" t="s">
        <v>638</v>
      </c>
      <c r="X47" t="s">
        <v>646</v>
      </c>
    </row>
    <row r="48" spans="1:24" x14ac:dyDescent="0.25">
      <c r="B48">
        <v>130</v>
      </c>
      <c r="C48" t="s">
        <v>102</v>
      </c>
      <c r="D48" t="s">
        <v>357</v>
      </c>
      <c r="E48" t="s">
        <v>416</v>
      </c>
      <c r="F48" t="s">
        <v>532</v>
      </c>
      <c r="G48">
        <v>1993</v>
      </c>
      <c r="H48">
        <v>32</v>
      </c>
      <c r="I48">
        <v>1.9</v>
      </c>
      <c r="J48">
        <v>4.0960000000000001</v>
      </c>
      <c r="K48">
        <v>9216</v>
      </c>
      <c r="L48">
        <v>4096</v>
      </c>
      <c r="M48" t="s">
        <v>558</v>
      </c>
      <c r="N48" t="s">
        <v>565</v>
      </c>
      <c r="O48">
        <v>32</v>
      </c>
      <c r="P48" t="s">
        <v>569</v>
      </c>
      <c r="Q48" t="s">
        <v>581</v>
      </c>
      <c r="R48" t="s">
        <v>595</v>
      </c>
      <c r="S48" t="s">
        <v>601</v>
      </c>
      <c r="T48" t="s">
        <v>609</v>
      </c>
      <c r="U48" t="s">
        <v>626</v>
      </c>
      <c r="V48" t="s">
        <v>629</v>
      </c>
      <c r="W48" t="s">
        <v>638</v>
      </c>
      <c r="X48" t="s">
        <v>646</v>
      </c>
    </row>
    <row r="49" spans="2:24" x14ac:dyDescent="0.25">
      <c r="B49">
        <v>135</v>
      </c>
      <c r="C49" t="s">
        <v>106</v>
      </c>
      <c r="D49" t="s">
        <v>357</v>
      </c>
      <c r="E49" t="s">
        <v>416</v>
      </c>
      <c r="F49" t="s">
        <v>532</v>
      </c>
      <c r="G49">
        <v>1993</v>
      </c>
      <c r="H49">
        <v>32</v>
      </c>
      <c r="I49">
        <v>1.9</v>
      </c>
      <c r="J49">
        <v>4.0960000000000001</v>
      </c>
      <c r="K49">
        <v>9216</v>
      </c>
      <c r="L49">
        <v>4096</v>
      </c>
      <c r="M49" t="s">
        <v>558</v>
      </c>
      <c r="N49" t="s">
        <v>565</v>
      </c>
      <c r="O49">
        <v>32</v>
      </c>
      <c r="P49" t="s">
        <v>569</v>
      </c>
      <c r="Q49" t="s">
        <v>581</v>
      </c>
      <c r="R49" t="s">
        <v>595</v>
      </c>
      <c r="S49" t="s">
        <v>600</v>
      </c>
      <c r="T49" t="s">
        <v>606</v>
      </c>
      <c r="U49" t="s">
        <v>626</v>
      </c>
      <c r="V49" t="s">
        <v>629</v>
      </c>
      <c r="W49" t="s">
        <v>638</v>
      </c>
      <c r="X49" t="s">
        <v>646</v>
      </c>
    </row>
    <row r="50" spans="2:24" x14ac:dyDescent="0.25">
      <c r="B50">
        <v>179</v>
      </c>
      <c r="C50" t="s">
        <v>138</v>
      </c>
      <c r="D50" t="s">
        <v>358</v>
      </c>
      <c r="E50" t="s">
        <v>434</v>
      </c>
      <c r="F50" t="s">
        <v>532</v>
      </c>
      <c r="G50">
        <v>1993</v>
      </c>
      <c r="H50">
        <v>56</v>
      </c>
      <c r="I50">
        <v>1.5</v>
      </c>
      <c r="J50">
        <v>2.8</v>
      </c>
      <c r="K50">
        <v>6000</v>
      </c>
      <c r="L50">
        <v>0</v>
      </c>
      <c r="M50" t="s">
        <v>559</v>
      </c>
      <c r="N50" t="s">
        <v>566</v>
      </c>
      <c r="O50">
        <v>50</v>
      </c>
      <c r="P50" t="s">
        <v>571</v>
      </c>
      <c r="Q50" t="s">
        <v>583</v>
      </c>
      <c r="R50" t="s">
        <v>595</v>
      </c>
      <c r="S50" t="s">
        <v>600</v>
      </c>
      <c r="T50" t="s">
        <v>611</v>
      </c>
      <c r="U50" t="s">
        <v>592</v>
      </c>
      <c r="V50" t="s">
        <v>631</v>
      </c>
      <c r="W50" t="s">
        <v>638</v>
      </c>
      <c r="X50" t="s">
        <v>646</v>
      </c>
    </row>
    <row r="51" spans="2:24" x14ac:dyDescent="0.25">
      <c r="B51">
        <v>194</v>
      </c>
      <c r="C51" t="s">
        <v>148</v>
      </c>
      <c r="D51" t="s">
        <v>359</v>
      </c>
      <c r="E51" t="s">
        <v>437</v>
      </c>
      <c r="F51" t="s">
        <v>532</v>
      </c>
      <c r="G51">
        <v>1989</v>
      </c>
      <c r="H51">
        <v>4</v>
      </c>
      <c r="I51">
        <v>1.4059999999999999</v>
      </c>
      <c r="J51">
        <v>1.9510000000000001</v>
      </c>
      <c r="K51">
        <v>0</v>
      </c>
      <c r="L51">
        <v>0</v>
      </c>
      <c r="M51" t="s">
        <v>560</v>
      </c>
      <c r="N51" t="s">
        <v>560</v>
      </c>
      <c r="O51">
        <v>243.9</v>
      </c>
      <c r="P51" t="s">
        <v>576</v>
      </c>
      <c r="Q51" t="s">
        <v>584</v>
      </c>
      <c r="R51" t="s">
        <v>596</v>
      </c>
      <c r="S51" t="s">
        <v>600</v>
      </c>
      <c r="T51" t="s">
        <v>608</v>
      </c>
      <c r="U51" t="s">
        <v>592</v>
      </c>
      <c r="V51" t="s">
        <v>592</v>
      </c>
      <c r="W51" t="s">
        <v>638</v>
      </c>
      <c r="X51" t="s">
        <v>646</v>
      </c>
    </row>
    <row r="52" spans="2:24" x14ac:dyDescent="0.25">
      <c r="B52">
        <v>198</v>
      </c>
      <c r="C52" t="s">
        <v>151</v>
      </c>
      <c r="D52" t="s">
        <v>359</v>
      </c>
      <c r="E52" t="s">
        <v>437</v>
      </c>
      <c r="F52" t="s">
        <v>532</v>
      </c>
      <c r="G52">
        <v>1989</v>
      </c>
      <c r="H52">
        <v>4</v>
      </c>
      <c r="I52">
        <v>1.4059999999999999</v>
      </c>
      <c r="J52">
        <v>1.9510000000000001</v>
      </c>
      <c r="K52">
        <v>0</v>
      </c>
      <c r="L52">
        <v>0</v>
      </c>
      <c r="M52" t="s">
        <v>560</v>
      </c>
      <c r="N52" t="s">
        <v>560</v>
      </c>
      <c r="O52">
        <v>243.9</v>
      </c>
      <c r="P52" t="s">
        <v>576</v>
      </c>
      <c r="Q52" t="s">
        <v>584</v>
      </c>
      <c r="R52" t="s">
        <v>596</v>
      </c>
      <c r="S52" t="s">
        <v>600</v>
      </c>
      <c r="T52" t="s">
        <v>607</v>
      </c>
      <c r="U52" t="s">
        <v>592</v>
      </c>
      <c r="V52" t="s">
        <v>592</v>
      </c>
      <c r="W52" t="s">
        <v>638</v>
      </c>
      <c r="X52" t="s">
        <v>646</v>
      </c>
    </row>
    <row r="53" spans="2:24" x14ac:dyDescent="0.25">
      <c r="B53">
        <v>224</v>
      </c>
      <c r="C53" t="s">
        <v>102</v>
      </c>
      <c r="D53" t="s">
        <v>359</v>
      </c>
      <c r="E53" t="s">
        <v>447</v>
      </c>
      <c r="F53" t="s">
        <v>532</v>
      </c>
      <c r="G53">
        <v>1992</v>
      </c>
      <c r="H53">
        <v>4</v>
      </c>
      <c r="I53">
        <v>1.159</v>
      </c>
      <c r="J53">
        <v>1.333</v>
      </c>
      <c r="K53">
        <v>0</v>
      </c>
      <c r="L53">
        <v>0</v>
      </c>
      <c r="M53" t="s">
        <v>560</v>
      </c>
      <c r="N53" t="s">
        <v>560</v>
      </c>
      <c r="O53">
        <v>166.7</v>
      </c>
      <c r="P53" t="s">
        <v>572</v>
      </c>
      <c r="Q53" t="s">
        <v>584</v>
      </c>
      <c r="R53" t="s">
        <v>596</v>
      </c>
      <c r="S53" t="s">
        <v>601</v>
      </c>
      <c r="T53" t="s">
        <v>609</v>
      </c>
      <c r="U53" t="s">
        <v>592</v>
      </c>
      <c r="V53" t="s">
        <v>592</v>
      </c>
      <c r="W53" t="s">
        <v>638</v>
      </c>
      <c r="X53" t="s">
        <v>646</v>
      </c>
    </row>
    <row r="54" spans="2:24" x14ac:dyDescent="0.25">
      <c r="B54">
        <v>231</v>
      </c>
      <c r="C54" t="s">
        <v>169</v>
      </c>
      <c r="D54" t="s">
        <v>359</v>
      </c>
      <c r="E54" t="s">
        <v>444</v>
      </c>
      <c r="F54" t="s">
        <v>532</v>
      </c>
      <c r="G54">
        <v>1990</v>
      </c>
      <c r="H54">
        <v>4</v>
      </c>
      <c r="I54">
        <v>1.159</v>
      </c>
      <c r="J54">
        <v>1.333</v>
      </c>
      <c r="K54">
        <v>0</v>
      </c>
      <c r="L54">
        <v>0</v>
      </c>
      <c r="M54" t="s">
        <v>560</v>
      </c>
      <c r="N54" t="s">
        <v>560</v>
      </c>
      <c r="O54">
        <v>166.7</v>
      </c>
      <c r="P54" t="s">
        <v>572</v>
      </c>
      <c r="Q54" t="s">
        <v>584</v>
      </c>
      <c r="R54" t="s">
        <v>596</v>
      </c>
      <c r="S54" t="s">
        <v>601</v>
      </c>
      <c r="T54" t="s">
        <v>608</v>
      </c>
      <c r="U54" t="s">
        <v>592</v>
      </c>
      <c r="V54" t="s">
        <v>592</v>
      </c>
      <c r="W54" t="s">
        <v>638</v>
      </c>
      <c r="X54" t="s">
        <v>646</v>
      </c>
    </row>
    <row r="55" spans="2:24" x14ac:dyDescent="0.25">
      <c r="B55">
        <v>240</v>
      </c>
      <c r="C55" t="s">
        <v>69</v>
      </c>
      <c r="D55" t="s">
        <v>359</v>
      </c>
      <c r="E55" t="s">
        <v>444</v>
      </c>
      <c r="F55" t="s">
        <v>532</v>
      </c>
      <c r="G55">
        <v>1991</v>
      </c>
      <c r="H55">
        <v>4</v>
      </c>
      <c r="I55">
        <v>1.159</v>
      </c>
      <c r="J55">
        <v>1.333</v>
      </c>
      <c r="K55">
        <v>0</v>
      </c>
      <c r="L55">
        <v>0</v>
      </c>
      <c r="M55" t="s">
        <v>560</v>
      </c>
      <c r="N55" t="s">
        <v>560</v>
      </c>
      <c r="O55">
        <v>166.7</v>
      </c>
      <c r="P55" t="s">
        <v>572</v>
      </c>
      <c r="Q55" t="s">
        <v>584</v>
      </c>
      <c r="R55" t="s">
        <v>596</v>
      </c>
      <c r="S55" t="s">
        <v>600</v>
      </c>
      <c r="T55" t="s">
        <v>611</v>
      </c>
      <c r="U55" t="s">
        <v>592</v>
      </c>
      <c r="V55" t="s">
        <v>592</v>
      </c>
      <c r="W55" t="s">
        <v>638</v>
      </c>
      <c r="X55" t="s">
        <v>646</v>
      </c>
    </row>
    <row r="56" spans="2:24" x14ac:dyDescent="0.25">
      <c r="B56">
        <v>241</v>
      </c>
      <c r="C56" t="s">
        <v>174</v>
      </c>
      <c r="D56" t="s">
        <v>359</v>
      </c>
      <c r="E56" t="s">
        <v>451</v>
      </c>
      <c r="F56" t="s">
        <v>532</v>
      </c>
      <c r="G56">
        <v>1992</v>
      </c>
      <c r="H56">
        <v>4</v>
      </c>
      <c r="I56">
        <v>1.159</v>
      </c>
      <c r="J56">
        <v>1.333</v>
      </c>
      <c r="K56">
        <v>0</v>
      </c>
      <c r="L56">
        <v>0</v>
      </c>
      <c r="M56" t="s">
        <v>560</v>
      </c>
      <c r="N56" t="s">
        <v>560</v>
      </c>
      <c r="O56">
        <v>166.7</v>
      </c>
      <c r="P56" t="s">
        <v>572</v>
      </c>
      <c r="Q56" t="s">
        <v>584</v>
      </c>
      <c r="R56" t="s">
        <v>596</v>
      </c>
      <c r="S56" t="s">
        <v>601</v>
      </c>
      <c r="T56" t="s">
        <v>610</v>
      </c>
      <c r="U56" t="s">
        <v>592</v>
      </c>
      <c r="V56" t="s">
        <v>592</v>
      </c>
      <c r="W56" t="s">
        <v>638</v>
      </c>
      <c r="X56" t="s">
        <v>646</v>
      </c>
    </row>
    <row r="57" spans="2:24" x14ac:dyDescent="0.25">
      <c r="B57">
        <v>285</v>
      </c>
      <c r="C57" t="s">
        <v>208</v>
      </c>
      <c r="D57" t="s">
        <v>359</v>
      </c>
      <c r="E57" t="s">
        <v>465</v>
      </c>
      <c r="F57" t="s">
        <v>532</v>
      </c>
      <c r="G57">
        <v>1992</v>
      </c>
      <c r="H57">
        <v>3</v>
      </c>
      <c r="I57">
        <v>0.88100000000000001</v>
      </c>
      <c r="J57">
        <v>0.999</v>
      </c>
      <c r="K57">
        <v>0</v>
      </c>
      <c r="L57">
        <v>0</v>
      </c>
      <c r="M57" t="s">
        <v>560</v>
      </c>
      <c r="N57" t="s">
        <v>560</v>
      </c>
      <c r="O57">
        <v>166.7</v>
      </c>
      <c r="P57" t="s">
        <v>572</v>
      </c>
      <c r="Q57" t="s">
        <v>584</v>
      </c>
      <c r="R57" t="s">
        <v>596</v>
      </c>
      <c r="S57" t="s">
        <v>601</v>
      </c>
      <c r="T57" t="s">
        <v>610</v>
      </c>
      <c r="U57" t="s">
        <v>592</v>
      </c>
      <c r="V57" t="s">
        <v>592</v>
      </c>
      <c r="W57" t="s">
        <v>638</v>
      </c>
      <c r="X57" t="s">
        <v>646</v>
      </c>
    </row>
    <row r="58" spans="2:24" x14ac:dyDescent="0.25">
      <c r="B58">
        <v>307</v>
      </c>
      <c r="C58" t="s">
        <v>102</v>
      </c>
      <c r="D58" t="s">
        <v>359</v>
      </c>
      <c r="E58" t="s">
        <v>473</v>
      </c>
      <c r="F58" t="s">
        <v>532</v>
      </c>
      <c r="G58">
        <v>1992</v>
      </c>
      <c r="H58">
        <v>4</v>
      </c>
      <c r="I58">
        <v>0.82199999999999995</v>
      </c>
      <c r="J58">
        <v>0.94</v>
      </c>
      <c r="K58">
        <v>0</v>
      </c>
      <c r="L58">
        <v>0</v>
      </c>
      <c r="M58" t="s">
        <v>560</v>
      </c>
      <c r="N58" t="s">
        <v>560</v>
      </c>
      <c r="O58">
        <v>117.6</v>
      </c>
      <c r="P58" t="s">
        <v>572</v>
      </c>
      <c r="Q58" t="s">
        <v>584</v>
      </c>
      <c r="R58" t="s">
        <v>596</v>
      </c>
      <c r="S58" t="s">
        <v>601</v>
      </c>
      <c r="T58" t="s">
        <v>609</v>
      </c>
      <c r="U58" t="s">
        <v>592</v>
      </c>
      <c r="V58" t="s">
        <v>592</v>
      </c>
      <c r="W58" t="s">
        <v>638</v>
      </c>
      <c r="X58" t="s">
        <v>646</v>
      </c>
    </row>
    <row r="59" spans="2:24" x14ac:dyDescent="0.25">
      <c r="B59">
        <v>313</v>
      </c>
      <c r="C59" t="s">
        <v>226</v>
      </c>
      <c r="D59" t="s">
        <v>359</v>
      </c>
      <c r="E59" t="s">
        <v>473</v>
      </c>
      <c r="F59" t="s">
        <v>532</v>
      </c>
      <c r="G59">
        <v>1992</v>
      </c>
      <c r="H59">
        <v>4</v>
      </c>
      <c r="I59">
        <v>0.82199999999999995</v>
      </c>
      <c r="J59">
        <v>0.94</v>
      </c>
      <c r="K59">
        <v>0</v>
      </c>
      <c r="L59">
        <v>0</v>
      </c>
      <c r="M59" t="s">
        <v>560</v>
      </c>
      <c r="N59" t="s">
        <v>560</v>
      </c>
      <c r="O59">
        <v>117.6</v>
      </c>
      <c r="P59" t="s">
        <v>572</v>
      </c>
      <c r="Q59" t="s">
        <v>584</v>
      </c>
      <c r="R59" t="s">
        <v>596</v>
      </c>
      <c r="S59" t="s">
        <v>601</v>
      </c>
      <c r="T59" t="s">
        <v>610</v>
      </c>
      <c r="U59" t="s">
        <v>592</v>
      </c>
      <c r="V59" t="s">
        <v>592</v>
      </c>
      <c r="W59" t="s">
        <v>638</v>
      </c>
      <c r="X59" t="s">
        <v>646</v>
      </c>
    </row>
    <row r="60" spans="2:24" x14ac:dyDescent="0.25">
      <c r="B60">
        <v>374</v>
      </c>
      <c r="C60" t="s">
        <v>266</v>
      </c>
      <c r="D60" t="s">
        <v>359</v>
      </c>
      <c r="E60" t="s">
        <v>491</v>
      </c>
      <c r="F60" t="s">
        <v>532</v>
      </c>
      <c r="G60">
        <v>1992</v>
      </c>
      <c r="H60">
        <v>2</v>
      </c>
      <c r="I60">
        <v>0.60399999999999998</v>
      </c>
      <c r="J60">
        <v>0.66600000000000004</v>
      </c>
      <c r="K60">
        <v>0</v>
      </c>
      <c r="L60">
        <v>0</v>
      </c>
      <c r="M60" t="s">
        <v>560</v>
      </c>
      <c r="N60" t="s">
        <v>560</v>
      </c>
      <c r="O60">
        <v>166.7</v>
      </c>
      <c r="P60" t="s">
        <v>572</v>
      </c>
      <c r="Q60" t="s">
        <v>584</v>
      </c>
      <c r="R60" t="s">
        <v>596</v>
      </c>
      <c r="S60" t="s">
        <v>601</v>
      </c>
      <c r="T60" t="s">
        <v>609</v>
      </c>
      <c r="U60" t="s">
        <v>592</v>
      </c>
      <c r="V60" t="s">
        <v>592</v>
      </c>
      <c r="W60" t="s">
        <v>638</v>
      </c>
      <c r="X60" t="s">
        <v>646</v>
      </c>
    </row>
    <row r="61" spans="2:24" x14ac:dyDescent="0.25">
      <c r="B61">
        <v>376</v>
      </c>
      <c r="C61" t="s">
        <v>169</v>
      </c>
      <c r="D61" t="s">
        <v>359</v>
      </c>
      <c r="E61" t="s">
        <v>497</v>
      </c>
      <c r="F61" t="s">
        <v>532</v>
      </c>
      <c r="G61">
        <v>1992</v>
      </c>
      <c r="H61">
        <v>2</v>
      </c>
      <c r="I61">
        <v>0.60399999999999998</v>
      </c>
      <c r="J61">
        <v>0.66600000000000004</v>
      </c>
      <c r="K61">
        <v>0</v>
      </c>
      <c r="L61">
        <v>0</v>
      </c>
      <c r="M61" t="s">
        <v>560</v>
      </c>
      <c r="N61" t="s">
        <v>560</v>
      </c>
      <c r="O61">
        <v>166.7</v>
      </c>
      <c r="P61" t="s">
        <v>572</v>
      </c>
      <c r="Q61" t="s">
        <v>584</v>
      </c>
      <c r="R61" t="s">
        <v>596</v>
      </c>
      <c r="S61" t="s">
        <v>601</v>
      </c>
      <c r="T61" t="s">
        <v>608</v>
      </c>
      <c r="U61" t="s">
        <v>592</v>
      </c>
      <c r="V61" t="s">
        <v>592</v>
      </c>
      <c r="W61" t="s">
        <v>638</v>
      </c>
      <c r="X61" t="s">
        <v>646</v>
      </c>
    </row>
    <row r="62" spans="2:24" x14ac:dyDescent="0.25">
      <c r="B62">
        <v>381</v>
      </c>
      <c r="C62" t="s">
        <v>270</v>
      </c>
      <c r="D62" t="s">
        <v>359</v>
      </c>
      <c r="E62" t="s">
        <v>491</v>
      </c>
      <c r="F62" t="s">
        <v>532</v>
      </c>
      <c r="G62">
        <v>1991</v>
      </c>
      <c r="H62">
        <v>2</v>
      </c>
      <c r="I62">
        <v>0.60399999999999998</v>
      </c>
      <c r="J62">
        <v>0.66600000000000004</v>
      </c>
      <c r="K62">
        <v>0</v>
      </c>
      <c r="L62">
        <v>0</v>
      </c>
      <c r="M62" t="s">
        <v>560</v>
      </c>
      <c r="N62" t="s">
        <v>560</v>
      </c>
      <c r="O62">
        <v>166.7</v>
      </c>
      <c r="P62" t="s">
        <v>572</v>
      </c>
      <c r="Q62" t="s">
        <v>584</v>
      </c>
      <c r="R62" t="s">
        <v>596</v>
      </c>
      <c r="S62" t="s">
        <v>602</v>
      </c>
      <c r="T62" t="s">
        <v>606</v>
      </c>
      <c r="U62" t="s">
        <v>592</v>
      </c>
      <c r="V62" t="s">
        <v>592</v>
      </c>
      <c r="W62" t="s">
        <v>638</v>
      </c>
      <c r="X62" t="s">
        <v>646</v>
      </c>
    </row>
    <row r="63" spans="2:24" x14ac:dyDescent="0.25">
      <c r="B63">
        <v>419</v>
      </c>
      <c r="C63" t="s">
        <v>298</v>
      </c>
      <c r="D63" t="s">
        <v>364</v>
      </c>
      <c r="E63" t="s">
        <v>512</v>
      </c>
      <c r="F63" t="s">
        <v>532</v>
      </c>
      <c r="G63">
        <v>1993</v>
      </c>
      <c r="H63">
        <v>2048</v>
      </c>
      <c r="I63">
        <v>0.47299999999999998</v>
      </c>
      <c r="J63">
        <v>0.55000000000000004</v>
      </c>
      <c r="K63">
        <v>11264</v>
      </c>
      <c r="L63">
        <v>1280</v>
      </c>
      <c r="M63" t="s">
        <v>562</v>
      </c>
      <c r="N63" t="s">
        <v>562</v>
      </c>
      <c r="O63">
        <v>12</v>
      </c>
      <c r="P63" t="s">
        <v>363</v>
      </c>
      <c r="Q63" t="s">
        <v>590</v>
      </c>
      <c r="R63" t="s">
        <v>597</v>
      </c>
      <c r="S63" t="s">
        <v>601</v>
      </c>
      <c r="T63" t="s">
        <v>612</v>
      </c>
      <c r="U63" t="s">
        <v>627</v>
      </c>
      <c r="V63" t="s">
        <v>633</v>
      </c>
      <c r="W63" t="s">
        <v>638</v>
      </c>
      <c r="X63" t="s">
        <v>646</v>
      </c>
    </row>
    <row r="64" spans="2:24" x14ac:dyDescent="0.25">
      <c r="B64">
        <v>431</v>
      </c>
      <c r="C64" t="s">
        <v>71</v>
      </c>
      <c r="D64" t="s">
        <v>365</v>
      </c>
      <c r="E64" t="s">
        <v>515</v>
      </c>
      <c r="F64" t="s">
        <v>532</v>
      </c>
      <c r="G64">
        <v>1991</v>
      </c>
      <c r="H64">
        <v>16</v>
      </c>
      <c r="I64">
        <v>0.44500000000000001</v>
      </c>
      <c r="J64">
        <v>0.64</v>
      </c>
      <c r="K64">
        <v>5000</v>
      </c>
      <c r="L64">
        <v>2000</v>
      </c>
      <c r="M64" t="s">
        <v>559</v>
      </c>
      <c r="N64" t="s">
        <v>566</v>
      </c>
      <c r="O64">
        <v>40</v>
      </c>
      <c r="P64" t="s">
        <v>365</v>
      </c>
      <c r="Q64" t="s">
        <v>589</v>
      </c>
      <c r="R64" t="s">
        <v>595</v>
      </c>
      <c r="S64" t="s">
        <v>600</v>
      </c>
      <c r="T64" t="s">
        <v>606</v>
      </c>
      <c r="U64" t="s">
        <v>627</v>
      </c>
      <c r="V64" t="s">
        <v>630</v>
      </c>
      <c r="W64" t="s">
        <v>638</v>
      </c>
      <c r="X64" t="s">
        <v>646</v>
      </c>
    </row>
    <row r="65" spans="2:24" x14ac:dyDescent="0.25">
      <c r="B65">
        <v>452</v>
      </c>
      <c r="C65" t="s">
        <v>71</v>
      </c>
      <c r="D65" t="s">
        <v>361</v>
      </c>
      <c r="E65" t="s">
        <v>519</v>
      </c>
      <c r="F65" t="s">
        <v>532</v>
      </c>
      <c r="G65">
        <v>1992</v>
      </c>
      <c r="H65">
        <v>16</v>
      </c>
      <c r="I65">
        <v>0.44</v>
      </c>
      <c r="J65">
        <v>0.64</v>
      </c>
      <c r="K65">
        <v>0</v>
      </c>
      <c r="L65">
        <v>0</v>
      </c>
      <c r="M65" t="s">
        <v>56</v>
      </c>
      <c r="N65" t="s">
        <v>56</v>
      </c>
      <c r="O65">
        <v>20</v>
      </c>
      <c r="P65" t="s">
        <v>56</v>
      </c>
      <c r="Q65" t="s">
        <v>587</v>
      </c>
      <c r="R65" t="s">
        <v>595</v>
      </c>
      <c r="S65" t="s">
        <v>600</v>
      </c>
      <c r="T65" t="s">
        <v>606</v>
      </c>
      <c r="U65" t="s">
        <v>592</v>
      </c>
      <c r="V65" t="s">
        <v>592</v>
      </c>
      <c r="W65" t="s">
        <v>638</v>
      </c>
      <c r="X65" t="s">
        <v>646</v>
      </c>
    </row>
    <row r="66" spans="2:24" x14ac:dyDescent="0.25">
      <c r="B66">
        <v>460</v>
      </c>
      <c r="C66" t="s">
        <v>148</v>
      </c>
      <c r="D66" t="s">
        <v>359</v>
      </c>
      <c r="E66" t="s">
        <v>521</v>
      </c>
      <c r="F66" t="s">
        <v>532</v>
      </c>
      <c r="G66">
        <v>1992</v>
      </c>
      <c r="H66">
        <v>2</v>
      </c>
      <c r="I66">
        <v>0.42699999999999999</v>
      </c>
      <c r="J66">
        <v>0.47</v>
      </c>
      <c r="K66">
        <v>0</v>
      </c>
      <c r="L66">
        <v>0</v>
      </c>
      <c r="M66" t="s">
        <v>560</v>
      </c>
      <c r="N66" t="s">
        <v>560</v>
      </c>
      <c r="O66">
        <v>117.6</v>
      </c>
      <c r="P66" t="s">
        <v>572</v>
      </c>
      <c r="Q66" t="s">
        <v>584</v>
      </c>
      <c r="R66" t="s">
        <v>596</v>
      </c>
      <c r="S66" t="s">
        <v>600</v>
      </c>
      <c r="T66" t="s">
        <v>608</v>
      </c>
      <c r="U66" t="s">
        <v>592</v>
      </c>
      <c r="V66" t="s">
        <v>592</v>
      </c>
      <c r="W66" t="s">
        <v>638</v>
      </c>
      <c r="X66" t="s">
        <v>646</v>
      </c>
    </row>
    <row r="67" spans="2:24" x14ac:dyDescent="0.25">
      <c r="B67">
        <v>466</v>
      </c>
      <c r="C67" t="s">
        <v>332</v>
      </c>
      <c r="D67" t="s">
        <v>359</v>
      </c>
      <c r="E67" t="s">
        <v>521</v>
      </c>
      <c r="F67" t="s">
        <v>532</v>
      </c>
      <c r="G67">
        <v>1990</v>
      </c>
      <c r="H67">
        <v>2</v>
      </c>
      <c r="I67">
        <v>0.42699999999999999</v>
      </c>
      <c r="J67">
        <v>0.47</v>
      </c>
      <c r="K67">
        <v>0</v>
      </c>
      <c r="L67">
        <v>0</v>
      </c>
      <c r="M67" t="s">
        <v>560</v>
      </c>
      <c r="N67" t="s">
        <v>560</v>
      </c>
      <c r="O67">
        <v>117.6</v>
      </c>
      <c r="P67" t="s">
        <v>572</v>
      </c>
      <c r="Q67" t="s">
        <v>584</v>
      </c>
      <c r="R67" t="s">
        <v>596</v>
      </c>
      <c r="S67" t="s">
        <v>601</v>
      </c>
      <c r="T67" t="s">
        <v>611</v>
      </c>
      <c r="U67" t="s">
        <v>592</v>
      </c>
      <c r="V67" t="s">
        <v>592</v>
      </c>
      <c r="W67" t="s">
        <v>638</v>
      </c>
      <c r="X67" t="s">
        <v>646</v>
      </c>
    </row>
    <row r="68" spans="2:24" x14ac:dyDescent="0.25">
      <c r="B68">
        <v>475</v>
      </c>
      <c r="C68" t="s">
        <v>337</v>
      </c>
      <c r="D68" t="s">
        <v>364</v>
      </c>
      <c r="E68" t="s">
        <v>524</v>
      </c>
      <c r="F68" t="s">
        <v>532</v>
      </c>
      <c r="G68">
        <v>1993</v>
      </c>
      <c r="H68">
        <v>4</v>
      </c>
      <c r="I68">
        <v>0.42499999999999999</v>
      </c>
      <c r="J68">
        <v>0.48</v>
      </c>
      <c r="K68">
        <v>0</v>
      </c>
      <c r="L68">
        <v>0</v>
      </c>
      <c r="M68" t="s">
        <v>228</v>
      </c>
      <c r="N68" t="s">
        <v>228</v>
      </c>
      <c r="O68">
        <v>59.9</v>
      </c>
      <c r="P68" t="s">
        <v>578</v>
      </c>
      <c r="Q68" t="s">
        <v>593</v>
      </c>
      <c r="R68" t="s">
        <v>596</v>
      </c>
      <c r="S68" t="s">
        <v>600</v>
      </c>
      <c r="T68" t="s">
        <v>606</v>
      </c>
      <c r="U68" t="s">
        <v>592</v>
      </c>
      <c r="V68" t="s">
        <v>592</v>
      </c>
      <c r="W68" t="s">
        <v>638</v>
      </c>
      <c r="X68" t="s">
        <v>646</v>
      </c>
    </row>
    <row r="69" spans="2:24" x14ac:dyDescent="0.25">
      <c r="B69">
        <v>494</v>
      </c>
      <c r="C69" t="s">
        <v>352</v>
      </c>
      <c r="D69" t="s">
        <v>94</v>
      </c>
      <c r="E69" t="s">
        <v>526</v>
      </c>
      <c r="F69" t="s">
        <v>532</v>
      </c>
      <c r="G69">
        <v>1986</v>
      </c>
      <c r="H69">
        <v>1</v>
      </c>
      <c r="I69">
        <v>0.42199999999999999</v>
      </c>
      <c r="J69">
        <v>0.53300000000000003</v>
      </c>
      <c r="K69">
        <v>0</v>
      </c>
      <c r="L69">
        <v>0</v>
      </c>
      <c r="M69" t="s">
        <v>94</v>
      </c>
      <c r="N69" t="s">
        <v>94</v>
      </c>
      <c r="O69">
        <v>133.30000000000001</v>
      </c>
      <c r="P69" t="s">
        <v>574</v>
      </c>
      <c r="Q69" t="s">
        <v>586</v>
      </c>
      <c r="R69" t="s">
        <v>598</v>
      </c>
      <c r="S69" t="s">
        <v>602</v>
      </c>
      <c r="T69" t="s">
        <v>606</v>
      </c>
      <c r="U69" t="s">
        <v>592</v>
      </c>
      <c r="V69" t="s">
        <v>592</v>
      </c>
      <c r="W69" t="s">
        <v>638</v>
      </c>
      <c r="X69" t="s">
        <v>646</v>
      </c>
    </row>
    <row r="70" spans="2:24" x14ac:dyDescent="0.25">
      <c r="B70">
        <v>37</v>
      </c>
      <c r="C70" t="s">
        <v>21</v>
      </c>
      <c r="D70" t="s">
        <v>357</v>
      </c>
      <c r="E70" t="s">
        <v>381</v>
      </c>
      <c r="F70" t="s">
        <v>532</v>
      </c>
      <c r="G70">
        <v>1992</v>
      </c>
      <c r="H70">
        <v>128</v>
      </c>
      <c r="I70">
        <v>7.7</v>
      </c>
      <c r="J70">
        <v>16.38</v>
      </c>
      <c r="K70">
        <v>18432</v>
      </c>
      <c r="L70">
        <v>8192</v>
      </c>
      <c r="M70" t="s">
        <v>558</v>
      </c>
      <c r="N70" t="s">
        <v>565</v>
      </c>
      <c r="O70">
        <v>32</v>
      </c>
      <c r="P70" t="s">
        <v>569</v>
      </c>
      <c r="Q70" t="s">
        <v>581</v>
      </c>
      <c r="R70" t="s">
        <v>595</v>
      </c>
      <c r="S70" t="s">
        <v>600</v>
      </c>
      <c r="T70" t="s">
        <v>606</v>
      </c>
      <c r="U70" t="s">
        <v>626</v>
      </c>
      <c r="V70" t="s">
        <v>629</v>
      </c>
      <c r="W70" t="s">
        <v>638</v>
      </c>
      <c r="X70" t="s">
        <v>646</v>
      </c>
    </row>
    <row r="71" spans="2:24" x14ac:dyDescent="0.25">
      <c r="B71">
        <v>91</v>
      </c>
      <c r="C71" t="s">
        <v>151</v>
      </c>
      <c r="D71" t="s">
        <v>359</v>
      </c>
      <c r="E71" t="s">
        <v>696</v>
      </c>
      <c r="F71" t="s">
        <v>532</v>
      </c>
      <c r="G71">
        <v>1993</v>
      </c>
      <c r="H71">
        <v>4</v>
      </c>
      <c r="I71">
        <v>3.2749999999999999</v>
      </c>
      <c r="J71">
        <v>3.8090000000000002</v>
      </c>
      <c r="K71">
        <v>0</v>
      </c>
      <c r="L71">
        <v>0</v>
      </c>
      <c r="M71" t="s">
        <v>560</v>
      </c>
      <c r="N71" t="s">
        <v>560</v>
      </c>
      <c r="O71">
        <v>238.1</v>
      </c>
      <c r="P71" t="s">
        <v>572</v>
      </c>
      <c r="Q71" t="s">
        <v>584</v>
      </c>
      <c r="R71" t="s">
        <v>596</v>
      </c>
      <c r="S71" t="s">
        <v>600</v>
      </c>
      <c r="T71" t="s">
        <v>607</v>
      </c>
      <c r="U71" t="s">
        <v>592</v>
      </c>
      <c r="V71" t="s">
        <v>592</v>
      </c>
      <c r="W71" t="s">
        <v>638</v>
      </c>
      <c r="X71" t="s">
        <v>646</v>
      </c>
    </row>
    <row r="72" spans="2:24" x14ac:dyDescent="0.25">
      <c r="B72">
        <v>104</v>
      </c>
      <c r="C72" t="s">
        <v>69</v>
      </c>
      <c r="D72" t="s">
        <v>358</v>
      </c>
      <c r="E72" t="s">
        <v>403</v>
      </c>
      <c r="F72" t="s">
        <v>532</v>
      </c>
      <c r="G72">
        <v>1991</v>
      </c>
      <c r="H72">
        <v>128</v>
      </c>
      <c r="I72">
        <v>2.6</v>
      </c>
      <c r="J72">
        <v>5.12</v>
      </c>
      <c r="K72">
        <v>12000</v>
      </c>
      <c r="L72">
        <v>4500</v>
      </c>
      <c r="M72" t="s">
        <v>559</v>
      </c>
      <c r="N72" t="s">
        <v>566</v>
      </c>
      <c r="O72">
        <v>40</v>
      </c>
      <c r="P72" t="s">
        <v>575</v>
      </c>
      <c r="Q72" t="s">
        <v>588</v>
      </c>
      <c r="R72" t="s">
        <v>595</v>
      </c>
      <c r="S72" t="s">
        <v>600</v>
      </c>
      <c r="T72" t="s">
        <v>611</v>
      </c>
      <c r="U72" t="s">
        <v>627</v>
      </c>
      <c r="V72" t="s">
        <v>632</v>
      </c>
      <c r="W72" t="s">
        <v>638</v>
      </c>
      <c r="X72" t="s">
        <v>646</v>
      </c>
    </row>
    <row r="73" spans="2:24" x14ac:dyDescent="0.25">
      <c r="B73">
        <v>109</v>
      </c>
      <c r="C73" t="s">
        <v>71</v>
      </c>
      <c r="D73" t="s">
        <v>357</v>
      </c>
      <c r="E73" t="s">
        <v>404</v>
      </c>
      <c r="F73" t="s">
        <v>532</v>
      </c>
      <c r="G73">
        <v>1992</v>
      </c>
      <c r="H73">
        <v>512</v>
      </c>
      <c r="I73">
        <v>2.4</v>
      </c>
      <c r="J73">
        <v>5</v>
      </c>
      <c r="K73">
        <v>14848</v>
      </c>
      <c r="L73">
        <v>5632</v>
      </c>
      <c r="M73" t="s">
        <v>561</v>
      </c>
      <c r="N73" t="s">
        <v>561</v>
      </c>
      <c r="O73">
        <v>10</v>
      </c>
      <c r="P73" t="s">
        <v>561</v>
      </c>
      <c r="Q73" t="s">
        <v>581</v>
      </c>
      <c r="R73" t="s">
        <v>597</v>
      </c>
      <c r="S73" t="s">
        <v>600</v>
      </c>
      <c r="T73" t="s">
        <v>606</v>
      </c>
      <c r="U73" t="s">
        <v>592</v>
      </c>
      <c r="V73" t="s">
        <v>592</v>
      </c>
      <c r="W73" t="s">
        <v>638</v>
      </c>
      <c r="X73" t="s">
        <v>646</v>
      </c>
    </row>
    <row r="74" spans="2:24" x14ac:dyDescent="0.25">
      <c r="B74">
        <v>148</v>
      </c>
      <c r="C74" t="s">
        <v>96</v>
      </c>
      <c r="D74" t="s">
        <v>94</v>
      </c>
      <c r="E74" t="s">
        <v>414</v>
      </c>
      <c r="F74" t="s">
        <v>532</v>
      </c>
      <c r="G74">
        <v>1992</v>
      </c>
      <c r="H74">
        <v>1</v>
      </c>
      <c r="I74">
        <v>2.11</v>
      </c>
      <c r="J74">
        <v>2.5</v>
      </c>
      <c r="K74">
        <v>0</v>
      </c>
      <c r="L74">
        <v>0</v>
      </c>
      <c r="M74" t="s">
        <v>94</v>
      </c>
      <c r="N74" t="s">
        <v>94</v>
      </c>
      <c r="O74">
        <v>312.5</v>
      </c>
      <c r="P74" t="s">
        <v>574</v>
      </c>
      <c r="Q74" t="s">
        <v>586</v>
      </c>
      <c r="R74" t="s">
        <v>598</v>
      </c>
      <c r="S74" t="s">
        <v>602</v>
      </c>
      <c r="T74" t="s">
        <v>609</v>
      </c>
      <c r="U74" t="s">
        <v>592</v>
      </c>
      <c r="V74" t="s">
        <v>592</v>
      </c>
      <c r="W74" t="s">
        <v>638</v>
      </c>
      <c r="X74" t="s">
        <v>646</v>
      </c>
    </row>
    <row r="75" spans="2:24" x14ac:dyDescent="0.25">
      <c r="B75">
        <v>163</v>
      </c>
      <c r="C75" t="s">
        <v>102</v>
      </c>
      <c r="D75" t="s">
        <v>357</v>
      </c>
      <c r="E75" t="s">
        <v>416</v>
      </c>
      <c r="F75" t="s">
        <v>532</v>
      </c>
      <c r="G75">
        <v>1993</v>
      </c>
      <c r="H75">
        <v>32</v>
      </c>
      <c r="I75">
        <v>1.9</v>
      </c>
      <c r="J75">
        <v>4.0960000000000001</v>
      </c>
      <c r="K75">
        <v>9216</v>
      </c>
      <c r="L75">
        <v>4096</v>
      </c>
      <c r="M75" t="s">
        <v>558</v>
      </c>
      <c r="N75" t="s">
        <v>565</v>
      </c>
      <c r="O75">
        <v>32</v>
      </c>
      <c r="P75" t="s">
        <v>569</v>
      </c>
      <c r="Q75" t="s">
        <v>581</v>
      </c>
      <c r="R75" t="s">
        <v>595</v>
      </c>
      <c r="S75" t="s">
        <v>601</v>
      </c>
      <c r="T75" t="s">
        <v>609</v>
      </c>
      <c r="U75" t="s">
        <v>626</v>
      </c>
      <c r="V75" t="s">
        <v>629</v>
      </c>
      <c r="W75" t="s">
        <v>638</v>
      </c>
      <c r="X75" t="s">
        <v>646</v>
      </c>
    </row>
    <row r="76" spans="2:24" x14ac:dyDescent="0.25">
      <c r="B76">
        <v>170</v>
      </c>
      <c r="C76" t="s">
        <v>106</v>
      </c>
      <c r="D76" t="s">
        <v>357</v>
      </c>
      <c r="E76" t="s">
        <v>416</v>
      </c>
      <c r="F76" t="s">
        <v>532</v>
      </c>
      <c r="G76">
        <v>1993</v>
      </c>
      <c r="H76">
        <v>32</v>
      </c>
      <c r="I76">
        <v>1.9</v>
      </c>
      <c r="J76">
        <v>4.0960000000000001</v>
      </c>
      <c r="K76">
        <v>9216</v>
      </c>
      <c r="L76">
        <v>4096</v>
      </c>
      <c r="M76" t="s">
        <v>558</v>
      </c>
      <c r="N76" t="s">
        <v>565</v>
      </c>
      <c r="O76">
        <v>32</v>
      </c>
      <c r="P76" t="s">
        <v>569</v>
      </c>
      <c r="Q76" t="s">
        <v>581</v>
      </c>
      <c r="R76" t="s">
        <v>595</v>
      </c>
      <c r="S76" t="s">
        <v>600</v>
      </c>
      <c r="T76" t="s">
        <v>606</v>
      </c>
      <c r="U76" t="s">
        <v>626</v>
      </c>
      <c r="V76" t="s">
        <v>629</v>
      </c>
      <c r="W76" t="s">
        <v>638</v>
      </c>
      <c r="X76" t="s">
        <v>646</v>
      </c>
    </row>
    <row r="77" spans="2:24" x14ac:dyDescent="0.25">
      <c r="B77">
        <v>219</v>
      </c>
      <c r="C77" t="s">
        <v>138</v>
      </c>
      <c r="D77" t="s">
        <v>358</v>
      </c>
      <c r="E77" t="s">
        <v>434</v>
      </c>
      <c r="F77" t="s">
        <v>532</v>
      </c>
      <c r="G77">
        <v>1993</v>
      </c>
      <c r="H77">
        <v>56</v>
      </c>
      <c r="I77">
        <v>1.5</v>
      </c>
      <c r="J77">
        <v>2.8</v>
      </c>
      <c r="K77">
        <v>6000</v>
      </c>
      <c r="L77">
        <v>0</v>
      </c>
      <c r="M77" t="s">
        <v>559</v>
      </c>
      <c r="N77" t="s">
        <v>566</v>
      </c>
      <c r="O77">
        <v>50</v>
      </c>
      <c r="P77" t="s">
        <v>571</v>
      </c>
      <c r="Q77" t="s">
        <v>583</v>
      </c>
      <c r="R77" t="s">
        <v>595</v>
      </c>
      <c r="S77" t="s">
        <v>600</v>
      </c>
      <c r="T77" t="s">
        <v>611</v>
      </c>
      <c r="U77" t="s">
        <v>592</v>
      </c>
      <c r="V77" t="s">
        <v>631</v>
      </c>
      <c r="W77" t="s">
        <v>638</v>
      </c>
      <c r="X77" t="s">
        <v>646</v>
      </c>
    </row>
    <row r="78" spans="2:24" x14ac:dyDescent="0.25">
      <c r="B78">
        <v>236</v>
      </c>
      <c r="C78" t="s">
        <v>148</v>
      </c>
      <c r="D78" t="s">
        <v>359</v>
      </c>
      <c r="E78" t="s">
        <v>437</v>
      </c>
      <c r="F78" t="s">
        <v>532</v>
      </c>
      <c r="G78">
        <v>1989</v>
      </c>
      <c r="H78">
        <v>4</v>
      </c>
      <c r="I78">
        <v>1.4059999999999999</v>
      </c>
      <c r="J78">
        <v>1.9510000000000001</v>
      </c>
      <c r="K78">
        <v>0</v>
      </c>
      <c r="L78">
        <v>0</v>
      </c>
      <c r="M78" t="s">
        <v>560</v>
      </c>
      <c r="N78" t="s">
        <v>560</v>
      </c>
      <c r="O78">
        <v>243.9</v>
      </c>
      <c r="P78" t="s">
        <v>576</v>
      </c>
      <c r="Q78" t="s">
        <v>584</v>
      </c>
      <c r="R78" t="s">
        <v>596</v>
      </c>
      <c r="S78" t="s">
        <v>600</v>
      </c>
      <c r="T78" t="s">
        <v>608</v>
      </c>
      <c r="U78" t="s">
        <v>592</v>
      </c>
      <c r="V78" t="s">
        <v>592</v>
      </c>
      <c r="W78" t="s">
        <v>638</v>
      </c>
      <c r="X78" t="s">
        <v>646</v>
      </c>
    </row>
    <row r="79" spans="2:24" x14ac:dyDescent="0.25">
      <c r="B79">
        <v>240</v>
      </c>
      <c r="C79" t="s">
        <v>151</v>
      </c>
      <c r="D79" t="s">
        <v>359</v>
      </c>
      <c r="E79" t="s">
        <v>437</v>
      </c>
      <c r="F79" t="s">
        <v>532</v>
      </c>
      <c r="G79">
        <v>1989</v>
      </c>
      <c r="H79">
        <v>4</v>
      </c>
      <c r="I79">
        <v>1.4059999999999999</v>
      </c>
      <c r="J79">
        <v>1.9510000000000001</v>
      </c>
      <c r="K79">
        <v>0</v>
      </c>
      <c r="L79">
        <v>0</v>
      </c>
      <c r="M79" t="s">
        <v>560</v>
      </c>
      <c r="N79" t="s">
        <v>560</v>
      </c>
      <c r="O79">
        <v>243.9</v>
      </c>
      <c r="P79" t="s">
        <v>576</v>
      </c>
      <c r="Q79" t="s">
        <v>584</v>
      </c>
      <c r="R79" t="s">
        <v>596</v>
      </c>
      <c r="S79" t="s">
        <v>600</v>
      </c>
      <c r="T79" t="s">
        <v>607</v>
      </c>
      <c r="U79" t="s">
        <v>592</v>
      </c>
      <c r="V79" t="s">
        <v>592</v>
      </c>
      <c r="W79" t="s">
        <v>638</v>
      </c>
      <c r="X79" t="s">
        <v>646</v>
      </c>
    </row>
    <row r="80" spans="2:24" x14ac:dyDescent="0.25">
      <c r="B80">
        <v>267</v>
      </c>
      <c r="C80" t="s">
        <v>102</v>
      </c>
      <c r="D80" t="s">
        <v>359</v>
      </c>
      <c r="E80" t="s">
        <v>447</v>
      </c>
      <c r="F80" t="s">
        <v>532</v>
      </c>
      <c r="G80">
        <v>1992</v>
      </c>
      <c r="H80">
        <v>4</v>
      </c>
      <c r="I80">
        <v>1.159</v>
      </c>
      <c r="J80">
        <v>1.333</v>
      </c>
      <c r="K80">
        <v>0</v>
      </c>
      <c r="L80">
        <v>0</v>
      </c>
      <c r="M80" t="s">
        <v>560</v>
      </c>
      <c r="N80" t="s">
        <v>560</v>
      </c>
      <c r="O80">
        <v>166.7</v>
      </c>
      <c r="P80" t="s">
        <v>572</v>
      </c>
      <c r="Q80" t="s">
        <v>584</v>
      </c>
      <c r="R80" t="s">
        <v>596</v>
      </c>
      <c r="S80" t="s">
        <v>601</v>
      </c>
      <c r="T80" t="s">
        <v>609</v>
      </c>
      <c r="U80" t="s">
        <v>592</v>
      </c>
      <c r="V80" t="s">
        <v>592</v>
      </c>
      <c r="W80" t="s">
        <v>638</v>
      </c>
      <c r="X80" t="s">
        <v>646</v>
      </c>
    </row>
    <row r="81" spans="1:24" x14ac:dyDescent="0.25">
      <c r="B81">
        <v>274</v>
      </c>
      <c r="C81" t="s">
        <v>169</v>
      </c>
      <c r="D81" t="s">
        <v>359</v>
      </c>
      <c r="E81" t="s">
        <v>444</v>
      </c>
      <c r="F81" t="s">
        <v>532</v>
      </c>
      <c r="G81">
        <v>1990</v>
      </c>
      <c r="H81">
        <v>4</v>
      </c>
      <c r="I81">
        <v>1.159</v>
      </c>
      <c r="J81">
        <v>1.333</v>
      </c>
      <c r="K81">
        <v>0</v>
      </c>
      <c r="L81">
        <v>0</v>
      </c>
      <c r="M81" t="s">
        <v>560</v>
      </c>
      <c r="N81" t="s">
        <v>560</v>
      </c>
      <c r="O81">
        <v>166.7</v>
      </c>
      <c r="P81" t="s">
        <v>572</v>
      </c>
      <c r="Q81" t="s">
        <v>584</v>
      </c>
      <c r="R81" t="s">
        <v>596</v>
      </c>
      <c r="S81" t="s">
        <v>601</v>
      </c>
      <c r="T81" t="s">
        <v>608</v>
      </c>
      <c r="U81" t="s">
        <v>592</v>
      </c>
      <c r="V81" t="s">
        <v>592</v>
      </c>
      <c r="W81" t="s">
        <v>638</v>
      </c>
      <c r="X81" t="s">
        <v>646</v>
      </c>
    </row>
    <row r="82" spans="1:24" x14ac:dyDescent="0.25">
      <c r="B82">
        <v>286</v>
      </c>
      <c r="C82" t="s">
        <v>69</v>
      </c>
      <c r="D82" t="s">
        <v>359</v>
      </c>
      <c r="E82" t="s">
        <v>444</v>
      </c>
      <c r="F82" t="s">
        <v>532</v>
      </c>
      <c r="G82">
        <v>1991</v>
      </c>
      <c r="H82">
        <v>4</v>
      </c>
      <c r="I82">
        <v>1.159</v>
      </c>
      <c r="J82">
        <v>1.333</v>
      </c>
      <c r="K82">
        <v>0</v>
      </c>
      <c r="L82">
        <v>0</v>
      </c>
      <c r="M82" t="s">
        <v>560</v>
      </c>
      <c r="N82" t="s">
        <v>560</v>
      </c>
      <c r="O82">
        <v>166.7</v>
      </c>
      <c r="P82" t="s">
        <v>572</v>
      </c>
      <c r="Q82" t="s">
        <v>584</v>
      </c>
      <c r="R82" t="s">
        <v>596</v>
      </c>
      <c r="S82" t="s">
        <v>600</v>
      </c>
      <c r="T82" t="s">
        <v>611</v>
      </c>
      <c r="U82" t="s">
        <v>592</v>
      </c>
      <c r="V82" t="s">
        <v>592</v>
      </c>
      <c r="W82" t="s">
        <v>638</v>
      </c>
      <c r="X82" t="s">
        <v>646</v>
      </c>
    </row>
    <row r="83" spans="1:24" x14ac:dyDescent="0.25">
      <c r="B83">
        <v>287</v>
      </c>
      <c r="C83" t="s">
        <v>174</v>
      </c>
      <c r="D83" t="s">
        <v>359</v>
      </c>
      <c r="E83" t="s">
        <v>451</v>
      </c>
      <c r="F83" t="s">
        <v>532</v>
      </c>
      <c r="G83">
        <v>1992</v>
      </c>
      <c r="H83">
        <v>4</v>
      </c>
      <c r="I83">
        <v>1.159</v>
      </c>
      <c r="J83">
        <v>1.333</v>
      </c>
      <c r="K83">
        <v>0</v>
      </c>
      <c r="L83">
        <v>0</v>
      </c>
      <c r="M83" t="s">
        <v>560</v>
      </c>
      <c r="N83" t="s">
        <v>560</v>
      </c>
      <c r="O83">
        <v>166.7</v>
      </c>
      <c r="P83" t="s">
        <v>572</v>
      </c>
      <c r="Q83" t="s">
        <v>584</v>
      </c>
      <c r="R83" t="s">
        <v>596</v>
      </c>
      <c r="S83" t="s">
        <v>601</v>
      </c>
      <c r="T83" t="s">
        <v>610</v>
      </c>
      <c r="U83" t="s">
        <v>592</v>
      </c>
      <c r="V83" t="s">
        <v>592</v>
      </c>
      <c r="W83" t="s">
        <v>638</v>
      </c>
      <c r="X83" t="s">
        <v>646</v>
      </c>
    </row>
    <row r="84" spans="1:24" x14ac:dyDescent="0.25">
      <c r="B84">
        <v>324</v>
      </c>
      <c r="C84" t="s">
        <v>71</v>
      </c>
      <c r="D84" t="s">
        <v>361</v>
      </c>
      <c r="E84" t="s">
        <v>461</v>
      </c>
      <c r="F84" t="s">
        <v>532</v>
      </c>
      <c r="G84">
        <v>1992</v>
      </c>
      <c r="H84">
        <v>32</v>
      </c>
      <c r="I84">
        <v>0.89300000000000002</v>
      </c>
      <c r="J84">
        <v>1.28</v>
      </c>
      <c r="K84">
        <v>6144</v>
      </c>
      <c r="L84">
        <v>896</v>
      </c>
      <c r="M84" t="s">
        <v>56</v>
      </c>
      <c r="N84" t="s">
        <v>56</v>
      </c>
      <c r="O84">
        <v>20</v>
      </c>
      <c r="P84" t="s">
        <v>56</v>
      </c>
      <c r="Q84" t="s">
        <v>587</v>
      </c>
      <c r="R84" t="s">
        <v>595</v>
      </c>
      <c r="S84" t="s">
        <v>600</v>
      </c>
      <c r="T84" t="s">
        <v>606</v>
      </c>
      <c r="U84" t="s">
        <v>592</v>
      </c>
      <c r="V84" t="s">
        <v>592</v>
      </c>
      <c r="W84" t="s">
        <v>638</v>
      </c>
      <c r="X84" t="s">
        <v>646</v>
      </c>
    </row>
    <row r="85" spans="1:24" x14ac:dyDescent="0.25">
      <c r="B85">
        <v>347</v>
      </c>
      <c r="C85" t="s">
        <v>208</v>
      </c>
      <c r="D85" t="s">
        <v>359</v>
      </c>
      <c r="E85" t="s">
        <v>465</v>
      </c>
      <c r="F85" t="s">
        <v>532</v>
      </c>
      <c r="G85">
        <v>1992</v>
      </c>
      <c r="H85">
        <v>3</v>
      </c>
      <c r="I85">
        <v>0.88100000000000001</v>
      </c>
      <c r="J85">
        <v>0.999</v>
      </c>
      <c r="K85">
        <v>0</v>
      </c>
      <c r="L85">
        <v>0</v>
      </c>
      <c r="M85" t="s">
        <v>560</v>
      </c>
      <c r="N85" t="s">
        <v>560</v>
      </c>
      <c r="O85">
        <v>166.7</v>
      </c>
      <c r="P85" t="s">
        <v>572</v>
      </c>
      <c r="Q85" t="s">
        <v>584</v>
      </c>
      <c r="R85" t="s">
        <v>596</v>
      </c>
      <c r="S85" t="s">
        <v>601</v>
      </c>
      <c r="T85" t="s">
        <v>610</v>
      </c>
      <c r="U85" t="s">
        <v>592</v>
      </c>
      <c r="V85" t="s">
        <v>592</v>
      </c>
      <c r="W85" t="s">
        <v>638</v>
      </c>
      <c r="X85" t="s">
        <v>646</v>
      </c>
    </row>
    <row r="86" spans="1:24" x14ac:dyDescent="0.25">
      <c r="B86">
        <v>370</v>
      </c>
      <c r="C86" t="s">
        <v>102</v>
      </c>
      <c r="D86" t="s">
        <v>359</v>
      </c>
      <c r="E86" t="s">
        <v>473</v>
      </c>
      <c r="F86" t="s">
        <v>532</v>
      </c>
      <c r="G86">
        <v>1992</v>
      </c>
      <c r="H86">
        <v>4</v>
      </c>
      <c r="I86">
        <v>0.82199999999999995</v>
      </c>
      <c r="J86">
        <v>0.94</v>
      </c>
      <c r="K86">
        <v>0</v>
      </c>
      <c r="L86">
        <v>0</v>
      </c>
      <c r="M86" t="s">
        <v>560</v>
      </c>
      <c r="N86" t="s">
        <v>560</v>
      </c>
      <c r="O86">
        <v>117.6</v>
      </c>
      <c r="P86" t="s">
        <v>572</v>
      </c>
      <c r="Q86" t="s">
        <v>584</v>
      </c>
      <c r="R86" t="s">
        <v>596</v>
      </c>
      <c r="S86" t="s">
        <v>601</v>
      </c>
      <c r="T86" t="s">
        <v>609</v>
      </c>
      <c r="U86" t="s">
        <v>592</v>
      </c>
      <c r="V86" t="s">
        <v>592</v>
      </c>
      <c r="W86" t="s">
        <v>638</v>
      </c>
      <c r="X86" t="s">
        <v>646</v>
      </c>
    </row>
    <row r="87" spans="1:24" x14ac:dyDescent="0.25">
      <c r="B87">
        <v>376</v>
      </c>
      <c r="C87" t="s">
        <v>226</v>
      </c>
      <c r="D87" t="s">
        <v>359</v>
      </c>
      <c r="E87" t="s">
        <v>473</v>
      </c>
      <c r="F87" t="s">
        <v>532</v>
      </c>
      <c r="G87">
        <v>1992</v>
      </c>
      <c r="H87">
        <v>4</v>
      </c>
      <c r="I87">
        <v>0.82199999999999995</v>
      </c>
      <c r="J87">
        <v>0.94</v>
      </c>
      <c r="K87">
        <v>0</v>
      </c>
      <c r="L87">
        <v>0</v>
      </c>
      <c r="M87" t="s">
        <v>560</v>
      </c>
      <c r="N87" t="s">
        <v>560</v>
      </c>
      <c r="O87">
        <v>117.6</v>
      </c>
      <c r="P87" t="s">
        <v>572</v>
      </c>
      <c r="Q87" t="s">
        <v>584</v>
      </c>
      <c r="R87" t="s">
        <v>596</v>
      </c>
      <c r="S87" t="s">
        <v>601</v>
      </c>
      <c r="T87" t="s">
        <v>610</v>
      </c>
      <c r="U87" t="s">
        <v>592</v>
      </c>
      <c r="V87" t="s">
        <v>592</v>
      </c>
      <c r="W87" t="s">
        <v>638</v>
      </c>
      <c r="X87" t="s">
        <v>646</v>
      </c>
    </row>
    <row r="88" spans="1:24" x14ac:dyDescent="0.25">
      <c r="B88">
        <v>438</v>
      </c>
      <c r="C88" t="s">
        <v>266</v>
      </c>
      <c r="D88" t="s">
        <v>359</v>
      </c>
      <c r="E88" t="s">
        <v>491</v>
      </c>
      <c r="F88" t="s">
        <v>532</v>
      </c>
      <c r="G88">
        <v>1992</v>
      </c>
      <c r="H88">
        <v>2</v>
      </c>
      <c r="I88">
        <v>0.60399999999999998</v>
      </c>
      <c r="J88">
        <v>0.66600000000000004</v>
      </c>
      <c r="K88">
        <v>0</v>
      </c>
      <c r="L88">
        <v>0</v>
      </c>
      <c r="M88" t="s">
        <v>560</v>
      </c>
      <c r="N88" t="s">
        <v>560</v>
      </c>
      <c r="O88">
        <v>166.7</v>
      </c>
      <c r="P88" t="s">
        <v>572</v>
      </c>
      <c r="Q88" t="s">
        <v>584</v>
      </c>
      <c r="R88" t="s">
        <v>596</v>
      </c>
      <c r="S88" t="s">
        <v>601</v>
      </c>
      <c r="T88" t="s">
        <v>609</v>
      </c>
      <c r="U88" t="s">
        <v>592</v>
      </c>
      <c r="V88" t="s">
        <v>592</v>
      </c>
      <c r="W88" t="s">
        <v>638</v>
      </c>
      <c r="X88" t="s">
        <v>646</v>
      </c>
    </row>
    <row r="89" spans="1:24" x14ac:dyDescent="0.25">
      <c r="B89">
        <v>440</v>
      </c>
      <c r="C89" t="s">
        <v>169</v>
      </c>
      <c r="D89" t="s">
        <v>359</v>
      </c>
      <c r="E89" t="s">
        <v>497</v>
      </c>
      <c r="F89" t="s">
        <v>532</v>
      </c>
      <c r="G89">
        <v>1992</v>
      </c>
      <c r="H89">
        <v>2</v>
      </c>
      <c r="I89">
        <v>0.60399999999999998</v>
      </c>
      <c r="J89">
        <v>0.66600000000000004</v>
      </c>
      <c r="K89">
        <v>0</v>
      </c>
      <c r="L89">
        <v>0</v>
      </c>
      <c r="M89" t="s">
        <v>560</v>
      </c>
      <c r="N89" t="s">
        <v>560</v>
      </c>
      <c r="O89">
        <v>166.7</v>
      </c>
      <c r="P89" t="s">
        <v>572</v>
      </c>
      <c r="Q89" t="s">
        <v>584</v>
      </c>
      <c r="R89" t="s">
        <v>596</v>
      </c>
      <c r="S89" t="s">
        <v>601</v>
      </c>
      <c r="T89" t="s">
        <v>608</v>
      </c>
      <c r="U89" t="s">
        <v>592</v>
      </c>
      <c r="V89" t="s">
        <v>592</v>
      </c>
      <c r="W89" t="s">
        <v>638</v>
      </c>
      <c r="X89" t="s">
        <v>646</v>
      </c>
    </row>
    <row r="90" spans="1:24" x14ac:dyDescent="0.25">
      <c r="B90">
        <v>444</v>
      </c>
      <c r="C90" t="s">
        <v>270</v>
      </c>
      <c r="D90" t="s">
        <v>359</v>
      </c>
      <c r="E90" t="s">
        <v>491</v>
      </c>
      <c r="F90" t="s">
        <v>532</v>
      </c>
      <c r="G90">
        <v>1991</v>
      </c>
      <c r="H90">
        <v>2</v>
      </c>
      <c r="I90">
        <v>0.60399999999999998</v>
      </c>
      <c r="J90">
        <v>0.66600000000000004</v>
      </c>
      <c r="K90">
        <v>0</v>
      </c>
      <c r="L90">
        <v>0</v>
      </c>
      <c r="M90" t="s">
        <v>560</v>
      </c>
      <c r="N90" t="s">
        <v>560</v>
      </c>
      <c r="O90">
        <v>166.7</v>
      </c>
      <c r="P90" t="s">
        <v>572</v>
      </c>
      <c r="Q90" t="s">
        <v>584</v>
      </c>
      <c r="R90" t="s">
        <v>596</v>
      </c>
      <c r="S90" t="s">
        <v>602</v>
      </c>
      <c r="T90" t="s">
        <v>606</v>
      </c>
      <c r="U90" t="s">
        <v>592</v>
      </c>
      <c r="V90" t="s">
        <v>592</v>
      </c>
      <c r="W90" t="s">
        <v>638</v>
      </c>
      <c r="X90" t="s">
        <v>646</v>
      </c>
    </row>
    <row r="91" spans="1:24" x14ac:dyDescent="0.25">
      <c r="B91">
        <v>493</v>
      </c>
      <c r="C91" t="s">
        <v>298</v>
      </c>
      <c r="D91" t="s">
        <v>364</v>
      </c>
      <c r="E91" t="s">
        <v>512</v>
      </c>
      <c r="F91" t="s">
        <v>532</v>
      </c>
      <c r="G91">
        <v>1993</v>
      </c>
      <c r="H91">
        <v>2048</v>
      </c>
      <c r="I91">
        <v>0.47299999999999998</v>
      </c>
      <c r="J91">
        <v>0.55000000000000004</v>
      </c>
      <c r="K91">
        <v>11264</v>
      </c>
      <c r="L91">
        <v>1280</v>
      </c>
      <c r="M91" t="s">
        <v>562</v>
      </c>
      <c r="N91" t="s">
        <v>562</v>
      </c>
      <c r="O91">
        <v>12</v>
      </c>
      <c r="P91" t="s">
        <v>363</v>
      </c>
      <c r="Q91" t="s">
        <v>590</v>
      </c>
      <c r="R91" t="s">
        <v>597</v>
      </c>
      <c r="S91" t="s">
        <v>601</v>
      </c>
      <c r="T91" t="s">
        <v>612</v>
      </c>
      <c r="U91" t="s">
        <v>627</v>
      </c>
      <c r="V91" t="s">
        <v>633</v>
      </c>
      <c r="W91" t="s">
        <v>638</v>
      </c>
      <c r="X91" t="s">
        <v>646</v>
      </c>
    </row>
    <row r="92" spans="1:24" x14ac:dyDescent="0.25">
      <c r="A92">
        <f>COUNTIF(F92:F208,"germany")</f>
        <v>117</v>
      </c>
      <c r="B92">
        <v>55</v>
      </c>
      <c r="C92" t="s">
        <v>45</v>
      </c>
      <c r="D92" t="s">
        <v>94</v>
      </c>
      <c r="E92" t="s">
        <v>393</v>
      </c>
      <c r="F92" t="s">
        <v>535</v>
      </c>
      <c r="G92">
        <v>1991</v>
      </c>
      <c r="H92">
        <v>1</v>
      </c>
      <c r="I92">
        <v>4</v>
      </c>
      <c r="J92">
        <v>5</v>
      </c>
      <c r="K92">
        <v>0</v>
      </c>
      <c r="L92">
        <v>0</v>
      </c>
      <c r="M92" t="s">
        <v>94</v>
      </c>
      <c r="N92" t="s">
        <v>94</v>
      </c>
      <c r="O92">
        <v>312.5</v>
      </c>
      <c r="P92" t="s">
        <v>574</v>
      </c>
      <c r="Q92" t="s">
        <v>586</v>
      </c>
      <c r="R92" t="s">
        <v>598</v>
      </c>
      <c r="S92" t="s">
        <v>602</v>
      </c>
      <c r="T92" t="s">
        <v>606</v>
      </c>
      <c r="U92" t="s">
        <v>592</v>
      </c>
      <c r="V92" t="s">
        <v>592</v>
      </c>
      <c r="W92" t="s">
        <v>638</v>
      </c>
      <c r="X92" t="s">
        <v>646</v>
      </c>
    </row>
    <row r="93" spans="1:24" x14ac:dyDescent="0.25">
      <c r="B93">
        <v>56</v>
      </c>
      <c r="C93" t="s">
        <v>46</v>
      </c>
      <c r="D93" t="s">
        <v>94</v>
      </c>
      <c r="E93" t="s">
        <v>393</v>
      </c>
      <c r="F93" t="s">
        <v>535</v>
      </c>
      <c r="G93">
        <v>1990</v>
      </c>
      <c r="H93">
        <v>1</v>
      </c>
      <c r="I93">
        <v>4</v>
      </c>
      <c r="J93">
        <v>5</v>
      </c>
      <c r="K93">
        <v>0</v>
      </c>
      <c r="L93">
        <v>0</v>
      </c>
      <c r="M93" t="s">
        <v>94</v>
      </c>
      <c r="N93" t="s">
        <v>94</v>
      </c>
      <c r="O93">
        <v>312.5</v>
      </c>
      <c r="P93" t="s">
        <v>574</v>
      </c>
      <c r="Q93" t="s">
        <v>586</v>
      </c>
      <c r="R93" t="s">
        <v>598</v>
      </c>
      <c r="S93" t="s">
        <v>602</v>
      </c>
      <c r="T93" t="s">
        <v>606</v>
      </c>
      <c r="U93" t="s">
        <v>592</v>
      </c>
      <c r="V93" t="s">
        <v>592</v>
      </c>
      <c r="W93" t="s">
        <v>638</v>
      </c>
      <c r="X93" t="s">
        <v>646</v>
      </c>
    </row>
    <row r="94" spans="1:24" x14ac:dyDescent="0.25">
      <c r="B94">
        <v>59</v>
      </c>
      <c r="C94" t="s">
        <v>49</v>
      </c>
      <c r="D94" t="s">
        <v>357</v>
      </c>
      <c r="E94" t="s">
        <v>394</v>
      </c>
      <c r="F94" t="s">
        <v>535</v>
      </c>
      <c r="G94">
        <v>1993</v>
      </c>
      <c r="H94">
        <v>64</v>
      </c>
      <c r="I94">
        <v>3.8</v>
      </c>
      <c r="J94">
        <v>8.1920000000000002</v>
      </c>
      <c r="K94">
        <v>13056</v>
      </c>
      <c r="L94">
        <v>6016</v>
      </c>
      <c r="M94" t="s">
        <v>558</v>
      </c>
      <c r="N94" t="s">
        <v>565</v>
      </c>
      <c r="O94">
        <v>32</v>
      </c>
      <c r="P94" t="s">
        <v>569</v>
      </c>
      <c r="Q94" t="s">
        <v>581</v>
      </c>
      <c r="R94" t="s">
        <v>595</v>
      </c>
      <c r="S94" t="s">
        <v>600</v>
      </c>
      <c r="T94" t="s">
        <v>606</v>
      </c>
      <c r="U94" t="s">
        <v>626</v>
      </c>
      <c r="V94" t="s">
        <v>629</v>
      </c>
      <c r="W94" t="s">
        <v>638</v>
      </c>
      <c r="X94" t="s">
        <v>646</v>
      </c>
    </row>
    <row r="95" spans="1:24" x14ac:dyDescent="0.25">
      <c r="B95">
        <v>64</v>
      </c>
      <c r="C95" t="s">
        <v>54</v>
      </c>
      <c r="D95" t="s">
        <v>94</v>
      </c>
      <c r="E95" t="s">
        <v>395</v>
      </c>
      <c r="F95" t="s">
        <v>535</v>
      </c>
      <c r="G95">
        <v>1991</v>
      </c>
      <c r="H95">
        <v>2</v>
      </c>
      <c r="I95">
        <v>3.6240000000000001</v>
      </c>
      <c r="J95">
        <v>5</v>
      </c>
      <c r="K95">
        <v>10239</v>
      </c>
      <c r="L95">
        <v>0</v>
      </c>
      <c r="M95" t="s">
        <v>94</v>
      </c>
      <c r="N95" t="s">
        <v>94</v>
      </c>
      <c r="O95">
        <v>312.5</v>
      </c>
      <c r="P95" t="s">
        <v>574</v>
      </c>
      <c r="Q95" t="s">
        <v>586</v>
      </c>
      <c r="R95" t="s">
        <v>598</v>
      </c>
      <c r="S95" t="s">
        <v>602</v>
      </c>
      <c r="T95" t="s">
        <v>606</v>
      </c>
      <c r="U95" t="s">
        <v>592</v>
      </c>
      <c r="V95" t="s">
        <v>592</v>
      </c>
      <c r="W95" t="s">
        <v>638</v>
      </c>
      <c r="X95" t="s">
        <v>646</v>
      </c>
    </row>
    <row r="96" spans="1:24" x14ac:dyDescent="0.25">
      <c r="B96">
        <v>65</v>
      </c>
      <c r="C96" t="s">
        <v>55</v>
      </c>
      <c r="D96" t="s">
        <v>94</v>
      </c>
      <c r="E96" t="s">
        <v>395</v>
      </c>
      <c r="F96" t="s">
        <v>535</v>
      </c>
      <c r="G96">
        <v>1991</v>
      </c>
      <c r="H96">
        <v>2</v>
      </c>
      <c r="I96">
        <v>3.6240000000000001</v>
      </c>
      <c r="J96">
        <v>5</v>
      </c>
      <c r="K96">
        <v>10239</v>
      </c>
      <c r="L96">
        <v>0</v>
      </c>
      <c r="M96" t="s">
        <v>94</v>
      </c>
      <c r="N96" t="s">
        <v>94</v>
      </c>
      <c r="O96">
        <v>312.5</v>
      </c>
      <c r="P96" t="s">
        <v>574</v>
      </c>
      <c r="Q96" t="s">
        <v>586</v>
      </c>
      <c r="R96" t="s">
        <v>598</v>
      </c>
      <c r="S96" t="s">
        <v>602</v>
      </c>
      <c r="T96" t="s">
        <v>606</v>
      </c>
      <c r="U96" t="s">
        <v>592</v>
      </c>
      <c r="V96" t="s">
        <v>592</v>
      </c>
      <c r="W96" t="s">
        <v>638</v>
      </c>
      <c r="X96" t="s">
        <v>646</v>
      </c>
    </row>
    <row r="97" spans="2:24" x14ac:dyDescent="0.25">
      <c r="B97">
        <v>75</v>
      </c>
      <c r="C97" t="s">
        <v>63</v>
      </c>
      <c r="D97" t="s">
        <v>357</v>
      </c>
      <c r="E97" t="s">
        <v>402</v>
      </c>
      <c r="F97" t="s">
        <v>535</v>
      </c>
      <c r="G97">
        <v>1990</v>
      </c>
      <c r="H97">
        <v>1024</v>
      </c>
      <c r="I97">
        <v>2.6</v>
      </c>
      <c r="J97">
        <v>7</v>
      </c>
      <c r="K97">
        <v>0</v>
      </c>
      <c r="L97">
        <v>0</v>
      </c>
      <c r="M97" t="s">
        <v>561</v>
      </c>
      <c r="N97" t="s">
        <v>561</v>
      </c>
      <c r="O97">
        <v>7</v>
      </c>
      <c r="P97" t="s">
        <v>561</v>
      </c>
      <c r="Q97" t="s">
        <v>581</v>
      </c>
      <c r="R97" t="s">
        <v>597</v>
      </c>
      <c r="S97" t="s">
        <v>603</v>
      </c>
      <c r="T97" t="s">
        <v>606</v>
      </c>
      <c r="U97" t="s">
        <v>592</v>
      </c>
      <c r="V97" t="s">
        <v>592</v>
      </c>
      <c r="W97" t="s">
        <v>638</v>
      </c>
      <c r="X97" t="s">
        <v>646</v>
      </c>
    </row>
    <row r="98" spans="2:24" x14ac:dyDescent="0.25">
      <c r="B98">
        <v>97</v>
      </c>
      <c r="C98" t="s">
        <v>75</v>
      </c>
      <c r="D98" t="s">
        <v>359</v>
      </c>
      <c r="E98" t="s">
        <v>408</v>
      </c>
      <c r="F98" t="s">
        <v>535</v>
      </c>
      <c r="G98">
        <v>1989</v>
      </c>
      <c r="H98">
        <v>8</v>
      </c>
      <c r="I98">
        <v>2.1440000000000001</v>
      </c>
      <c r="J98">
        <v>2.6669999999999998</v>
      </c>
      <c r="K98">
        <v>0</v>
      </c>
      <c r="L98">
        <v>0</v>
      </c>
      <c r="M98" t="s">
        <v>560</v>
      </c>
      <c r="N98" t="s">
        <v>560</v>
      </c>
      <c r="O98">
        <v>166.7</v>
      </c>
      <c r="P98" t="s">
        <v>572</v>
      </c>
      <c r="Q98" t="s">
        <v>584</v>
      </c>
      <c r="R98" t="s">
        <v>596</v>
      </c>
      <c r="S98" t="s">
        <v>600</v>
      </c>
      <c r="T98" t="s">
        <v>606</v>
      </c>
      <c r="U98" t="s">
        <v>592</v>
      </c>
      <c r="V98" t="s">
        <v>592</v>
      </c>
      <c r="W98" t="s">
        <v>638</v>
      </c>
      <c r="X98" t="s">
        <v>646</v>
      </c>
    </row>
    <row r="99" spans="2:24" x14ac:dyDescent="0.25">
      <c r="B99">
        <v>101</v>
      </c>
      <c r="C99" t="s">
        <v>78</v>
      </c>
      <c r="D99" t="s">
        <v>359</v>
      </c>
      <c r="E99" t="s">
        <v>409</v>
      </c>
      <c r="F99" t="s">
        <v>535</v>
      </c>
      <c r="G99">
        <v>1992</v>
      </c>
      <c r="H99">
        <v>8</v>
      </c>
      <c r="I99">
        <v>2.1440000000000001</v>
      </c>
      <c r="J99">
        <v>2.6669999999999998</v>
      </c>
      <c r="K99">
        <v>0</v>
      </c>
      <c r="L99">
        <v>0</v>
      </c>
      <c r="M99" t="s">
        <v>560</v>
      </c>
      <c r="N99" t="s">
        <v>560</v>
      </c>
      <c r="O99">
        <v>166.7</v>
      </c>
      <c r="P99" t="s">
        <v>572</v>
      </c>
      <c r="Q99" t="s">
        <v>584</v>
      </c>
      <c r="R99" t="s">
        <v>596</v>
      </c>
      <c r="S99" t="s">
        <v>602</v>
      </c>
      <c r="T99" t="s">
        <v>606</v>
      </c>
      <c r="U99" t="s">
        <v>592</v>
      </c>
      <c r="V99" t="s">
        <v>592</v>
      </c>
      <c r="W99" t="s">
        <v>638</v>
      </c>
      <c r="X99" t="s">
        <v>646</v>
      </c>
    </row>
    <row r="100" spans="2:24" x14ac:dyDescent="0.25">
      <c r="B100">
        <v>139</v>
      </c>
      <c r="C100" t="s">
        <v>110</v>
      </c>
      <c r="D100" t="s">
        <v>357</v>
      </c>
      <c r="E100" t="s">
        <v>416</v>
      </c>
      <c r="F100" t="s">
        <v>535</v>
      </c>
      <c r="G100">
        <v>1992</v>
      </c>
      <c r="H100">
        <v>32</v>
      </c>
      <c r="I100">
        <v>1.9</v>
      </c>
      <c r="J100">
        <v>4.0960000000000001</v>
      </c>
      <c r="K100">
        <v>9216</v>
      </c>
      <c r="L100">
        <v>4096</v>
      </c>
      <c r="M100" t="s">
        <v>558</v>
      </c>
      <c r="N100" t="s">
        <v>565</v>
      </c>
      <c r="O100">
        <v>32</v>
      </c>
      <c r="P100" t="s">
        <v>569</v>
      </c>
      <c r="Q100" t="s">
        <v>581</v>
      </c>
      <c r="R100" t="s">
        <v>595</v>
      </c>
      <c r="S100" t="s">
        <v>602</v>
      </c>
      <c r="T100" t="s">
        <v>606</v>
      </c>
      <c r="U100" t="s">
        <v>626</v>
      </c>
      <c r="V100" t="s">
        <v>629</v>
      </c>
      <c r="W100" t="s">
        <v>638</v>
      </c>
      <c r="X100" t="s">
        <v>646</v>
      </c>
    </row>
    <row r="101" spans="2:24" x14ac:dyDescent="0.25">
      <c r="B101">
        <v>146</v>
      </c>
      <c r="C101" t="s">
        <v>75</v>
      </c>
      <c r="D101" t="s">
        <v>358</v>
      </c>
      <c r="E101" t="s">
        <v>417</v>
      </c>
      <c r="F101" t="s">
        <v>535</v>
      </c>
      <c r="G101">
        <v>1992</v>
      </c>
      <c r="H101">
        <v>66</v>
      </c>
      <c r="I101">
        <v>1.9</v>
      </c>
      <c r="J101">
        <v>3.3</v>
      </c>
      <c r="K101">
        <v>8000</v>
      </c>
      <c r="L101">
        <v>0</v>
      </c>
      <c r="M101" t="s">
        <v>559</v>
      </c>
      <c r="N101" t="s">
        <v>566</v>
      </c>
      <c r="O101">
        <v>50</v>
      </c>
      <c r="P101" t="s">
        <v>571</v>
      </c>
      <c r="Q101" t="s">
        <v>583</v>
      </c>
      <c r="R101" t="s">
        <v>595</v>
      </c>
      <c r="S101" t="s">
        <v>600</v>
      </c>
      <c r="T101" t="s">
        <v>606</v>
      </c>
      <c r="U101" t="s">
        <v>592</v>
      </c>
      <c r="V101" t="s">
        <v>631</v>
      </c>
      <c r="W101" t="s">
        <v>638</v>
      </c>
      <c r="X101" t="s">
        <v>646</v>
      </c>
    </row>
    <row r="102" spans="2:24" x14ac:dyDescent="0.25">
      <c r="B102">
        <v>152</v>
      </c>
      <c r="C102" t="s">
        <v>118</v>
      </c>
      <c r="D102" t="s">
        <v>358</v>
      </c>
      <c r="E102" t="s">
        <v>418</v>
      </c>
      <c r="F102" t="s">
        <v>535</v>
      </c>
      <c r="G102">
        <v>1992</v>
      </c>
      <c r="H102">
        <v>66</v>
      </c>
      <c r="I102">
        <v>1.9</v>
      </c>
      <c r="J102">
        <v>3.3</v>
      </c>
      <c r="K102">
        <v>8000</v>
      </c>
      <c r="L102">
        <v>0</v>
      </c>
      <c r="M102" t="s">
        <v>559</v>
      </c>
      <c r="N102" t="s">
        <v>566</v>
      </c>
      <c r="O102">
        <v>50</v>
      </c>
      <c r="P102" t="s">
        <v>571</v>
      </c>
      <c r="Q102" t="s">
        <v>583</v>
      </c>
      <c r="R102" t="s">
        <v>595</v>
      </c>
      <c r="S102" t="s">
        <v>602</v>
      </c>
      <c r="T102" t="s">
        <v>606</v>
      </c>
      <c r="U102" t="s">
        <v>592</v>
      </c>
      <c r="V102" t="s">
        <v>631</v>
      </c>
      <c r="W102" t="s">
        <v>638</v>
      </c>
      <c r="X102" t="s">
        <v>646</v>
      </c>
    </row>
    <row r="103" spans="2:24" x14ac:dyDescent="0.25">
      <c r="B103">
        <v>187</v>
      </c>
      <c r="C103" t="s">
        <v>145</v>
      </c>
      <c r="D103" t="s">
        <v>359</v>
      </c>
      <c r="E103" t="s">
        <v>436</v>
      </c>
      <c r="F103" t="s">
        <v>535</v>
      </c>
      <c r="G103">
        <v>1988</v>
      </c>
      <c r="H103">
        <v>4</v>
      </c>
      <c r="I103">
        <v>1.4059999999999999</v>
      </c>
      <c r="J103">
        <v>1.952</v>
      </c>
      <c r="K103">
        <v>0</v>
      </c>
      <c r="L103">
        <v>0</v>
      </c>
      <c r="M103" t="s">
        <v>560</v>
      </c>
      <c r="N103" t="s">
        <v>560</v>
      </c>
      <c r="O103">
        <v>243.9</v>
      </c>
      <c r="P103" t="s">
        <v>576</v>
      </c>
      <c r="Q103" t="s">
        <v>584</v>
      </c>
      <c r="R103" t="s">
        <v>596</v>
      </c>
      <c r="S103" t="s">
        <v>600</v>
      </c>
      <c r="T103" t="s">
        <v>607</v>
      </c>
      <c r="U103" t="s">
        <v>592</v>
      </c>
      <c r="V103" t="s">
        <v>592</v>
      </c>
      <c r="W103" t="s">
        <v>638</v>
      </c>
      <c r="X103" t="s">
        <v>646</v>
      </c>
    </row>
    <row r="104" spans="2:24" x14ac:dyDescent="0.25">
      <c r="B104">
        <v>203</v>
      </c>
      <c r="C104" t="s">
        <v>118</v>
      </c>
      <c r="D104" t="s">
        <v>359</v>
      </c>
      <c r="E104" t="s">
        <v>437</v>
      </c>
      <c r="F104" t="s">
        <v>535</v>
      </c>
      <c r="G104">
        <v>1986</v>
      </c>
      <c r="H104">
        <v>4</v>
      </c>
      <c r="I104">
        <v>1.4059999999999999</v>
      </c>
      <c r="J104">
        <v>1.9510000000000001</v>
      </c>
      <c r="K104">
        <v>0</v>
      </c>
      <c r="L104">
        <v>0</v>
      </c>
      <c r="M104" t="s">
        <v>560</v>
      </c>
      <c r="N104" t="s">
        <v>560</v>
      </c>
      <c r="O104">
        <v>243.9</v>
      </c>
      <c r="P104" t="s">
        <v>576</v>
      </c>
      <c r="Q104" t="s">
        <v>584</v>
      </c>
      <c r="R104" t="s">
        <v>596</v>
      </c>
      <c r="S104" t="s">
        <v>602</v>
      </c>
      <c r="T104" t="s">
        <v>606</v>
      </c>
      <c r="U104" t="s">
        <v>592</v>
      </c>
      <c r="V104" t="s">
        <v>592</v>
      </c>
      <c r="W104" t="s">
        <v>638</v>
      </c>
      <c r="X104" t="s">
        <v>646</v>
      </c>
    </row>
    <row r="105" spans="2:24" x14ac:dyDescent="0.25">
      <c r="B105">
        <v>215</v>
      </c>
      <c r="C105" t="s">
        <v>49</v>
      </c>
      <c r="D105" t="s">
        <v>357</v>
      </c>
      <c r="E105" t="s">
        <v>441</v>
      </c>
      <c r="F105" t="s">
        <v>535</v>
      </c>
      <c r="G105">
        <v>1990</v>
      </c>
      <c r="H105">
        <v>512</v>
      </c>
      <c r="I105">
        <v>1.3</v>
      </c>
      <c r="J105">
        <v>3.5</v>
      </c>
      <c r="K105">
        <v>0</v>
      </c>
      <c r="L105">
        <v>0</v>
      </c>
      <c r="M105" t="s">
        <v>561</v>
      </c>
      <c r="N105" t="s">
        <v>561</v>
      </c>
      <c r="O105">
        <v>7</v>
      </c>
      <c r="P105" t="s">
        <v>561</v>
      </c>
      <c r="Q105" t="s">
        <v>581</v>
      </c>
      <c r="R105" t="s">
        <v>597</v>
      </c>
      <c r="S105" t="s">
        <v>600</v>
      </c>
      <c r="T105" t="s">
        <v>606</v>
      </c>
      <c r="U105" t="s">
        <v>592</v>
      </c>
      <c r="V105" t="s">
        <v>592</v>
      </c>
      <c r="W105" t="s">
        <v>638</v>
      </c>
      <c r="X105" t="s">
        <v>646</v>
      </c>
    </row>
    <row r="106" spans="2:24" x14ac:dyDescent="0.25">
      <c r="B106">
        <v>220</v>
      </c>
      <c r="C106" t="s">
        <v>163</v>
      </c>
      <c r="D106" t="s">
        <v>6</v>
      </c>
      <c r="E106" t="s">
        <v>443</v>
      </c>
      <c r="F106" t="s">
        <v>535</v>
      </c>
      <c r="G106">
        <v>1990</v>
      </c>
      <c r="H106">
        <v>1</v>
      </c>
      <c r="I106">
        <v>1.3</v>
      </c>
      <c r="J106">
        <v>1.375</v>
      </c>
      <c r="K106">
        <v>2816</v>
      </c>
      <c r="L106">
        <v>192</v>
      </c>
      <c r="M106" t="s">
        <v>6</v>
      </c>
      <c r="N106" t="s">
        <v>6</v>
      </c>
      <c r="O106">
        <v>343.8</v>
      </c>
      <c r="P106" t="s">
        <v>570</v>
      </c>
      <c r="Q106" t="s">
        <v>582</v>
      </c>
      <c r="R106" t="s">
        <v>598</v>
      </c>
      <c r="S106" t="s">
        <v>602</v>
      </c>
      <c r="T106" t="s">
        <v>606</v>
      </c>
      <c r="U106" t="s">
        <v>592</v>
      </c>
      <c r="V106" t="s">
        <v>592</v>
      </c>
      <c r="W106" t="s">
        <v>638</v>
      </c>
      <c r="X106" t="s">
        <v>646</v>
      </c>
    </row>
    <row r="107" spans="2:24" x14ac:dyDescent="0.25">
      <c r="B107">
        <v>221</v>
      </c>
      <c r="C107" t="s">
        <v>164</v>
      </c>
      <c r="D107" t="s">
        <v>359</v>
      </c>
      <c r="E107" t="s">
        <v>444</v>
      </c>
      <c r="F107" t="s">
        <v>535</v>
      </c>
      <c r="G107">
        <v>1992</v>
      </c>
      <c r="H107">
        <v>4</v>
      </c>
      <c r="I107">
        <v>1.159</v>
      </c>
      <c r="J107">
        <v>1.333</v>
      </c>
      <c r="K107">
        <v>0</v>
      </c>
      <c r="L107">
        <v>0</v>
      </c>
      <c r="M107" t="s">
        <v>560</v>
      </c>
      <c r="N107" t="s">
        <v>560</v>
      </c>
      <c r="O107">
        <v>166.7</v>
      </c>
      <c r="P107" t="s">
        <v>572</v>
      </c>
      <c r="Q107" t="s">
        <v>584</v>
      </c>
      <c r="R107" t="s">
        <v>596</v>
      </c>
      <c r="S107" t="s">
        <v>601</v>
      </c>
      <c r="T107" t="s">
        <v>610</v>
      </c>
      <c r="U107" t="s">
        <v>592</v>
      </c>
      <c r="V107" t="s">
        <v>592</v>
      </c>
      <c r="W107" t="s">
        <v>638</v>
      </c>
      <c r="X107" t="s">
        <v>646</v>
      </c>
    </row>
    <row r="108" spans="2:24" x14ac:dyDescent="0.25">
      <c r="B108">
        <v>229</v>
      </c>
      <c r="C108" t="s">
        <v>167</v>
      </c>
      <c r="D108" t="s">
        <v>359</v>
      </c>
      <c r="E108" t="s">
        <v>447</v>
      </c>
      <c r="F108" t="s">
        <v>535</v>
      </c>
      <c r="G108">
        <v>1990</v>
      </c>
      <c r="H108">
        <v>4</v>
      </c>
      <c r="I108">
        <v>1.159</v>
      </c>
      <c r="J108">
        <v>1.333</v>
      </c>
      <c r="K108">
        <v>0</v>
      </c>
      <c r="L108">
        <v>0</v>
      </c>
      <c r="M108" t="s">
        <v>560</v>
      </c>
      <c r="N108" t="s">
        <v>560</v>
      </c>
      <c r="O108">
        <v>166.7</v>
      </c>
      <c r="P108" t="s">
        <v>572</v>
      </c>
      <c r="Q108" t="s">
        <v>584</v>
      </c>
      <c r="R108" t="s">
        <v>596</v>
      </c>
      <c r="S108" t="s">
        <v>600</v>
      </c>
      <c r="T108" t="s">
        <v>607</v>
      </c>
      <c r="U108" t="s">
        <v>592</v>
      </c>
      <c r="V108" t="s">
        <v>592</v>
      </c>
      <c r="W108" t="s">
        <v>638</v>
      </c>
      <c r="X108" t="s">
        <v>646</v>
      </c>
    </row>
    <row r="109" spans="2:24" x14ac:dyDescent="0.25">
      <c r="B109">
        <v>234</v>
      </c>
      <c r="C109" t="s">
        <v>171</v>
      </c>
      <c r="D109" t="s">
        <v>359</v>
      </c>
      <c r="E109" t="s">
        <v>451</v>
      </c>
      <c r="F109" t="s">
        <v>535</v>
      </c>
      <c r="G109">
        <v>1991</v>
      </c>
      <c r="H109">
        <v>4</v>
      </c>
      <c r="I109">
        <v>1.159</v>
      </c>
      <c r="J109">
        <v>1.333</v>
      </c>
      <c r="K109">
        <v>0</v>
      </c>
      <c r="L109">
        <v>0</v>
      </c>
      <c r="M109" t="s">
        <v>560</v>
      </c>
      <c r="N109" t="s">
        <v>560</v>
      </c>
      <c r="O109">
        <v>166.7</v>
      </c>
      <c r="P109" t="s">
        <v>572</v>
      </c>
      <c r="Q109" t="s">
        <v>584</v>
      </c>
      <c r="R109" t="s">
        <v>596</v>
      </c>
      <c r="S109" t="s">
        <v>600</v>
      </c>
      <c r="T109" t="s">
        <v>606</v>
      </c>
      <c r="U109" t="s">
        <v>592</v>
      </c>
      <c r="V109" t="s">
        <v>592</v>
      </c>
      <c r="W109" t="s">
        <v>638</v>
      </c>
      <c r="X109" t="s">
        <v>646</v>
      </c>
    </row>
    <row r="110" spans="2:24" x14ac:dyDescent="0.25">
      <c r="B110">
        <v>247</v>
      </c>
      <c r="C110" t="s">
        <v>75</v>
      </c>
      <c r="D110" t="s">
        <v>359</v>
      </c>
      <c r="E110" t="s">
        <v>453</v>
      </c>
      <c r="F110" t="s">
        <v>535</v>
      </c>
      <c r="G110">
        <v>1993</v>
      </c>
      <c r="H110">
        <v>4</v>
      </c>
      <c r="I110">
        <v>1.1140000000000001</v>
      </c>
      <c r="J110">
        <v>1.333</v>
      </c>
      <c r="K110">
        <v>0</v>
      </c>
      <c r="L110">
        <v>0</v>
      </c>
      <c r="M110" t="s">
        <v>560</v>
      </c>
      <c r="N110" t="s">
        <v>560</v>
      </c>
      <c r="O110">
        <v>166.7</v>
      </c>
      <c r="P110" t="s">
        <v>572</v>
      </c>
      <c r="Q110" t="s">
        <v>584</v>
      </c>
      <c r="R110" t="s">
        <v>596</v>
      </c>
      <c r="S110" t="s">
        <v>600</v>
      </c>
      <c r="T110" t="s">
        <v>606</v>
      </c>
      <c r="U110" t="s">
        <v>592</v>
      </c>
      <c r="V110" t="s">
        <v>592</v>
      </c>
      <c r="W110" t="s">
        <v>638</v>
      </c>
      <c r="X110" t="s">
        <v>646</v>
      </c>
    </row>
    <row r="111" spans="2:24" x14ac:dyDescent="0.25">
      <c r="B111">
        <v>251</v>
      </c>
      <c r="C111" t="s">
        <v>183</v>
      </c>
      <c r="D111" t="s">
        <v>94</v>
      </c>
      <c r="E111" t="s">
        <v>456</v>
      </c>
      <c r="F111" t="s">
        <v>535</v>
      </c>
      <c r="G111">
        <v>1991</v>
      </c>
      <c r="H111">
        <v>1</v>
      </c>
      <c r="I111">
        <v>1.04</v>
      </c>
      <c r="J111">
        <v>1.25</v>
      </c>
      <c r="K111">
        <v>0</v>
      </c>
      <c r="L111">
        <v>0</v>
      </c>
      <c r="M111" t="s">
        <v>94</v>
      </c>
      <c r="N111" t="s">
        <v>94</v>
      </c>
      <c r="O111">
        <v>312.5</v>
      </c>
      <c r="P111" t="s">
        <v>574</v>
      </c>
      <c r="Q111" t="s">
        <v>586</v>
      </c>
      <c r="R111" t="s">
        <v>598</v>
      </c>
      <c r="S111" t="s">
        <v>601</v>
      </c>
      <c r="T111" t="s">
        <v>618</v>
      </c>
      <c r="U111" t="s">
        <v>592</v>
      </c>
      <c r="V111" t="s">
        <v>592</v>
      </c>
      <c r="W111" t="s">
        <v>638</v>
      </c>
      <c r="X111" t="s">
        <v>646</v>
      </c>
    </row>
    <row r="112" spans="2:24" x14ac:dyDescent="0.25">
      <c r="B112">
        <v>252</v>
      </c>
      <c r="C112" t="s">
        <v>184</v>
      </c>
      <c r="D112" t="s">
        <v>94</v>
      </c>
      <c r="E112" t="s">
        <v>457</v>
      </c>
      <c r="F112" t="s">
        <v>535</v>
      </c>
      <c r="G112">
        <v>1991</v>
      </c>
      <c r="H112">
        <v>1</v>
      </c>
      <c r="I112">
        <v>1.04</v>
      </c>
      <c r="J112">
        <v>1.25</v>
      </c>
      <c r="K112">
        <v>0</v>
      </c>
      <c r="L112">
        <v>0</v>
      </c>
      <c r="M112" t="s">
        <v>94</v>
      </c>
      <c r="N112" t="s">
        <v>94</v>
      </c>
      <c r="O112">
        <v>312.5</v>
      </c>
      <c r="P112" t="s">
        <v>574</v>
      </c>
      <c r="Q112" t="s">
        <v>586</v>
      </c>
      <c r="R112" t="s">
        <v>598</v>
      </c>
      <c r="S112" t="s">
        <v>601</v>
      </c>
      <c r="T112" t="s">
        <v>612</v>
      </c>
      <c r="U112" t="s">
        <v>592</v>
      </c>
      <c r="V112" t="s">
        <v>592</v>
      </c>
      <c r="W112" t="s">
        <v>638</v>
      </c>
      <c r="X112" t="s">
        <v>646</v>
      </c>
    </row>
    <row r="113" spans="2:24" x14ac:dyDescent="0.25">
      <c r="B113">
        <v>257</v>
      </c>
      <c r="C113" t="s">
        <v>187</v>
      </c>
      <c r="D113" t="s">
        <v>366</v>
      </c>
      <c r="E113" t="s">
        <v>459</v>
      </c>
      <c r="F113" t="s">
        <v>535</v>
      </c>
      <c r="G113">
        <v>1992</v>
      </c>
      <c r="H113">
        <v>1024</v>
      </c>
      <c r="I113">
        <v>0.97099999999999997</v>
      </c>
      <c r="J113">
        <v>1.54</v>
      </c>
      <c r="K113">
        <v>15999</v>
      </c>
      <c r="L113">
        <v>2073</v>
      </c>
      <c r="M113" t="s">
        <v>563</v>
      </c>
      <c r="N113" t="s">
        <v>563</v>
      </c>
      <c r="O113">
        <v>30.3</v>
      </c>
      <c r="P113" t="s">
        <v>577</v>
      </c>
      <c r="Q113" t="s">
        <v>591</v>
      </c>
      <c r="R113" t="s">
        <v>595</v>
      </c>
      <c r="S113" t="s">
        <v>602</v>
      </c>
      <c r="T113" t="s">
        <v>606</v>
      </c>
      <c r="U113" t="s">
        <v>592</v>
      </c>
      <c r="V113" t="s">
        <v>592</v>
      </c>
      <c r="W113" t="s">
        <v>638</v>
      </c>
      <c r="X113" t="s">
        <v>646</v>
      </c>
    </row>
    <row r="114" spans="2:24" x14ac:dyDescent="0.25">
      <c r="B114">
        <v>258</v>
      </c>
      <c r="C114" t="s">
        <v>188</v>
      </c>
      <c r="D114" t="s">
        <v>366</v>
      </c>
      <c r="E114" t="s">
        <v>459</v>
      </c>
      <c r="F114" t="s">
        <v>535</v>
      </c>
      <c r="G114">
        <v>1992</v>
      </c>
      <c r="H114">
        <v>1024</v>
      </c>
      <c r="I114">
        <v>0.97099999999999997</v>
      </c>
      <c r="J114">
        <v>1.54</v>
      </c>
      <c r="K114">
        <v>15999</v>
      </c>
      <c r="L114">
        <v>2073</v>
      </c>
      <c r="M114" t="s">
        <v>563</v>
      </c>
      <c r="N114" t="s">
        <v>563</v>
      </c>
      <c r="O114">
        <v>30.3</v>
      </c>
      <c r="P114" t="s">
        <v>577</v>
      </c>
      <c r="Q114" t="s">
        <v>591</v>
      </c>
      <c r="R114" t="s">
        <v>595</v>
      </c>
      <c r="S114" t="s">
        <v>602</v>
      </c>
      <c r="T114" t="s">
        <v>606</v>
      </c>
      <c r="U114" t="s">
        <v>592</v>
      </c>
      <c r="V114" t="s">
        <v>592</v>
      </c>
      <c r="W114" t="s">
        <v>638</v>
      </c>
      <c r="X114" t="s">
        <v>646</v>
      </c>
    </row>
    <row r="115" spans="2:24" x14ac:dyDescent="0.25">
      <c r="B115">
        <v>263</v>
      </c>
      <c r="C115" t="s">
        <v>193</v>
      </c>
      <c r="D115" t="s">
        <v>361</v>
      </c>
      <c r="E115" t="s">
        <v>461</v>
      </c>
      <c r="F115" t="s">
        <v>535</v>
      </c>
      <c r="G115">
        <v>1992</v>
      </c>
      <c r="H115">
        <v>32</v>
      </c>
      <c r="I115">
        <v>0.89300000000000002</v>
      </c>
      <c r="J115">
        <v>1.28</v>
      </c>
      <c r="K115">
        <v>6144</v>
      </c>
      <c r="L115">
        <v>896</v>
      </c>
      <c r="M115" t="s">
        <v>56</v>
      </c>
      <c r="N115" t="s">
        <v>56</v>
      </c>
      <c r="O115">
        <v>20</v>
      </c>
      <c r="P115" t="s">
        <v>56</v>
      </c>
      <c r="Q115" t="s">
        <v>587</v>
      </c>
      <c r="R115" t="s">
        <v>595</v>
      </c>
      <c r="S115" t="s">
        <v>602</v>
      </c>
      <c r="T115" t="s">
        <v>606</v>
      </c>
      <c r="U115" t="s">
        <v>592</v>
      </c>
      <c r="V115" t="s">
        <v>592</v>
      </c>
      <c r="W115" t="s">
        <v>638</v>
      </c>
      <c r="X115" t="s">
        <v>646</v>
      </c>
    </row>
    <row r="116" spans="2:24" x14ac:dyDescent="0.25">
      <c r="B116">
        <v>264</v>
      </c>
      <c r="C116" t="s">
        <v>78</v>
      </c>
      <c r="D116" t="s">
        <v>361</v>
      </c>
      <c r="E116" t="s">
        <v>461</v>
      </c>
      <c r="F116" t="s">
        <v>535</v>
      </c>
      <c r="G116">
        <v>1993</v>
      </c>
      <c r="H116">
        <v>32</v>
      </c>
      <c r="I116">
        <v>0.89300000000000002</v>
      </c>
      <c r="J116">
        <v>1.28</v>
      </c>
      <c r="K116">
        <v>6144</v>
      </c>
      <c r="L116">
        <v>896</v>
      </c>
      <c r="M116" t="s">
        <v>56</v>
      </c>
      <c r="N116" t="s">
        <v>56</v>
      </c>
      <c r="O116">
        <v>20</v>
      </c>
      <c r="P116" t="s">
        <v>56</v>
      </c>
      <c r="Q116" t="s">
        <v>587</v>
      </c>
      <c r="R116" t="s">
        <v>595</v>
      </c>
      <c r="S116" t="s">
        <v>602</v>
      </c>
      <c r="T116" t="s">
        <v>606</v>
      </c>
      <c r="U116" t="s">
        <v>592</v>
      </c>
      <c r="V116" t="s">
        <v>592</v>
      </c>
      <c r="W116" t="s">
        <v>638</v>
      </c>
      <c r="X116" t="s">
        <v>646</v>
      </c>
    </row>
    <row r="117" spans="2:24" x14ac:dyDescent="0.25">
      <c r="B117">
        <v>265</v>
      </c>
      <c r="C117" t="s">
        <v>194</v>
      </c>
      <c r="D117" t="s">
        <v>361</v>
      </c>
      <c r="E117" t="s">
        <v>461</v>
      </c>
      <c r="F117" t="s">
        <v>535</v>
      </c>
      <c r="G117">
        <v>1993</v>
      </c>
      <c r="H117">
        <v>32</v>
      </c>
      <c r="I117">
        <v>0.89300000000000002</v>
      </c>
      <c r="J117">
        <v>1.28</v>
      </c>
      <c r="K117">
        <v>6144</v>
      </c>
      <c r="L117">
        <v>896</v>
      </c>
      <c r="M117" t="s">
        <v>56</v>
      </c>
      <c r="N117" t="s">
        <v>56</v>
      </c>
      <c r="O117">
        <v>20</v>
      </c>
      <c r="P117" t="s">
        <v>56</v>
      </c>
      <c r="Q117" t="s">
        <v>587</v>
      </c>
      <c r="R117" t="s">
        <v>595</v>
      </c>
      <c r="S117" t="s">
        <v>604</v>
      </c>
      <c r="T117" t="s">
        <v>606</v>
      </c>
      <c r="U117" t="s">
        <v>592</v>
      </c>
      <c r="V117" t="s">
        <v>592</v>
      </c>
      <c r="W117" t="s">
        <v>638</v>
      </c>
      <c r="X117" t="s">
        <v>646</v>
      </c>
    </row>
    <row r="118" spans="2:24" x14ac:dyDescent="0.25">
      <c r="B118">
        <v>266</v>
      </c>
      <c r="C118" t="s">
        <v>195</v>
      </c>
      <c r="D118" t="s">
        <v>361</v>
      </c>
      <c r="E118" t="s">
        <v>461</v>
      </c>
      <c r="F118" t="s">
        <v>535</v>
      </c>
      <c r="G118">
        <v>1992</v>
      </c>
      <c r="H118">
        <v>32</v>
      </c>
      <c r="I118">
        <v>0.89300000000000002</v>
      </c>
      <c r="J118">
        <v>1.28</v>
      </c>
      <c r="K118">
        <v>6144</v>
      </c>
      <c r="L118">
        <v>896</v>
      </c>
      <c r="M118" t="s">
        <v>56</v>
      </c>
      <c r="N118" t="s">
        <v>56</v>
      </c>
      <c r="O118">
        <v>20</v>
      </c>
      <c r="P118" t="s">
        <v>56</v>
      </c>
      <c r="Q118" t="s">
        <v>587</v>
      </c>
      <c r="R118" t="s">
        <v>595</v>
      </c>
      <c r="S118" t="s">
        <v>602</v>
      </c>
      <c r="T118" t="s">
        <v>606</v>
      </c>
      <c r="U118" t="s">
        <v>592</v>
      </c>
      <c r="V118" t="s">
        <v>592</v>
      </c>
      <c r="W118" t="s">
        <v>638</v>
      </c>
      <c r="X118" t="s">
        <v>646</v>
      </c>
    </row>
    <row r="119" spans="2:24" x14ac:dyDescent="0.25">
      <c r="B119">
        <v>280</v>
      </c>
      <c r="C119" t="s">
        <v>145</v>
      </c>
      <c r="D119" t="s">
        <v>359</v>
      </c>
      <c r="E119" t="s">
        <v>465</v>
      </c>
      <c r="F119" t="s">
        <v>535</v>
      </c>
      <c r="G119">
        <v>1991</v>
      </c>
      <c r="H119">
        <v>3</v>
      </c>
      <c r="I119">
        <v>0.88100000000000001</v>
      </c>
      <c r="J119">
        <v>0.999</v>
      </c>
      <c r="K119">
        <v>0</v>
      </c>
      <c r="L119">
        <v>0</v>
      </c>
      <c r="M119" t="s">
        <v>560</v>
      </c>
      <c r="N119" t="s">
        <v>560</v>
      </c>
      <c r="O119">
        <v>166.7</v>
      </c>
      <c r="P119" t="s">
        <v>572</v>
      </c>
      <c r="Q119" t="s">
        <v>584</v>
      </c>
      <c r="R119" t="s">
        <v>596</v>
      </c>
      <c r="S119" t="s">
        <v>600</v>
      </c>
      <c r="T119" t="s">
        <v>607</v>
      </c>
      <c r="U119" t="s">
        <v>592</v>
      </c>
      <c r="V119" t="s">
        <v>592</v>
      </c>
      <c r="W119" t="s">
        <v>638</v>
      </c>
      <c r="X119" t="s">
        <v>646</v>
      </c>
    </row>
    <row r="120" spans="2:24" x14ac:dyDescent="0.25">
      <c r="B120">
        <v>287</v>
      </c>
      <c r="C120" t="s">
        <v>210</v>
      </c>
      <c r="D120" t="s">
        <v>359</v>
      </c>
      <c r="E120" t="s">
        <v>466</v>
      </c>
      <c r="F120" t="s">
        <v>535</v>
      </c>
      <c r="G120">
        <v>1991</v>
      </c>
      <c r="H120">
        <v>3</v>
      </c>
      <c r="I120">
        <v>0.88100000000000001</v>
      </c>
      <c r="J120">
        <v>0.999</v>
      </c>
      <c r="K120">
        <v>0</v>
      </c>
      <c r="L120">
        <v>0</v>
      </c>
      <c r="M120" t="s">
        <v>560</v>
      </c>
      <c r="N120" t="s">
        <v>560</v>
      </c>
      <c r="O120">
        <v>166.7</v>
      </c>
      <c r="P120" t="s">
        <v>572</v>
      </c>
      <c r="Q120" t="s">
        <v>584</v>
      </c>
      <c r="R120" t="s">
        <v>596</v>
      </c>
      <c r="S120" t="s">
        <v>601</v>
      </c>
      <c r="T120" t="s">
        <v>610</v>
      </c>
      <c r="U120" t="s">
        <v>592</v>
      </c>
      <c r="V120" t="s">
        <v>592</v>
      </c>
      <c r="W120" t="s">
        <v>638</v>
      </c>
      <c r="X120" t="s">
        <v>646</v>
      </c>
    </row>
    <row r="121" spans="2:24" x14ac:dyDescent="0.25">
      <c r="B121">
        <v>288</v>
      </c>
      <c r="C121" t="s">
        <v>211</v>
      </c>
      <c r="D121" t="s">
        <v>359</v>
      </c>
      <c r="E121" t="s">
        <v>467</v>
      </c>
      <c r="F121" t="s">
        <v>535</v>
      </c>
      <c r="G121">
        <v>1991</v>
      </c>
      <c r="H121">
        <v>3</v>
      </c>
      <c r="I121">
        <v>0.88100000000000001</v>
      </c>
      <c r="J121">
        <v>0.999</v>
      </c>
      <c r="K121">
        <v>0</v>
      </c>
      <c r="L121">
        <v>0</v>
      </c>
      <c r="M121" t="s">
        <v>560</v>
      </c>
      <c r="N121" t="s">
        <v>560</v>
      </c>
      <c r="O121">
        <v>166.7</v>
      </c>
      <c r="P121" t="s">
        <v>572</v>
      </c>
      <c r="Q121" t="s">
        <v>584</v>
      </c>
      <c r="R121" t="s">
        <v>596</v>
      </c>
      <c r="S121" t="s">
        <v>601</v>
      </c>
      <c r="T121" t="s">
        <v>610</v>
      </c>
      <c r="U121" t="s">
        <v>592</v>
      </c>
      <c r="V121" t="s">
        <v>592</v>
      </c>
      <c r="W121" t="s">
        <v>638</v>
      </c>
      <c r="X121" t="s">
        <v>646</v>
      </c>
    </row>
    <row r="122" spans="2:24" x14ac:dyDescent="0.25">
      <c r="B122">
        <v>300</v>
      </c>
      <c r="C122" t="s">
        <v>221</v>
      </c>
      <c r="D122" t="s">
        <v>94</v>
      </c>
      <c r="E122" t="s">
        <v>471</v>
      </c>
      <c r="F122" t="s">
        <v>535</v>
      </c>
      <c r="G122">
        <v>1991</v>
      </c>
      <c r="H122">
        <v>1</v>
      </c>
      <c r="I122">
        <v>0.84199999999999997</v>
      </c>
      <c r="J122">
        <v>1</v>
      </c>
      <c r="K122">
        <v>0</v>
      </c>
      <c r="L122">
        <v>0</v>
      </c>
      <c r="M122" t="s">
        <v>94</v>
      </c>
      <c r="N122" t="s">
        <v>94</v>
      </c>
      <c r="O122">
        <v>250</v>
      </c>
      <c r="P122" t="s">
        <v>574</v>
      </c>
      <c r="Q122" t="s">
        <v>586</v>
      </c>
      <c r="R122" t="s">
        <v>598</v>
      </c>
      <c r="S122" t="s">
        <v>602</v>
      </c>
      <c r="T122" t="s">
        <v>606</v>
      </c>
      <c r="U122" t="s">
        <v>592</v>
      </c>
      <c r="V122" t="s">
        <v>592</v>
      </c>
      <c r="W122" t="s">
        <v>638</v>
      </c>
      <c r="X122" t="s">
        <v>646</v>
      </c>
    </row>
    <row r="123" spans="2:24" x14ac:dyDescent="0.25">
      <c r="B123">
        <v>302</v>
      </c>
      <c r="C123" t="s">
        <v>63</v>
      </c>
      <c r="D123" t="s">
        <v>359</v>
      </c>
      <c r="E123" t="s">
        <v>473</v>
      </c>
      <c r="F123" t="s">
        <v>535</v>
      </c>
      <c r="G123">
        <v>1990</v>
      </c>
      <c r="H123">
        <v>4</v>
      </c>
      <c r="I123">
        <v>0.82199999999999995</v>
      </c>
      <c r="J123">
        <v>0.94</v>
      </c>
      <c r="K123">
        <v>0</v>
      </c>
      <c r="L123">
        <v>0</v>
      </c>
      <c r="M123" t="s">
        <v>560</v>
      </c>
      <c r="N123" t="s">
        <v>560</v>
      </c>
      <c r="O123">
        <v>117.6</v>
      </c>
      <c r="P123" t="s">
        <v>572</v>
      </c>
      <c r="Q123" t="s">
        <v>584</v>
      </c>
      <c r="R123" t="s">
        <v>596</v>
      </c>
      <c r="S123" t="s">
        <v>603</v>
      </c>
      <c r="T123" t="s">
        <v>606</v>
      </c>
      <c r="U123" t="s">
        <v>592</v>
      </c>
      <c r="V123" t="s">
        <v>592</v>
      </c>
      <c r="W123" t="s">
        <v>638</v>
      </c>
      <c r="X123" t="s">
        <v>646</v>
      </c>
    </row>
    <row r="124" spans="2:24" x14ac:dyDescent="0.25">
      <c r="B124">
        <v>319</v>
      </c>
      <c r="C124" t="s">
        <v>145</v>
      </c>
      <c r="D124" t="s">
        <v>364</v>
      </c>
      <c r="E124" t="s">
        <v>478</v>
      </c>
      <c r="F124" t="s">
        <v>535</v>
      </c>
      <c r="G124">
        <v>1993</v>
      </c>
      <c r="H124">
        <v>8</v>
      </c>
      <c r="I124">
        <v>0.79500000000000004</v>
      </c>
      <c r="J124">
        <v>0.96</v>
      </c>
      <c r="K124">
        <v>0</v>
      </c>
      <c r="L124">
        <v>0</v>
      </c>
      <c r="M124" t="s">
        <v>228</v>
      </c>
      <c r="N124" t="s">
        <v>228</v>
      </c>
      <c r="O124">
        <v>59.9</v>
      </c>
      <c r="P124" t="s">
        <v>578</v>
      </c>
      <c r="Q124" t="s">
        <v>593</v>
      </c>
      <c r="R124" t="s">
        <v>596</v>
      </c>
      <c r="S124" t="s">
        <v>600</v>
      </c>
      <c r="T124" t="s">
        <v>607</v>
      </c>
      <c r="U124" t="s">
        <v>592</v>
      </c>
      <c r="V124" t="s">
        <v>592</v>
      </c>
      <c r="W124" t="s">
        <v>638</v>
      </c>
      <c r="X124" t="s">
        <v>646</v>
      </c>
    </row>
    <row r="125" spans="2:24" x14ac:dyDescent="0.25">
      <c r="B125">
        <v>323</v>
      </c>
      <c r="C125" t="s">
        <v>230</v>
      </c>
      <c r="D125" t="s">
        <v>364</v>
      </c>
      <c r="E125" t="s">
        <v>478</v>
      </c>
      <c r="F125" t="s">
        <v>535</v>
      </c>
      <c r="G125">
        <v>1993</v>
      </c>
      <c r="H125">
        <v>8</v>
      </c>
      <c r="I125">
        <v>0.79500000000000004</v>
      </c>
      <c r="J125">
        <v>0.96</v>
      </c>
      <c r="K125">
        <v>0</v>
      </c>
      <c r="L125">
        <v>0</v>
      </c>
      <c r="M125" t="s">
        <v>228</v>
      </c>
      <c r="N125" t="s">
        <v>228</v>
      </c>
      <c r="O125">
        <v>59.9</v>
      </c>
      <c r="P125" t="s">
        <v>578</v>
      </c>
      <c r="Q125" t="s">
        <v>593</v>
      </c>
      <c r="R125" t="s">
        <v>596</v>
      </c>
      <c r="S125" t="s">
        <v>601</v>
      </c>
      <c r="T125" t="s">
        <v>606</v>
      </c>
      <c r="U125" t="s">
        <v>592</v>
      </c>
      <c r="V125" t="s">
        <v>592</v>
      </c>
      <c r="W125" t="s">
        <v>638</v>
      </c>
      <c r="X125" t="s">
        <v>646</v>
      </c>
    </row>
    <row r="126" spans="2:24" x14ac:dyDescent="0.25">
      <c r="B126">
        <v>325</v>
      </c>
      <c r="C126" t="s">
        <v>232</v>
      </c>
      <c r="D126" t="s">
        <v>94</v>
      </c>
      <c r="E126" t="s">
        <v>479</v>
      </c>
      <c r="F126" t="s">
        <v>535</v>
      </c>
      <c r="G126">
        <v>1990</v>
      </c>
      <c r="H126">
        <v>1</v>
      </c>
      <c r="I126">
        <v>0.79400000000000004</v>
      </c>
      <c r="J126">
        <v>1.714</v>
      </c>
      <c r="K126">
        <v>0</v>
      </c>
      <c r="L126">
        <v>0</v>
      </c>
      <c r="M126" t="s">
        <v>94</v>
      </c>
      <c r="N126" t="s">
        <v>94</v>
      </c>
      <c r="O126">
        <v>142.9</v>
      </c>
      <c r="P126" t="s">
        <v>574</v>
      </c>
      <c r="Q126" t="s">
        <v>586</v>
      </c>
      <c r="R126" t="s">
        <v>598</v>
      </c>
      <c r="S126" t="s">
        <v>600</v>
      </c>
      <c r="T126" t="s">
        <v>606</v>
      </c>
      <c r="U126" t="s">
        <v>592</v>
      </c>
      <c r="V126" t="s">
        <v>592</v>
      </c>
      <c r="W126" t="s">
        <v>638</v>
      </c>
      <c r="X126" t="s">
        <v>646</v>
      </c>
    </row>
    <row r="127" spans="2:24" x14ac:dyDescent="0.25">
      <c r="B127">
        <v>346</v>
      </c>
      <c r="C127" t="s">
        <v>110</v>
      </c>
      <c r="D127" t="s">
        <v>357</v>
      </c>
      <c r="E127" t="s">
        <v>488</v>
      </c>
      <c r="F127" t="s">
        <v>535</v>
      </c>
      <c r="G127">
        <v>1990</v>
      </c>
      <c r="H127">
        <v>256</v>
      </c>
      <c r="I127">
        <v>0.65</v>
      </c>
      <c r="J127">
        <v>1.75</v>
      </c>
      <c r="K127">
        <v>0</v>
      </c>
      <c r="L127">
        <v>0</v>
      </c>
      <c r="M127" t="s">
        <v>561</v>
      </c>
      <c r="N127" t="s">
        <v>561</v>
      </c>
      <c r="O127">
        <v>7</v>
      </c>
      <c r="P127" t="s">
        <v>561</v>
      </c>
      <c r="Q127" t="s">
        <v>581</v>
      </c>
      <c r="R127" t="s">
        <v>597</v>
      </c>
      <c r="S127" t="s">
        <v>602</v>
      </c>
      <c r="T127" t="s">
        <v>606</v>
      </c>
      <c r="U127" t="s">
        <v>592</v>
      </c>
      <c r="V127" t="s">
        <v>592</v>
      </c>
      <c r="W127" t="s">
        <v>638</v>
      </c>
      <c r="X127" t="s">
        <v>646</v>
      </c>
    </row>
    <row r="128" spans="2:24" x14ac:dyDescent="0.25">
      <c r="B128">
        <v>349</v>
      </c>
      <c r="C128" t="s">
        <v>75</v>
      </c>
      <c r="D128" t="s">
        <v>358</v>
      </c>
      <c r="E128" t="s">
        <v>403</v>
      </c>
      <c r="F128" t="s">
        <v>535</v>
      </c>
      <c r="G128">
        <v>1991</v>
      </c>
      <c r="H128">
        <v>32</v>
      </c>
      <c r="I128">
        <v>0.64</v>
      </c>
      <c r="J128">
        <v>1.28</v>
      </c>
      <c r="K128">
        <v>6000</v>
      </c>
      <c r="L128">
        <v>2500</v>
      </c>
      <c r="M128" t="s">
        <v>559</v>
      </c>
      <c r="N128" t="s">
        <v>566</v>
      </c>
      <c r="O128">
        <v>40</v>
      </c>
      <c r="P128" t="s">
        <v>575</v>
      </c>
      <c r="Q128" t="s">
        <v>588</v>
      </c>
      <c r="R128" t="s">
        <v>595</v>
      </c>
      <c r="S128" t="s">
        <v>600</v>
      </c>
      <c r="T128" t="s">
        <v>606</v>
      </c>
      <c r="U128" t="s">
        <v>627</v>
      </c>
      <c r="V128" t="s">
        <v>632</v>
      </c>
      <c r="W128" t="s">
        <v>638</v>
      </c>
      <c r="X128" t="s">
        <v>646</v>
      </c>
    </row>
    <row r="129" spans="2:24" x14ac:dyDescent="0.25">
      <c r="B129">
        <v>350</v>
      </c>
      <c r="C129" t="s">
        <v>246</v>
      </c>
      <c r="D129" t="s">
        <v>358</v>
      </c>
      <c r="E129" t="s">
        <v>403</v>
      </c>
      <c r="F129" t="s">
        <v>535</v>
      </c>
      <c r="G129">
        <v>1990</v>
      </c>
      <c r="H129">
        <v>32</v>
      </c>
      <c r="I129">
        <v>0.64</v>
      </c>
      <c r="J129">
        <v>1.28</v>
      </c>
      <c r="K129">
        <v>6000</v>
      </c>
      <c r="L129">
        <v>2500</v>
      </c>
      <c r="M129" t="s">
        <v>559</v>
      </c>
      <c r="N129" t="s">
        <v>566</v>
      </c>
      <c r="O129">
        <v>40</v>
      </c>
      <c r="P129" t="s">
        <v>575</v>
      </c>
      <c r="Q129" t="s">
        <v>588</v>
      </c>
      <c r="R129" t="s">
        <v>595</v>
      </c>
      <c r="S129" t="s">
        <v>600</v>
      </c>
      <c r="T129" t="s">
        <v>606</v>
      </c>
      <c r="U129" t="s">
        <v>627</v>
      </c>
      <c r="V129" t="s">
        <v>632</v>
      </c>
      <c r="W129" t="s">
        <v>638</v>
      </c>
      <c r="X129" t="s">
        <v>646</v>
      </c>
    </row>
    <row r="130" spans="2:24" x14ac:dyDescent="0.25">
      <c r="B130">
        <v>351</v>
      </c>
      <c r="C130" t="s">
        <v>247</v>
      </c>
      <c r="D130" t="s">
        <v>358</v>
      </c>
      <c r="E130" t="s">
        <v>403</v>
      </c>
      <c r="F130" t="s">
        <v>535</v>
      </c>
      <c r="G130">
        <v>1990</v>
      </c>
      <c r="H130">
        <v>32</v>
      </c>
      <c r="I130">
        <v>0.64</v>
      </c>
      <c r="J130">
        <v>1.28</v>
      </c>
      <c r="K130">
        <v>6000</v>
      </c>
      <c r="L130">
        <v>2500</v>
      </c>
      <c r="M130" t="s">
        <v>559</v>
      </c>
      <c r="N130" t="s">
        <v>566</v>
      </c>
      <c r="O130">
        <v>40</v>
      </c>
      <c r="P130" t="s">
        <v>575</v>
      </c>
      <c r="Q130" t="s">
        <v>588</v>
      </c>
      <c r="R130" t="s">
        <v>595</v>
      </c>
      <c r="S130" t="s">
        <v>602</v>
      </c>
      <c r="T130" t="s">
        <v>606</v>
      </c>
      <c r="U130" t="s">
        <v>627</v>
      </c>
      <c r="V130" t="s">
        <v>632</v>
      </c>
      <c r="W130" t="s">
        <v>638</v>
      </c>
      <c r="X130" t="s">
        <v>646</v>
      </c>
    </row>
    <row r="131" spans="2:24" x14ac:dyDescent="0.25">
      <c r="B131">
        <v>353</v>
      </c>
      <c r="C131" t="s">
        <v>249</v>
      </c>
      <c r="D131" t="s">
        <v>364</v>
      </c>
      <c r="E131" t="s">
        <v>489</v>
      </c>
      <c r="F131" t="s">
        <v>535</v>
      </c>
      <c r="G131">
        <v>1993</v>
      </c>
      <c r="H131">
        <v>6</v>
      </c>
      <c r="I131">
        <v>0.61499999999999999</v>
      </c>
      <c r="J131">
        <v>0.72</v>
      </c>
      <c r="K131">
        <v>0</v>
      </c>
      <c r="L131">
        <v>0</v>
      </c>
      <c r="M131" t="s">
        <v>228</v>
      </c>
      <c r="N131" t="s">
        <v>228</v>
      </c>
      <c r="O131">
        <v>59.9</v>
      </c>
      <c r="P131" t="s">
        <v>578</v>
      </c>
      <c r="Q131" t="s">
        <v>593</v>
      </c>
      <c r="R131" t="s">
        <v>596</v>
      </c>
      <c r="S131" t="s">
        <v>600</v>
      </c>
      <c r="T131" t="s">
        <v>606</v>
      </c>
      <c r="U131" t="s">
        <v>592</v>
      </c>
      <c r="V131" t="s">
        <v>592</v>
      </c>
      <c r="W131" t="s">
        <v>638</v>
      </c>
      <c r="X131" t="s">
        <v>646</v>
      </c>
    </row>
    <row r="132" spans="2:24" x14ac:dyDescent="0.25">
      <c r="B132">
        <v>356</v>
      </c>
      <c r="C132" t="s">
        <v>251</v>
      </c>
      <c r="D132" t="s">
        <v>364</v>
      </c>
      <c r="E132" t="s">
        <v>489</v>
      </c>
      <c r="F132" t="s">
        <v>535</v>
      </c>
      <c r="G132">
        <v>1992</v>
      </c>
      <c r="H132">
        <v>6</v>
      </c>
      <c r="I132">
        <v>0.61499999999999999</v>
      </c>
      <c r="J132">
        <v>0.72</v>
      </c>
      <c r="K132">
        <v>0</v>
      </c>
      <c r="L132">
        <v>0</v>
      </c>
      <c r="M132" t="s">
        <v>228</v>
      </c>
      <c r="N132" t="s">
        <v>228</v>
      </c>
      <c r="O132">
        <v>59.9</v>
      </c>
      <c r="P132" t="s">
        <v>578</v>
      </c>
      <c r="Q132" t="s">
        <v>593</v>
      </c>
      <c r="R132" t="s">
        <v>596</v>
      </c>
      <c r="S132" t="s">
        <v>602</v>
      </c>
      <c r="T132" t="s">
        <v>606</v>
      </c>
      <c r="U132" t="s">
        <v>592</v>
      </c>
      <c r="V132" t="s">
        <v>592</v>
      </c>
      <c r="W132" t="s">
        <v>638</v>
      </c>
      <c r="X132" t="s">
        <v>646</v>
      </c>
    </row>
    <row r="133" spans="2:24" x14ac:dyDescent="0.25">
      <c r="B133">
        <v>361</v>
      </c>
      <c r="C133" t="s">
        <v>256</v>
      </c>
      <c r="D133" t="s">
        <v>359</v>
      </c>
      <c r="E133" t="s">
        <v>493</v>
      </c>
      <c r="F133" t="s">
        <v>535</v>
      </c>
      <c r="G133">
        <v>1992</v>
      </c>
      <c r="H133">
        <v>2</v>
      </c>
      <c r="I133">
        <v>0.60399999999999998</v>
      </c>
      <c r="J133">
        <v>0.66600000000000004</v>
      </c>
      <c r="K133">
        <v>0</v>
      </c>
      <c r="L133">
        <v>0</v>
      </c>
      <c r="M133" t="s">
        <v>560</v>
      </c>
      <c r="N133" t="s">
        <v>560</v>
      </c>
      <c r="O133">
        <v>166.7</v>
      </c>
      <c r="P133" t="s">
        <v>572</v>
      </c>
      <c r="Q133" t="s">
        <v>584</v>
      </c>
      <c r="R133" t="s">
        <v>596</v>
      </c>
      <c r="S133" t="s">
        <v>601</v>
      </c>
      <c r="T133" t="s">
        <v>610</v>
      </c>
      <c r="U133" t="s">
        <v>592</v>
      </c>
      <c r="V133" t="s">
        <v>592</v>
      </c>
      <c r="W133" t="s">
        <v>638</v>
      </c>
      <c r="X133" t="s">
        <v>646</v>
      </c>
    </row>
    <row r="134" spans="2:24" x14ac:dyDescent="0.25">
      <c r="B134">
        <v>362</v>
      </c>
      <c r="C134" t="s">
        <v>257</v>
      </c>
      <c r="D134" t="s">
        <v>359</v>
      </c>
      <c r="E134" t="s">
        <v>491</v>
      </c>
      <c r="F134" t="s">
        <v>535</v>
      </c>
      <c r="G134">
        <v>1992</v>
      </c>
      <c r="H134">
        <v>2</v>
      </c>
      <c r="I134">
        <v>0.60399999999999998</v>
      </c>
      <c r="J134">
        <v>0.66600000000000004</v>
      </c>
      <c r="K134">
        <v>0</v>
      </c>
      <c r="L134">
        <v>0</v>
      </c>
      <c r="M134" t="s">
        <v>560</v>
      </c>
      <c r="N134" t="s">
        <v>560</v>
      </c>
      <c r="O134">
        <v>166.7</v>
      </c>
      <c r="P134" t="s">
        <v>572</v>
      </c>
      <c r="Q134" t="s">
        <v>584</v>
      </c>
      <c r="R134" t="s">
        <v>596</v>
      </c>
      <c r="S134" t="s">
        <v>600</v>
      </c>
      <c r="T134" t="s">
        <v>609</v>
      </c>
      <c r="U134" t="s">
        <v>592</v>
      </c>
      <c r="V134" t="s">
        <v>592</v>
      </c>
      <c r="W134" t="s">
        <v>638</v>
      </c>
      <c r="X134" t="s">
        <v>646</v>
      </c>
    </row>
    <row r="135" spans="2:24" x14ac:dyDescent="0.25">
      <c r="B135">
        <v>371</v>
      </c>
      <c r="C135" t="s">
        <v>263</v>
      </c>
      <c r="D135" t="s">
        <v>359</v>
      </c>
      <c r="E135" t="s">
        <v>495</v>
      </c>
      <c r="F135" t="s">
        <v>535</v>
      </c>
      <c r="G135">
        <v>1990</v>
      </c>
      <c r="H135">
        <v>2</v>
      </c>
      <c r="I135">
        <v>0.60399999999999998</v>
      </c>
      <c r="J135">
        <v>0.66600000000000004</v>
      </c>
      <c r="K135">
        <v>0</v>
      </c>
      <c r="L135">
        <v>0</v>
      </c>
      <c r="M135" t="s">
        <v>560</v>
      </c>
      <c r="N135" t="s">
        <v>560</v>
      </c>
      <c r="O135">
        <v>166.7</v>
      </c>
      <c r="P135" t="s">
        <v>572</v>
      </c>
      <c r="Q135" t="s">
        <v>584</v>
      </c>
      <c r="R135" t="s">
        <v>596</v>
      </c>
      <c r="S135" t="s">
        <v>600</v>
      </c>
      <c r="T135" t="s">
        <v>606</v>
      </c>
      <c r="U135" t="s">
        <v>592</v>
      </c>
      <c r="V135" t="s">
        <v>592</v>
      </c>
      <c r="W135" t="s">
        <v>638</v>
      </c>
      <c r="X135" t="s">
        <v>646</v>
      </c>
    </row>
    <row r="136" spans="2:24" x14ac:dyDescent="0.25">
      <c r="B136">
        <v>373</v>
      </c>
      <c r="C136" t="s">
        <v>265</v>
      </c>
      <c r="D136" t="s">
        <v>359</v>
      </c>
      <c r="E136" t="s">
        <v>491</v>
      </c>
      <c r="F136" t="s">
        <v>535</v>
      </c>
      <c r="G136">
        <v>1992</v>
      </c>
      <c r="H136">
        <v>2</v>
      </c>
      <c r="I136">
        <v>0.60399999999999998</v>
      </c>
      <c r="J136">
        <v>0.66600000000000004</v>
      </c>
      <c r="K136">
        <v>0</v>
      </c>
      <c r="L136">
        <v>0</v>
      </c>
      <c r="M136" t="s">
        <v>560</v>
      </c>
      <c r="N136" t="s">
        <v>560</v>
      </c>
      <c r="O136">
        <v>166.7</v>
      </c>
      <c r="P136" t="s">
        <v>572</v>
      </c>
      <c r="Q136" t="s">
        <v>584</v>
      </c>
      <c r="R136" t="s">
        <v>596</v>
      </c>
      <c r="S136" t="s">
        <v>601</v>
      </c>
      <c r="T136" t="s">
        <v>610</v>
      </c>
      <c r="U136" t="s">
        <v>592</v>
      </c>
      <c r="V136" t="s">
        <v>592</v>
      </c>
      <c r="W136" t="s">
        <v>638</v>
      </c>
      <c r="X136" t="s">
        <v>646</v>
      </c>
    </row>
    <row r="137" spans="2:24" x14ac:dyDescent="0.25">
      <c r="B137">
        <v>404</v>
      </c>
      <c r="C137" t="s">
        <v>287</v>
      </c>
      <c r="D137" t="s">
        <v>94</v>
      </c>
      <c r="E137" t="s">
        <v>505</v>
      </c>
      <c r="F137" t="s">
        <v>535</v>
      </c>
      <c r="G137">
        <v>1991</v>
      </c>
      <c r="H137">
        <v>1</v>
      </c>
      <c r="I137">
        <v>0.55600000000000005</v>
      </c>
      <c r="J137">
        <v>0.625</v>
      </c>
      <c r="K137">
        <v>0</v>
      </c>
      <c r="L137">
        <v>0</v>
      </c>
      <c r="M137" t="s">
        <v>94</v>
      </c>
      <c r="N137" t="s">
        <v>94</v>
      </c>
      <c r="O137">
        <v>312.5</v>
      </c>
      <c r="P137" t="s">
        <v>574</v>
      </c>
      <c r="Q137" t="s">
        <v>586</v>
      </c>
      <c r="R137" t="s">
        <v>598</v>
      </c>
      <c r="S137" t="s">
        <v>601</v>
      </c>
      <c r="T137" t="s">
        <v>607</v>
      </c>
      <c r="U137" t="s">
        <v>592</v>
      </c>
      <c r="V137" t="s">
        <v>592</v>
      </c>
      <c r="W137" t="s">
        <v>638</v>
      </c>
      <c r="X137" t="s">
        <v>646</v>
      </c>
    </row>
    <row r="138" spans="2:24" x14ac:dyDescent="0.25">
      <c r="B138">
        <v>406</v>
      </c>
      <c r="C138" t="s">
        <v>289</v>
      </c>
      <c r="D138" t="s">
        <v>94</v>
      </c>
      <c r="E138" t="s">
        <v>505</v>
      </c>
      <c r="F138" t="s">
        <v>535</v>
      </c>
      <c r="G138">
        <v>1992</v>
      </c>
      <c r="H138">
        <v>1</v>
      </c>
      <c r="I138">
        <v>0.55600000000000005</v>
      </c>
      <c r="J138">
        <v>0.625</v>
      </c>
      <c r="K138">
        <v>0</v>
      </c>
      <c r="L138">
        <v>0</v>
      </c>
      <c r="M138" t="s">
        <v>94</v>
      </c>
      <c r="N138" t="s">
        <v>94</v>
      </c>
      <c r="O138">
        <v>312.5</v>
      </c>
      <c r="P138" t="s">
        <v>574</v>
      </c>
      <c r="Q138" t="s">
        <v>586</v>
      </c>
      <c r="R138" t="s">
        <v>598</v>
      </c>
      <c r="S138" t="s">
        <v>602</v>
      </c>
      <c r="T138" t="s">
        <v>606</v>
      </c>
      <c r="U138" t="s">
        <v>592</v>
      </c>
      <c r="V138" t="s">
        <v>592</v>
      </c>
      <c r="W138" t="s">
        <v>638</v>
      </c>
      <c r="X138" t="s">
        <v>646</v>
      </c>
    </row>
    <row r="139" spans="2:24" x14ac:dyDescent="0.25">
      <c r="B139">
        <v>420</v>
      </c>
      <c r="C139" t="s">
        <v>46</v>
      </c>
      <c r="D139" t="s">
        <v>363</v>
      </c>
      <c r="E139" t="s">
        <v>511</v>
      </c>
      <c r="F139" t="s">
        <v>535</v>
      </c>
      <c r="G139">
        <v>1990</v>
      </c>
      <c r="H139">
        <v>2048</v>
      </c>
      <c r="I139">
        <v>0.47299999999999998</v>
      </c>
      <c r="J139">
        <v>0.55000000000000004</v>
      </c>
      <c r="K139">
        <v>11264</v>
      </c>
      <c r="L139">
        <v>1280</v>
      </c>
      <c r="M139" t="s">
        <v>562</v>
      </c>
      <c r="N139" t="s">
        <v>562</v>
      </c>
      <c r="O139">
        <v>12</v>
      </c>
      <c r="P139" t="s">
        <v>363</v>
      </c>
      <c r="Q139" t="s">
        <v>590</v>
      </c>
      <c r="R139" t="s">
        <v>597</v>
      </c>
      <c r="S139" t="s">
        <v>602</v>
      </c>
      <c r="T139" t="s">
        <v>606</v>
      </c>
      <c r="U139" t="s">
        <v>627</v>
      </c>
      <c r="V139" t="s">
        <v>633</v>
      </c>
      <c r="W139" t="s">
        <v>638</v>
      </c>
      <c r="X139" t="s">
        <v>646</v>
      </c>
    </row>
    <row r="140" spans="2:24" x14ac:dyDescent="0.25">
      <c r="B140">
        <v>421</v>
      </c>
      <c r="C140" t="s">
        <v>118</v>
      </c>
      <c r="D140" t="s">
        <v>363</v>
      </c>
      <c r="E140" t="s">
        <v>511</v>
      </c>
      <c r="F140" t="s">
        <v>535</v>
      </c>
      <c r="G140">
        <v>1991</v>
      </c>
      <c r="H140">
        <v>2048</v>
      </c>
      <c r="I140">
        <v>0.47299999999999998</v>
      </c>
      <c r="J140">
        <v>0.55000000000000004</v>
      </c>
      <c r="K140">
        <v>11264</v>
      </c>
      <c r="L140">
        <v>1280</v>
      </c>
      <c r="M140" t="s">
        <v>562</v>
      </c>
      <c r="N140" t="s">
        <v>562</v>
      </c>
      <c r="O140">
        <v>12</v>
      </c>
      <c r="P140" t="s">
        <v>363</v>
      </c>
      <c r="Q140" t="s">
        <v>590</v>
      </c>
      <c r="R140" t="s">
        <v>597</v>
      </c>
      <c r="S140" t="s">
        <v>602</v>
      </c>
      <c r="T140" t="s">
        <v>606</v>
      </c>
      <c r="U140" t="s">
        <v>627</v>
      </c>
      <c r="V140" t="s">
        <v>633</v>
      </c>
      <c r="W140" t="s">
        <v>638</v>
      </c>
      <c r="X140" t="s">
        <v>646</v>
      </c>
    </row>
    <row r="141" spans="2:24" x14ac:dyDescent="0.25">
      <c r="B141">
        <v>426</v>
      </c>
      <c r="C141" t="s">
        <v>303</v>
      </c>
      <c r="D141" t="s">
        <v>94</v>
      </c>
      <c r="E141" t="s">
        <v>514</v>
      </c>
      <c r="F141" t="s">
        <v>535</v>
      </c>
      <c r="G141">
        <v>1991</v>
      </c>
      <c r="H141">
        <v>1</v>
      </c>
      <c r="I141">
        <v>0.47199999999999998</v>
      </c>
      <c r="J141">
        <v>0.85699999999999998</v>
      </c>
      <c r="K141">
        <v>0</v>
      </c>
      <c r="L141">
        <v>0</v>
      </c>
      <c r="M141" t="s">
        <v>94</v>
      </c>
      <c r="N141" t="s">
        <v>94</v>
      </c>
      <c r="O141">
        <v>142.9</v>
      </c>
      <c r="P141" t="s">
        <v>574</v>
      </c>
      <c r="Q141" t="s">
        <v>586</v>
      </c>
      <c r="R141" t="s">
        <v>598</v>
      </c>
      <c r="S141" t="s">
        <v>602</v>
      </c>
      <c r="T141" t="s">
        <v>606</v>
      </c>
      <c r="U141" t="s">
        <v>592</v>
      </c>
      <c r="V141" t="s">
        <v>592</v>
      </c>
      <c r="W141" t="s">
        <v>638</v>
      </c>
      <c r="X141" t="s">
        <v>646</v>
      </c>
    </row>
    <row r="142" spans="2:24" x14ac:dyDescent="0.25">
      <c r="B142">
        <v>427</v>
      </c>
      <c r="C142" t="s">
        <v>304</v>
      </c>
      <c r="D142" t="s">
        <v>94</v>
      </c>
      <c r="E142" t="s">
        <v>514</v>
      </c>
      <c r="F142" t="s">
        <v>535</v>
      </c>
      <c r="G142">
        <v>1991</v>
      </c>
      <c r="H142">
        <v>1</v>
      </c>
      <c r="I142">
        <v>0.47199999999999998</v>
      </c>
      <c r="J142">
        <v>0.85699999999999998</v>
      </c>
      <c r="K142">
        <v>0</v>
      </c>
      <c r="L142">
        <v>0</v>
      </c>
      <c r="M142" t="s">
        <v>94</v>
      </c>
      <c r="N142" t="s">
        <v>94</v>
      </c>
      <c r="O142">
        <v>142.9</v>
      </c>
      <c r="P142" t="s">
        <v>574</v>
      </c>
      <c r="Q142" t="s">
        <v>586</v>
      </c>
      <c r="R142" t="s">
        <v>598</v>
      </c>
      <c r="S142" t="s">
        <v>602</v>
      </c>
      <c r="T142" t="s">
        <v>606</v>
      </c>
      <c r="U142" t="s">
        <v>592</v>
      </c>
      <c r="V142" t="s">
        <v>592</v>
      </c>
      <c r="W142" t="s">
        <v>638</v>
      </c>
      <c r="X142" t="s">
        <v>646</v>
      </c>
    </row>
    <row r="143" spans="2:24" x14ac:dyDescent="0.25">
      <c r="B143">
        <v>446</v>
      </c>
      <c r="C143" t="s">
        <v>318</v>
      </c>
      <c r="D143" t="s">
        <v>94</v>
      </c>
      <c r="E143" t="s">
        <v>518</v>
      </c>
      <c r="F143" t="s">
        <v>535</v>
      </c>
      <c r="G143">
        <v>1992</v>
      </c>
      <c r="H143">
        <v>1</v>
      </c>
      <c r="I143">
        <v>0.44500000000000001</v>
      </c>
      <c r="J143">
        <v>0.5</v>
      </c>
      <c r="K143">
        <v>0</v>
      </c>
      <c r="L143">
        <v>0</v>
      </c>
      <c r="M143" t="s">
        <v>94</v>
      </c>
      <c r="N143" t="s">
        <v>94</v>
      </c>
      <c r="O143">
        <v>250</v>
      </c>
      <c r="P143" t="s">
        <v>574</v>
      </c>
      <c r="Q143" t="s">
        <v>586</v>
      </c>
      <c r="R143" t="s">
        <v>598</v>
      </c>
      <c r="S143" t="s">
        <v>602</v>
      </c>
      <c r="T143" t="s">
        <v>606</v>
      </c>
      <c r="U143" t="s">
        <v>592</v>
      </c>
      <c r="V143" t="s">
        <v>592</v>
      </c>
      <c r="W143" t="s">
        <v>638</v>
      </c>
      <c r="X143" t="s">
        <v>646</v>
      </c>
    </row>
    <row r="144" spans="2:24" x14ac:dyDescent="0.25">
      <c r="B144">
        <v>447</v>
      </c>
      <c r="C144" t="s">
        <v>319</v>
      </c>
      <c r="D144" t="s">
        <v>94</v>
      </c>
      <c r="E144" t="s">
        <v>518</v>
      </c>
      <c r="F144" t="s">
        <v>535</v>
      </c>
      <c r="G144">
        <v>1992</v>
      </c>
      <c r="H144">
        <v>1</v>
      </c>
      <c r="I144">
        <v>0.44500000000000001</v>
      </c>
      <c r="J144">
        <v>0.5</v>
      </c>
      <c r="K144">
        <v>0</v>
      </c>
      <c r="L144">
        <v>0</v>
      </c>
      <c r="M144" t="s">
        <v>94</v>
      </c>
      <c r="N144" t="s">
        <v>94</v>
      </c>
      <c r="O144">
        <v>250</v>
      </c>
      <c r="P144" t="s">
        <v>574</v>
      </c>
      <c r="Q144" t="s">
        <v>586</v>
      </c>
      <c r="R144" t="s">
        <v>598</v>
      </c>
      <c r="S144" t="s">
        <v>602</v>
      </c>
      <c r="T144" t="s">
        <v>606</v>
      </c>
      <c r="U144" t="s">
        <v>592</v>
      </c>
      <c r="V144" t="s">
        <v>592</v>
      </c>
      <c r="W144" t="s">
        <v>638</v>
      </c>
      <c r="X144" t="s">
        <v>646</v>
      </c>
    </row>
    <row r="145" spans="2:24" x14ac:dyDescent="0.25">
      <c r="B145">
        <v>450</v>
      </c>
      <c r="C145" t="s">
        <v>322</v>
      </c>
      <c r="D145" t="s">
        <v>361</v>
      </c>
      <c r="E145" t="s">
        <v>519</v>
      </c>
      <c r="F145" t="s">
        <v>535</v>
      </c>
      <c r="G145">
        <v>1993</v>
      </c>
      <c r="H145">
        <v>16</v>
      </c>
      <c r="I145">
        <v>0.44</v>
      </c>
      <c r="J145">
        <v>0.64</v>
      </c>
      <c r="K145">
        <v>0</v>
      </c>
      <c r="L145">
        <v>0</v>
      </c>
      <c r="M145" t="s">
        <v>56</v>
      </c>
      <c r="N145" t="s">
        <v>56</v>
      </c>
      <c r="O145">
        <v>20</v>
      </c>
      <c r="P145" t="s">
        <v>56</v>
      </c>
      <c r="Q145" t="s">
        <v>587</v>
      </c>
      <c r="R145" t="s">
        <v>595</v>
      </c>
      <c r="S145" t="s">
        <v>600</v>
      </c>
      <c r="T145" t="s">
        <v>606</v>
      </c>
      <c r="U145" t="s">
        <v>592</v>
      </c>
      <c r="V145" t="s">
        <v>592</v>
      </c>
      <c r="W145" t="s">
        <v>638</v>
      </c>
      <c r="X145" t="s">
        <v>646</v>
      </c>
    </row>
    <row r="146" spans="2:24" x14ac:dyDescent="0.25">
      <c r="B146">
        <v>469</v>
      </c>
      <c r="C146" t="s">
        <v>334</v>
      </c>
      <c r="D146" t="s">
        <v>359</v>
      </c>
      <c r="E146" t="s">
        <v>521</v>
      </c>
      <c r="F146" t="s">
        <v>535</v>
      </c>
      <c r="G146">
        <v>1988</v>
      </c>
      <c r="H146">
        <v>2</v>
      </c>
      <c r="I146">
        <v>0.42699999999999999</v>
      </c>
      <c r="J146">
        <v>0.47</v>
      </c>
      <c r="K146">
        <v>0</v>
      </c>
      <c r="L146">
        <v>0</v>
      </c>
      <c r="M146" t="s">
        <v>560</v>
      </c>
      <c r="N146" t="s">
        <v>560</v>
      </c>
      <c r="O146">
        <v>117.6</v>
      </c>
      <c r="P146" t="s">
        <v>572</v>
      </c>
      <c r="Q146" t="s">
        <v>584</v>
      </c>
      <c r="R146" t="s">
        <v>596</v>
      </c>
      <c r="S146" t="s">
        <v>602</v>
      </c>
      <c r="T146" t="s">
        <v>606</v>
      </c>
      <c r="U146" t="s">
        <v>592</v>
      </c>
      <c r="V146" t="s">
        <v>592</v>
      </c>
      <c r="W146" t="s">
        <v>638</v>
      </c>
      <c r="X146" t="s">
        <v>646</v>
      </c>
    </row>
    <row r="147" spans="2:24" x14ac:dyDescent="0.25">
      <c r="B147">
        <v>471</v>
      </c>
      <c r="C147" t="s">
        <v>335</v>
      </c>
      <c r="D147" t="s">
        <v>359</v>
      </c>
      <c r="E147" t="s">
        <v>521</v>
      </c>
      <c r="F147" t="s">
        <v>535</v>
      </c>
      <c r="G147">
        <v>1992</v>
      </c>
      <c r="H147">
        <v>2</v>
      </c>
      <c r="I147">
        <v>0.42699999999999999</v>
      </c>
      <c r="J147">
        <v>0.47</v>
      </c>
      <c r="K147">
        <v>0</v>
      </c>
      <c r="L147">
        <v>0</v>
      </c>
      <c r="M147" t="s">
        <v>560</v>
      </c>
      <c r="N147" t="s">
        <v>560</v>
      </c>
      <c r="O147">
        <v>117.6</v>
      </c>
      <c r="P147" t="s">
        <v>572</v>
      </c>
      <c r="Q147" t="s">
        <v>584</v>
      </c>
      <c r="R147" t="s">
        <v>596</v>
      </c>
      <c r="S147" t="s">
        <v>602</v>
      </c>
      <c r="T147" t="s">
        <v>606</v>
      </c>
      <c r="U147" t="s">
        <v>592</v>
      </c>
      <c r="V147" t="s">
        <v>592</v>
      </c>
      <c r="W147" t="s">
        <v>638</v>
      </c>
      <c r="X147" t="s">
        <v>646</v>
      </c>
    </row>
    <row r="148" spans="2:24" x14ac:dyDescent="0.25">
      <c r="B148">
        <v>480</v>
      </c>
      <c r="C148" t="s">
        <v>246</v>
      </c>
      <c r="D148" t="s">
        <v>364</v>
      </c>
      <c r="E148" t="s">
        <v>524</v>
      </c>
      <c r="F148" t="s">
        <v>535</v>
      </c>
      <c r="G148">
        <v>1992</v>
      </c>
      <c r="H148">
        <v>4</v>
      </c>
      <c r="I148">
        <v>0.42499999999999999</v>
      </c>
      <c r="J148">
        <v>0.48</v>
      </c>
      <c r="K148">
        <v>0</v>
      </c>
      <c r="L148">
        <v>0</v>
      </c>
      <c r="M148" t="s">
        <v>228</v>
      </c>
      <c r="N148" t="s">
        <v>228</v>
      </c>
      <c r="O148">
        <v>59.9</v>
      </c>
      <c r="P148" t="s">
        <v>578</v>
      </c>
      <c r="Q148" t="s">
        <v>593</v>
      </c>
      <c r="R148" t="s">
        <v>596</v>
      </c>
      <c r="S148" t="s">
        <v>600</v>
      </c>
      <c r="T148" t="s">
        <v>606</v>
      </c>
      <c r="U148" t="s">
        <v>592</v>
      </c>
      <c r="V148" t="s">
        <v>592</v>
      </c>
      <c r="W148" t="s">
        <v>638</v>
      </c>
      <c r="X148" t="s">
        <v>646</v>
      </c>
    </row>
    <row r="149" spans="2:24" x14ac:dyDescent="0.25">
      <c r="B149">
        <v>491</v>
      </c>
      <c r="C149" t="s">
        <v>349</v>
      </c>
      <c r="D149" t="s">
        <v>364</v>
      </c>
      <c r="E149" t="s">
        <v>524</v>
      </c>
      <c r="F149" t="s">
        <v>535</v>
      </c>
      <c r="G149">
        <v>1992</v>
      </c>
      <c r="H149">
        <v>4</v>
      </c>
      <c r="I149">
        <v>0.42499999999999999</v>
      </c>
      <c r="J149">
        <v>0.48</v>
      </c>
      <c r="K149">
        <v>0</v>
      </c>
      <c r="L149">
        <v>0</v>
      </c>
      <c r="M149" t="s">
        <v>228</v>
      </c>
      <c r="N149" t="s">
        <v>228</v>
      </c>
      <c r="O149">
        <v>59.9</v>
      </c>
      <c r="P149" t="s">
        <v>578</v>
      </c>
      <c r="Q149" t="s">
        <v>593</v>
      </c>
      <c r="R149" t="s">
        <v>596</v>
      </c>
      <c r="S149" t="s">
        <v>602</v>
      </c>
      <c r="T149" t="s">
        <v>606</v>
      </c>
      <c r="U149" t="s">
        <v>592</v>
      </c>
      <c r="V149" t="s">
        <v>592</v>
      </c>
      <c r="W149" t="s">
        <v>638</v>
      </c>
      <c r="X149" t="s">
        <v>646</v>
      </c>
    </row>
    <row r="150" spans="2:24" x14ac:dyDescent="0.25">
      <c r="B150">
        <v>500</v>
      </c>
      <c r="C150" t="s">
        <v>211</v>
      </c>
      <c r="D150" t="s">
        <v>94</v>
      </c>
      <c r="E150" t="s">
        <v>526</v>
      </c>
      <c r="F150" t="s">
        <v>535</v>
      </c>
      <c r="G150">
        <v>1985</v>
      </c>
      <c r="H150">
        <v>1</v>
      </c>
      <c r="I150">
        <v>0.42199999999999999</v>
      </c>
      <c r="J150">
        <v>0.53300000000000003</v>
      </c>
      <c r="K150">
        <v>0</v>
      </c>
      <c r="L150">
        <v>0</v>
      </c>
      <c r="M150" t="s">
        <v>94</v>
      </c>
      <c r="N150" t="s">
        <v>94</v>
      </c>
      <c r="O150">
        <v>133.30000000000001</v>
      </c>
      <c r="P150" t="s">
        <v>574</v>
      </c>
      <c r="Q150" t="s">
        <v>586</v>
      </c>
      <c r="R150" t="s">
        <v>598</v>
      </c>
      <c r="S150" t="s">
        <v>601</v>
      </c>
      <c r="T150" t="s">
        <v>606</v>
      </c>
      <c r="U150" t="s">
        <v>592</v>
      </c>
      <c r="V150" t="s">
        <v>592</v>
      </c>
      <c r="W150" t="s">
        <v>638</v>
      </c>
      <c r="X150" t="s">
        <v>646</v>
      </c>
    </row>
    <row r="151" spans="2:24" x14ac:dyDescent="0.25">
      <c r="B151">
        <v>49</v>
      </c>
      <c r="C151" t="s">
        <v>650</v>
      </c>
      <c r="D151" t="s">
        <v>6</v>
      </c>
      <c r="E151" t="s">
        <v>385</v>
      </c>
      <c r="F151" t="s">
        <v>535</v>
      </c>
      <c r="G151">
        <v>1993</v>
      </c>
      <c r="H151">
        <v>1</v>
      </c>
      <c r="I151">
        <v>5.8</v>
      </c>
      <c r="J151">
        <v>6.4</v>
      </c>
      <c r="K151">
        <v>2816</v>
      </c>
      <c r="L151">
        <v>282</v>
      </c>
      <c r="M151" t="s">
        <v>6</v>
      </c>
      <c r="N151" t="s">
        <v>6</v>
      </c>
      <c r="O151">
        <v>400</v>
      </c>
      <c r="P151" t="s">
        <v>570</v>
      </c>
      <c r="Q151" t="s">
        <v>582</v>
      </c>
      <c r="R151" t="s">
        <v>598</v>
      </c>
      <c r="S151" t="s">
        <v>600</v>
      </c>
      <c r="T151" t="s">
        <v>611</v>
      </c>
      <c r="U151" t="s">
        <v>592</v>
      </c>
      <c r="V151" t="s">
        <v>592</v>
      </c>
      <c r="W151" t="s">
        <v>638</v>
      </c>
      <c r="X151" t="s">
        <v>646</v>
      </c>
    </row>
    <row r="152" spans="2:24" x14ac:dyDescent="0.25">
      <c r="B152">
        <v>74</v>
      </c>
      <c r="C152" t="s">
        <v>45</v>
      </c>
      <c r="D152" t="s">
        <v>94</v>
      </c>
      <c r="E152" t="s">
        <v>393</v>
      </c>
      <c r="F152" t="s">
        <v>535</v>
      </c>
      <c r="G152">
        <v>1991</v>
      </c>
      <c r="H152">
        <v>1</v>
      </c>
      <c r="I152">
        <v>4</v>
      </c>
      <c r="J152">
        <v>5</v>
      </c>
      <c r="K152">
        <v>0</v>
      </c>
      <c r="L152">
        <v>0</v>
      </c>
      <c r="M152" t="s">
        <v>94</v>
      </c>
      <c r="N152" t="s">
        <v>94</v>
      </c>
      <c r="O152">
        <v>312.5</v>
      </c>
      <c r="P152" t="s">
        <v>574</v>
      </c>
      <c r="Q152" t="s">
        <v>586</v>
      </c>
      <c r="R152" t="s">
        <v>598</v>
      </c>
      <c r="S152" t="s">
        <v>602</v>
      </c>
      <c r="T152" t="s">
        <v>606</v>
      </c>
      <c r="U152" t="s">
        <v>592</v>
      </c>
      <c r="V152" t="s">
        <v>592</v>
      </c>
      <c r="W152" t="s">
        <v>638</v>
      </c>
      <c r="X152" t="s">
        <v>646</v>
      </c>
    </row>
    <row r="153" spans="2:24" x14ac:dyDescent="0.25">
      <c r="B153">
        <v>75</v>
      </c>
      <c r="C153" t="s">
        <v>46</v>
      </c>
      <c r="D153" t="s">
        <v>94</v>
      </c>
      <c r="E153" t="s">
        <v>393</v>
      </c>
      <c r="F153" t="s">
        <v>535</v>
      </c>
      <c r="G153">
        <v>1990</v>
      </c>
      <c r="H153">
        <v>1</v>
      </c>
      <c r="I153">
        <v>4</v>
      </c>
      <c r="J153">
        <v>5</v>
      </c>
      <c r="K153">
        <v>0</v>
      </c>
      <c r="L153">
        <v>0</v>
      </c>
      <c r="M153" t="s">
        <v>94</v>
      </c>
      <c r="N153" t="s">
        <v>94</v>
      </c>
      <c r="O153">
        <v>312.5</v>
      </c>
      <c r="P153" t="s">
        <v>574</v>
      </c>
      <c r="Q153" t="s">
        <v>586</v>
      </c>
      <c r="R153" t="s">
        <v>598</v>
      </c>
      <c r="S153" t="s">
        <v>602</v>
      </c>
      <c r="T153" t="s">
        <v>606</v>
      </c>
      <c r="U153" t="s">
        <v>592</v>
      </c>
      <c r="V153" t="s">
        <v>592</v>
      </c>
      <c r="W153" t="s">
        <v>638</v>
      </c>
      <c r="X153" t="s">
        <v>646</v>
      </c>
    </row>
    <row r="154" spans="2:24" x14ac:dyDescent="0.25">
      <c r="B154">
        <v>82</v>
      </c>
      <c r="C154" t="s">
        <v>49</v>
      </c>
      <c r="D154" t="s">
        <v>357</v>
      </c>
      <c r="E154" t="s">
        <v>394</v>
      </c>
      <c r="F154" t="s">
        <v>535</v>
      </c>
      <c r="G154">
        <v>1993</v>
      </c>
      <c r="H154">
        <v>64</v>
      </c>
      <c r="I154">
        <v>3.8</v>
      </c>
      <c r="J154">
        <v>8.1920000000000002</v>
      </c>
      <c r="K154">
        <v>13056</v>
      </c>
      <c r="L154">
        <v>6016</v>
      </c>
      <c r="M154" t="s">
        <v>558</v>
      </c>
      <c r="N154" t="s">
        <v>565</v>
      </c>
      <c r="O154">
        <v>32</v>
      </c>
      <c r="P154" t="s">
        <v>569</v>
      </c>
      <c r="Q154" t="s">
        <v>581</v>
      </c>
      <c r="R154" t="s">
        <v>595</v>
      </c>
      <c r="S154" t="s">
        <v>600</v>
      </c>
      <c r="T154" t="s">
        <v>606</v>
      </c>
      <c r="U154" t="s">
        <v>626</v>
      </c>
      <c r="V154" t="s">
        <v>629</v>
      </c>
      <c r="W154" t="s">
        <v>638</v>
      </c>
      <c r="X154" t="s">
        <v>646</v>
      </c>
    </row>
    <row r="155" spans="2:24" x14ac:dyDescent="0.25">
      <c r="B155">
        <v>86</v>
      </c>
      <c r="C155" t="s">
        <v>54</v>
      </c>
      <c r="D155" t="s">
        <v>94</v>
      </c>
      <c r="E155" t="s">
        <v>395</v>
      </c>
      <c r="F155" t="s">
        <v>535</v>
      </c>
      <c r="G155">
        <v>1991</v>
      </c>
      <c r="H155">
        <v>2</v>
      </c>
      <c r="I155">
        <v>3.6240000000000001</v>
      </c>
      <c r="J155">
        <v>5</v>
      </c>
      <c r="K155">
        <v>10239</v>
      </c>
      <c r="L155">
        <v>0</v>
      </c>
      <c r="M155" t="s">
        <v>94</v>
      </c>
      <c r="N155" t="s">
        <v>94</v>
      </c>
      <c r="O155">
        <v>312.5</v>
      </c>
      <c r="P155" t="s">
        <v>574</v>
      </c>
      <c r="Q155" t="s">
        <v>586</v>
      </c>
      <c r="R155" t="s">
        <v>598</v>
      </c>
      <c r="S155" t="s">
        <v>602</v>
      </c>
      <c r="T155" t="s">
        <v>606</v>
      </c>
      <c r="U155" t="s">
        <v>592</v>
      </c>
      <c r="V155" t="s">
        <v>592</v>
      </c>
      <c r="W155" t="s">
        <v>638</v>
      </c>
      <c r="X155" t="s">
        <v>646</v>
      </c>
    </row>
    <row r="156" spans="2:24" x14ac:dyDescent="0.25">
      <c r="B156">
        <v>87</v>
      </c>
      <c r="C156" t="s">
        <v>55</v>
      </c>
      <c r="D156" t="s">
        <v>94</v>
      </c>
      <c r="E156" t="s">
        <v>395</v>
      </c>
      <c r="F156" t="s">
        <v>535</v>
      </c>
      <c r="G156">
        <v>1991</v>
      </c>
      <c r="H156">
        <v>2</v>
      </c>
      <c r="I156">
        <v>3.6240000000000001</v>
      </c>
      <c r="J156">
        <v>5</v>
      </c>
      <c r="K156">
        <v>10239</v>
      </c>
      <c r="L156">
        <v>0</v>
      </c>
      <c r="M156" t="s">
        <v>94</v>
      </c>
      <c r="N156" t="s">
        <v>94</v>
      </c>
      <c r="O156">
        <v>312.5</v>
      </c>
      <c r="P156" t="s">
        <v>574</v>
      </c>
      <c r="Q156" t="s">
        <v>586</v>
      </c>
      <c r="R156" t="s">
        <v>598</v>
      </c>
      <c r="S156" t="s">
        <v>602</v>
      </c>
      <c r="T156" t="s">
        <v>606</v>
      </c>
      <c r="U156" t="s">
        <v>592</v>
      </c>
      <c r="V156" t="s">
        <v>592</v>
      </c>
      <c r="W156" t="s">
        <v>638</v>
      </c>
      <c r="X156" t="s">
        <v>646</v>
      </c>
    </row>
    <row r="157" spans="2:24" x14ac:dyDescent="0.25">
      <c r="B157">
        <v>95</v>
      </c>
      <c r="C157" t="s">
        <v>63</v>
      </c>
      <c r="D157" t="s">
        <v>357</v>
      </c>
      <c r="E157" t="s">
        <v>402</v>
      </c>
      <c r="F157" t="s">
        <v>535</v>
      </c>
      <c r="G157">
        <v>1990</v>
      </c>
      <c r="H157">
        <v>1024</v>
      </c>
      <c r="I157">
        <v>2.6</v>
      </c>
      <c r="J157">
        <v>7</v>
      </c>
      <c r="K157">
        <v>0</v>
      </c>
      <c r="L157">
        <v>0</v>
      </c>
      <c r="M157" t="s">
        <v>561</v>
      </c>
      <c r="N157" t="s">
        <v>561</v>
      </c>
      <c r="O157">
        <v>7</v>
      </c>
      <c r="P157" t="s">
        <v>561</v>
      </c>
      <c r="Q157" t="s">
        <v>581</v>
      </c>
      <c r="R157" t="s">
        <v>597</v>
      </c>
      <c r="S157" t="s">
        <v>603</v>
      </c>
      <c r="T157" t="s">
        <v>606</v>
      </c>
      <c r="U157" t="s">
        <v>592</v>
      </c>
      <c r="V157" t="s">
        <v>592</v>
      </c>
      <c r="W157" t="s">
        <v>638</v>
      </c>
      <c r="X157" t="s">
        <v>646</v>
      </c>
    </row>
    <row r="158" spans="2:24" x14ac:dyDescent="0.25">
      <c r="B158">
        <v>120</v>
      </c>
      <c r="C158" t="s">
        <v>75</v>
      </c>
      <c r="D158" t="s">
        <v>359</v>
      </c>
      <c r="E158" t="s">
        <v>408</v>
      </c>
      <c r="F158" t="s">
        <v>535</v>
      </c>
      <c r="G158">
        <v>1989</v>
      </c>
      <c r="H158">
        <v>8</v>
      </c>
      <c r="I158">
        <v>2.1440000000000001</v>
      </c>
      <c r="J158">
        <v>2.6669999999999998</v>
      </c>
      <c r="K158">
        <v>0</v>
      </c>
      <c r="L158">
        <v>0</v>
      </c>
      <c r="M158" t="s">
        <v>560</v>
      </c>
      <c r="N158" t="s">
        <v>560</v>
      </c>
      <c r="O158">
        <v>166.7</v>
      </c>
      <c r="P158" t="s">
        <v>572</v>
      </c>
      <c r="Q158" t="s">
        <v>584</v>
      </c>
      <c r="R158" t="s">
        <v>596</v>
      </c>
      <c r="S158" t="s">
        <v>600</v>
      </c>
      <c r="T158" t="s">
        <v>606</v>
      </c>
      <c r="U158" t="s">
        <v>592</v>
      </c>
      <c r="V158" t="s">
        <v>592</v>
      </c>
      <c r="W158" t="s">
        <v>638</v>
      </c>
      <c r="X158" t="s">
        <v>646</v>
      </c>
    </row>
    <row r="159" spans="2:24" x14ac:dyDescent="0.25">
      <c r="B159">
        <v>124</v>
      </c>
      <c r="C159" t="s">
        <v>78</v>
      </c>
      <c r="D159" t="s">
        <v>359</v>
      </c>
      <c r="E159" t="s">
        <v>409</v>
      </c>
      <c r="F159" t="s">
        <v>535</v>
      </c>
      <c r="G159">
        <v>1992</v>
      </c>
      <c r="H159">
        <v>8</v>
      </c>
      <c r="I159">
        <v>2.1440000000000001</v>
      </c>
      <c r="J159">
        <v>2.6669999999999998</v>
      </c>
      <c r="K159">
        <v>0</v>
      </c>
      <c r="L159">
        <v>0</v>
      </c>
      <c r="M159" t="s">
        <v>560</v>
      </c>
      <c r="N159" t="s">
        <v>560</v>
      </c>
      <c r="O159">
        <v>166.7</v>
      </c>
      <c r="P159" t="s">
        <v>572</v>
      </c>
      <c r="Q159" t="s">
        <v>584</v>
      </c>
      <c r="R159" t="s">
        <v>596</v>
      </c>
      <c r="S159" t="s">
        <v>602</v>
      </c>
      <c r="T159" t="s">
        <v>606</v>
      </c>
      <c r="U159" t="s">
        <v>592</v>
      </c>
      <c r="V159" t="s">
        <v>592</v>
      </c>
      <c r="W159" t="s">
        <v>638</v>
      </c>
      <c r="X159" t="s">
        <v>646</v>
      </c>
    </row>
    <row r="160" spans="2:24" x14ac:dyDescent="0.25">
      <c r="B160">
        <v>156</v>
      </c>
      <c r="C160" t="s">
        <v>75</v>
      </c>
      <c r="D160" t="s">
        <v>358</v>
      </c>
      <c r="E160" t="s">
        <v>417</v>
      </c>
      <c r="F160" t="s">
        <v>535</v>
      </c>
      <c r="G160">
        <v>1992</v>
      </c>
      <c r="H160">
        <v>66</v>
      </c>
      <c r="I160">
        <v>2</v>
      </c>
      <c r="J160">
        <v>3.3</v>
      </c>
      <c r="K160">
        <v>8000</v>
      </c>
      <c r="L160">
        <v>0</v>
      </c>
      <c r="M160" t="s">
        <v>559</v>
      </c>
      <c r="N160" t="s">
        <v>566</v>
      </c>
      <c r="O160">
        <v>50</v>
      </c>
      <c r="P160" t="s">
        <v>571</v>
      </c>
      <c r="Q160" t="s">
        <v>583</v>
      </c>
      <c r="R160" t="s">
        <v>595</v>
      </c>
      <c r="S160" t="s">
        <v>600</v>
      </c>
      <c r="T160" t="s">
        <v>606</v>
      </c>
      <c r="U160" t="s">
        <v>592</v>
      </c>
      <c r="V160" t="s">
        <v>631</v>
      </c>
      <c r="W160" t="s">
        <v>638</v>
      </c>
      <c r="X160" t="s">
        <v>646</v>
      </c>
    </row>
    <row r="161" spans="2:24" x14ac:dyDescent="0.25">
      <c r="B161">
        <v>158</v>
      </c>
      <c r="C161" t="s">
        <v>118</v>
      </c>
      <c r="D161" t="s">
        <v>358</v>
      </c>
      <c r="E161" t="s">
        <v>418</v>
      </c>
      <c r="F161" t="s">
        <v>535</v>
      </c>
      <c r="G161">
        <v>1992</v>
      </c>
      <c r="H161">
        <v>66</v>
      </c>
      <c r="I161">
        <v>2</v>
      </c>
      <c r="J161">
        <v>3.3</v>
      </c>
      <c r="K161">
        <v>8000</v>
      </c>
      <c r="L161">
        <v>0</v>
      </c>
      <c r="M161" t="s">
        <v>559</v>
      </c>
      <c r="N161" t="s">
        <v>566</v>
      </c>
      <c r="O161">
        <v>50</v>
      </c>
      <c r="P161" t="s">
        <v>571</v>
      </c>
      <c r="Q161" t="s">
        <v>583</v>
      </c>
      <c r="R161" t="s">
        <v>595</v>
      </c>
      <c r="S161" t="s">
        <v>602</v>
      </c>
      <c r="T161" t="s">
        <v>606</v>
      </c>
      <c r="U161" t="s">
        <v>592</v>
      </c>
      <c r="V161" t="s">
        <v>631</v>
      </c>
      <c r="W161" t="s">
        <v>638</v>
      </c>
      <c r="X161" t="s">
        <v>646</v>
      </c>
    </row>
    <row r="162" spans="2:24" x14ac:dyDescent="0.25">
      <c r="B162">
        <v>175</v>
      </c>
      <c r="C162" t="s">
        <v>110</v>
      </c>
      <c r="D162" t="s">
        <v>357</v>
      </c>
      <c r="E162" t="s">
        <v>416</v>
      </c>
      <c r="F162" t="s">
        <v>535</v>
      </c>
      <c r="G162">
        <v>1992</v>
      </c>
      <c r="H162">
        <v>32</v>
      </c>
      <c r="I162">
        <v>1.9</v>
      </c>
      <c r="J162">
        <v>4.0960000000000001</v>
      </c>
      <c r="K162">
        <v>9216</v>
      </c>
      <c r="L162">
        <v>4096</v>
      </c>
      <c r="M162" t="s">
        <v>558</v>
      </c>
      <c r="N162" t="s">
        <v>565</v>
      </c>
      <c r="O162">
        <v>32</v>
      </c>
      <c r="P162" t="s">
        <v>569</v>
      </c>
      <c r="Q162" t="s">
        <v>581</v>
      </c>
      <c r="R162" t="s">
        <v>595</v>
      </c>
      <c r="S162" t="s">
        <v>602</v>
      </c>
      <c r="T162" t="s">
        <v>606</v>
      </c>
      <c r="U162" t="s">
        <v>626</v>
      </c>
      <c r="V162" t="s">
        <v>629</v>
      </c>
      <c r="W162" t="s">
        <v>638</v>
      </c>
      <c r="X162" t="s">
        <v>646</v>
      </c>
    </row>
    <row r="163" spans="2:24" x14ac:dyDescent="0.25">
      <c r="B163">
        <v>230</v>
      </c>
      <c r="C163" t="s">
        <v>145</v>
      </c>
      <c r="D163" t="s">
        <v>359</v>
      </c>
      <c r="E163" t="s">
        <v>436</v>
      </c>
      <c r="F163" t="s">
        <v>535</v>
      </c>
      <c r="G163">
        <v>1988</v>
      </c>
      <c r="H163">
        <v>4</v>
      </c>
      <c r="I163">
        <v>1.4059999999999999</v>
      </c>
      <c r="J163">
        <v>1.952</v>
      </c>
      <c r="K163">
        <v>0</v>
      </c>
      <c r="L163">
        <v>0</v>
      </c>
      <c r="M163" t="s">
        <v>560</v>
      </c>
      <c r="N163" t="s">
        <v>560</v>
      </c>
      <c r="O163">
        <v>243.9</v>
      </c>
      <c r="P163" t="s">
        <v>576</v>
      </c>
      <c r="Q163" t="s">
        <v>584</v>
      </c>
      <c r="R163" t="s">
        <v>596</v>
      </c>
      <c r="S163" t="s">
        <v>600</v>
      </c>
      <c r="T163" t="s">
        <v>607</v>
      </c>
      <c r="U163" t="s">
        <v>592</v>
      </c>
      <c r="V163" t="s">
        <v>592</v>
      </c>
      <c r="W163" t="s">
        <v>638</v>
      </c>
      <c r="X163" t="s">
        <v>646</v>
      </c>
    </row>
    <row r="164" spans="2:24" x14ac:dyDescent="0.25">
      <c r="B164">
        <v>244</v>
      </c>
      <c r="C164" t="s">
        <v>118</v>
      </c>
      <c r="D164" t="s">
        <v>359</v>
      </c>
      <c r="E164" t="s">
        <v>437</v>
      </c>
      <c r="F164" t="s">
        <v>535</v>
      </c>
      <c r="G164">
        <v>1986</v>
      </c>
      <c r="H164">
        <v>4</v>
      </c>
      <c r="I164">
        <v>1.4059999999999999</v>
      </c>
      <c r="J164">
        <v>1.9510000000000001</v>
      </c>
      <c r="K164">
        <v>0</v>
      </c>
      <c r="L164">
        <v>0</v>
      </c>
      <c r="M164" t="s">
        <v>560</v>
      </c>
      <c r="N164" t="s">
        <v>560</v>
      </c>
      <c r="O164">
        <v>243.9</v>
      </c>
      <c r="P164" t="s">
        <v>576</v>
      </c>
      <c r="Q164" t="s">
        <v>584</v>
      </c>
      <c r="R164" t="s">
        <v>596</v>
      </c>
      <c r="S164" t="s">
        <v>602</v>
      </c>
      <c r="T164" t="s">
        <v>606</v>
      </c>
      <c r="U164" t="s">
        <v>592</v>
      </c>
      <c r="V164" t="s">
        <v>592</v>
      </c>
      <c r="W164" t="s">
        <v>638</v>
      </c>
      <c r="X164" t="s">
        <v>646</v>
      </c>
    </row>
    <row r="165" spans="2:24" x14ac:dyDescent="0.25">
      <c r="B165">
        <v>256</v>
      </c>
      <c r="C165" t="s">
        <v>49</v>
      </c>
      <c r="D165" t="s">
        <v>357</v>
      </c>
      <c r="E165" t="s">
        <v>441</v>
      </c>
      <c r="F165" t="s">
        <v>535</v>
      </c>
      <c r="G165">
        <v>1990</v>
      </c>
      <c r="H165">
        <v>512</v>
      </c>
      <c r="I165">
        <v>1.3</v>
      </c>
      <c r="J165">
        <v>3.5</v>
      </c>
      <c r="K165">
        <v>0</v>
      </c>
      <c r="L165">
        <v>0</v>
      </c>
      <c r="M165" t="s">
        <v>561</v>
      </c>
      <c r="N165" t="s">
        <v>561</v>
      </c>
      <c r="O165">
        <v>7</v>
      </c>
      <c r="P165" t="s">
        <v>561</v>
      </c>
      <c r="Q165" t="s">
        <v>581</v>
      </c>
      <c r="R165" t="s">
        <v>597</v>
      </c>
      <c r="S165" t="s">
        <v>600</v>
      </c>
      <c r="T165" t="s">
        <v>606</v>
      </c>
      <c r="U165" t="s">
        <v>592</v>
      </c>
      <c r="V165" t="s">
        <v>592</v>
      </c>
      <c r="W165" t="s">
        <v>638</v>
      </c>
      <c r="X165" t="s">
        <v>646</v>
      </c>
    </row>
    <row r="166" spans="2:24" x14ac:dyDescent="0.25">
      <c r="B166">
        <v>261</v>
      </c>
      <c r="C166" t="s">
        <v>163</v>
      </c>
      <c r="D166" t="s">
        <v>6</v>
      </c>
      <c r="E166" t="s">
        <v>443</v>
      </c>
      <c r="F166" t="s">
        <v>535</v>
      </c>
      <c r="G166">
        <v>1990</v>
      </c>
      <c r="H166">
        <v>1</v>
      </c>
      <c r="I166">
        <v>1.3</v>
      </c>
      <c r="J166">
        <v>1.375</v>
      </c>
      <c r="K166">
        <v>2816</v>
      </c>
      <c r="L166">
        <v>192</v>
      </c>
      <c r="M166" t="s">
        <v>6</v>
      </c>
      <c r="N166" t="s">
        <v>6</v>
      </c>
      <c r="O166">
        <v>343.8</v>
      </c>
      <c r="P166" t="s">
        <v>570</v>
      </c>
      <c r="Q166" t="s">
        <v>582</v>
      </c>
      <c r="R166" t="s">
        <v>598</v>
      </c>
      <c r="S166" t="s">
        <v>602</v>
      </c>
      <c r="T166" t="s">
        <v>606</v>
      </c>
      <c r="U166" t="s">
        <v>592</v>
      </c>
      <c r="V166" t="s">
        <v>592</v>
      </c>
      <c r="W166" t="s">
        <v>638</v>
      </c>
      <c r="X166" t="s">
        <v>646</v>
      </c>
    </row>
    <row r="167" spans="2:24" x14ac:dyDescent="0.25">
      <c r="B167">
        <v>263</v>
      </c>
      <c r="C167" t="s">
        <v>164</v>
      </c>
      <c r="D167" t="s">
        <v>359</v>
      </c>
      <c r="E167" t="s">
        <v>444</v>
      </c>
      <c r="F167" t="s">
        <v>535</v>
      </c>
      <c r="G167">
        <v>1992</v>
      </c>
      <c r="H167">
        <v>4</v>
      </c>
      <c r="I167">
        <v>1.159</v>
      </c>
      <c r="J167">
        <v>1.333</v>
      </c>
      <c r="K167">
        <v>0</v>
      </c>
      <c r="L167">
        <v>0</v>
      </c>
      <c r="M167" t="s">
        <v>560</v>
      </c>
      <c r="N167" t="s">
        <v>560</v>
      </c>
      <c r="O167">
        <v>166.7</v>
      </c>
      <c r="P167" t="s">
        <v>572</v>
      </c>
      <c r="Q167" t="s">
        <v>584</v>
      </c>
      <c r="R167" t="s">
        <v>596</v>
      </c>
      <c r="S167" t="s">
        <v>601</v>
      </c>
      <c r="T167" t="s">
        <v>610</v>
      </c>
      <c r="U167" t="s">
        <v>592</v>
      </c>
      <c r="V167" t="s">
        <v>592</v>
      </c>
      <c r="W167" t="s">
        <v>638</v>
      </c>
      <c r="X167" t="s">
        <v>646</v>
      </c>
    </row>
    <row r="168" spans="2:24" x14ac:dyDescent="0.25">
      <c r="B168">
        <v>272</v>
      </c>
      <c r="C168" t="s">
        <v>167</v>
      </c>
      <c r="D168" t="s">
        <v>359</v>
      </c>
      <c r="E168" t="s">
        <v>447</v>
      </c>
      <c r="F168" t="s">
        <v>535</v>
      </c>
      <c r="G168">
        <v>1990</v>
      </c>
      <c r="H168">
        <v>4</v>
      </c>
      <c r="I168">
        <v>1.159</v>
      </c>
      <c r="J168">
        <v>1.333</v>
      </c>
      <c r="K168">
        <v>0</v>
      </c>
      <c r="L168">
        <v>0</v>
      </c>
      <c r="M168" t="s">
        <v>560</v>
      </c>
      <c r="N168" t="s">
        <v>560</v>
      </c>
      <c r="O168">
        <v>166.7</v>
      </c>
      <c r="P168" t="s">
        <v>572</v>
      </c>
      <c r="Q168" t="s">
        <v>584</v>
      </c>
      <c r="R168" t="s">
        <v>596</v>
      </c>
      <c r="S168" t="s">
        <v>600</v>
      </c>
      <c r="T168" t="s">
        <v>607</v>
      </c>
      <c r="U168" t="s">
        <v>592</v>
      </c>
      <c r="V168" t="s">
        <v>592</v>
      </c>
      <c r="W168" t="s">
        <v>638</v>
      </c>
      <c r="X168" t="s">
        <v>646</v>
      </c>
    </row>
    <row r="169" spans="2:24" x14ac:dyDescent="0.25">
      <c r="B169">
        <v>280</v>
      </c>
      <c r="C169" t="s">
        <v>171</v>
      </c>
      <c r="D169" t="s">
        <v>359</v>
      </c>
      <c r="E169" t="s">
        <v>451</v>
      </c>
      <c r="F169" t="s">
        <v>535</v>
      </c>
      <c r="G169">
        <v>1991</v>
      </c>
      <c r="H169">
        <v>4</v>
      </c>
      <c r="I169">
        <v>1.159</v>
      </c>
      <c r="J169">
        <v>1.333</v>
      </c>
      <c r="K169">
        <v>0</v>
      </c>
      <c r="L169">
        <v>0</v>
      </c>
      <c r="M169" t="s">
        <v>560</v>
      </c>
      <c r="N169" t="s">
        <v>560</v>
      </c>
      <c r="O169">
        <v>166.7</v>
      </c>
      <c r="P169" t="s">
        <v>572</v>
      </c>
      <c r="Q169" t="s">
        <v>584</v>
      </c>
      <c r="R169" t="s">
        <v>596</v>
      </c>
      <c r="S169" t="s">
        <v>600</v>
      </c>
      <c r="T169" t="s">
        <v>606</v>
      </c>
      <c r="U169" t="s">
        <v>592</v>
      </c>
      <c r="V169" t="s">
        <v>592</v>
      </c>
      <c r="W169" t="s">
        <v>638</v>
      </c>
      <c r="X169" t="s">
        <v>646</v>
      </c>
    </row>
    <row r="170" spans="2:24" x14ac:dyDescent="0.25">
      <c r="B170">
        <v>293</v>
      </c>
      <c r="C170" t="s">
        <v>665</v>
      </c>
      <c r="D170" t="s">
        <v>359</v>
      </c>
      <c r="E170" t="s">
        <v>451</v>
      </c>
      <c r="F170" t="s">
        <v>535</v>
      </c>
      <c r="G170">
        <v>1993</v>
      </c>
      <c r="H170">
        <v>4</v>
      </c>
      <c r="I170">
        <v>1.159</v>
      </c>
      <c r="J170">
        <v>1.333</v>
      </c>
      <c r="K170">
        <v>0</v>
      </c>
      <c r="L170">
        <v>0</v>
      </c>
      <c r="M170" t="s">
        <v>560</v>
      </c>
      <c r="N170" t="s">
        <v>560</v>
      </c>
      <c r="O170">
        <v>166.7</v>
      </c>
      <c r="P170" t="s">
        <v>572</v>
      </c>
      <c r="Q170" t="s">
        <v>584</v>
      </c>
      <c r="R170" t="s">
        <v>596</v>
      </c>
      <c r="S170" t="s">
        <v>602</v>
      </c>
      <c r="T170" t="s">
        <v>606</v>
      </c>
      <c r="U170" t="s">
        <v>592</v>
      </c>
      <c r="V170" t="s">
        <v>592</v>
      </c>
      <c r="W170" t="s">
        <v>638</v>
      </c>
      <c r="X170" t="s">
        <v>646</v>
      </c>
    </row>
    <row r="171" spans="2:24" x14ac:dyDescent="0.25">
      <c r="B171">
        <v>294</v>
      </c>
      <c r="C171" t="s">
        <v>210</v>
      </c>
      <c r="D171" t="s">
        <v>359</v>
      </c>
      <c r="E171" t="s">
        <v>446</v>
      </c>
      <c r="F171" t="s">
        <v>535</v>
      </c>
      <c r="G171">
        <v>1993</v>
      </c>
      <c r="H171">
        <v>4</v>
      </c>
      <c r="I171">
        <v>1.159</v>
      </c>
      <c r="J171">
        <v>1.333</v>
      </c>
      <c r="K171">
        <v>0</v>
      </c>
      <c r="L171">
        <v>0</v>
      </c>
      <c r="M171" t="s">
        <v>560</v>
      </c>
      <c r="N171" t="s">
        <v>560</v>
      </c>
      <c r="O171">
        <v>166.7</v>
      </c>
      <c r="P171" t="s">
        <v>572</v>
      </c>
      <c r="Q171" t="s">
        <v>584</v>
      </c>
      <c r="R171" t="s">
        <v>596</v>
      </c>
      <c r="S171" t="s">
        <v>601</v>
      </c>
      <c r="T171" t="s">
        <v>610</v>
      </c>
      <c r="U171" t="s">
        <v>592</v>
      </c>
      <c r="V171" t="s">
        <v>592</v>
      </c>
      <c r="W171" t="s">
        <v>638</v>
      </c>
      <c r="X171" t="s">
        <v>646</v>
      </c>
    </row>
    <row r="172" spans="2:24" x14ac:dyDescent="0.25">
      <c r="B172">
        <v>295</v>
      </c>
      <c r="C172" t="s">
        <v>75</v>
      </c>
      <c r="D172" t="s">
        <v>359</v>
      </c>
      <c r="E172" t="s">
        <v>453</v>
      </c>
      <c r="F172" t="s">
        <v>535</v>
      </c>
      <c r="G172">
        <v>1993</v>
      </c>
      <c r="H172">
        <v>4</v>
      </c>
      <c r="I172">
        <v>1.1140000000000001</v>
      </c>
      <c r="J172">
        <v>1.333</v>
      </c>
      <c r="K172">
        <v>0</v>
      </c>
      <c r="L172">
        <v>0</v>
      </c>
      <c r="M172" t="s">
        <v>560</v>
      </c>
      <c r="N172" t="s">
        <v>560</v>
      </c>
      <c r="O172">
        <v>166.7</v>
      </c>
      <c r="P172" t="s">
        <v>572</v>
      </c>
      <c r="Q172" t="s">
        <v>584</v>
      </c>
      <c r="R172" t="s">
        <v>596</v>
      </c>
      <c r="S172" t="s">
        <v>600</v>
      </c>
      <c r="T172" t="s">
        <v>606</v>
      </c>
      <c r="U172" t="s">
        <v>592</v>
      </c>
      <c r="V172" t="s">
        <v>592</v>
      </c>
      <c r="W172" t="s">
        <v>638</v>
      </c>
      <c r="X172" t="s">
        <v>646</v>
      </c>
    </row>
    <row r="173" spans="2:24" x14ac:dyDescent="0.25">
      <c r="B173">
        <v>299</v>
      </c>
      <c r="C173" t="s">
        <v>183</v>
      </c>
      <c r="D173" t="s">
        <v>94</v>
      </c>
      <c r="E173" t="s">
        <v>456</v>
      </c>
      <c r="F173" t="s">
        <v>535</v>
      </c>
      <c r="G173">
        <v>1991</v>
      </c>
      <c r="H173">
        <v>1</v>
      </c>
      <c r="I173">
        <v>1.04</v>
      </c>
      <c r="J173">
        <v>1.25</v>
      </c>
      <c r="K173">
        <v>0</v>
      </c>
      <c r="L173">
        <v>0</v>
      </c>
      <c r="M173" t="s">
        <v>94</v>
      </c>
      <c r="N173" t="s">
        <v>94</v>
      </c>
      <c r="O173">
        <v>312.5</v>
      </c>
      <c r="P173" t="s">
        <v>574</v>
      </c>
      <c r="Q173" t="s">
        <v>586</v>
      </c>
      <c r="R173" t="s">
        <v>598</v>
      </c>
      <c r="S173" t="s">
        <v>601</v>
      </c>
      <c r="T173" t="s">
        <v>618</v>
      </c>
      <c r="U173" t="s">
        <v>592</v>
      </c>
      <c r="V173" t="s">
        <v>592</v>
      </c>
      <c r="W173" t="s">
        <v>638</v>
      </c>
      <c r="X173" t="s">
        <v>646</v>
      </c>
    </row>
    <row r="174" spans="2:24" x14ac:dyDescent="0.25">
      <c r="B174">
        <v>300</v>
      </c>
      <c r="C174" t="s">
        <v>184</v>
      </c>
      <c r="D174" t="s">
        <v>94</v>
      </c>
      <c r="E174" t="s">
        <v>457</v>
      </c>
      <c r="F174" t="s">
        <v>535</v>
      </c>
      <c r="G174">
        <v>1991</v>
      </c>
      <c r="H174">
        <v>1</v>
      </c>
      <c r="I174">
        <v>1.04</v>
      </c>
      <c r="J174">
        <v>1.25</v>
      </c>
      <c r="K174">
        <v>0</v>
      </c>
      <c r="L174">
        <v>0</v>
      </c>
      <c r="M174" t="s">
        <v>94</v>
      </c>
      <c r="N174" t="s">
        <v>94</v>
      </c>
      <c r="O174">
        <v>312.5</v>
      </c>
      <c r="P174" t="s">
        <v>574</v>
      </c>
      <c r="Q174" t="s">
        <v>586</v>
      </c>
      <c r="R174" t="s">
        <v>598</v>
      </c>
      <c r="S174" t="s">
        <v>601</v>
      </c>
      <c r="T174" t="s">
        <v>612</v>
      </c>
      <c r="U174" t="s">
        <v>592</v>
      </c>
      <c r="V174" t="s">
        <v>592</v>
      </c>
      <c r="W174" t="s">
        <v>638</v>
      </c>
      <c r="X174" t="s">
        <v>646</v>
      </c>
    </row>
    <row r="175" spans="2:24" x14ac:dyDescent="0.25">
      <c r="B175">
        <v>309</v>
      </c>
      <c r="C175" t="s">
        <v>187</v>
      </c>
      <c r="D175" t="s">
        <v>366</v>
      </c>
      <c r="E175" t="s">
        <v>459</v>
      </c>
      <c r="F175" t="s">
        <v>535</v>
      </c>
      <c r="G175">
        <v>1992</v>
      </c>
      <c r="H175">
        <v>1024</v>
      </c>
      <c r="I175">
        <v>0.97099999999999997</v>
      </c>
      <c r="J175">
        <v>1.54</v>
      </c>
      <c r="K175">
        <v>15999</v>
      </c>
      <c r="L175">
        <v>2073</v>
      </c>
      <c r="M175" t="s">
        <v>563</v>
      </c>
      <c r="N175" t="s">
        <v>563</v>
      </c>
      <c r="O175">
        <v>30.3</v>
      </c>
      <c r="P175" t="s">
        <v>577</v>
      </c>
      <c r="Q175" t="s">
        <v>591</v>
      </c>
      <c r="R175" t="s">
        <v>595</v>
      </c>
      <c r="S175" t="s">
        <v>602</v>
      </c>
      <c r="T175" t="s">
        <v>606</v>
      </c>
      <c r="U175" t="s">
        <v>592</v>
      </c>
      <c r="V175" t="s">
        <v>592</v>
      </c>
      <c r="W175" t="s">
        <v>638</v>
      </c>
      <c r="X175" t="s">
        <v>646</v>
      </c>
    </row>
    <row r="176" spans="2:24" x14ac:dyDescent="0.25">
      <c r="B176">
        <v>310</v>
      </c>
      <c r="C176" t="s">
        <v>188</v>
      </c>
      <c r="D176" t="s">
        <v>366</v>
      </c>
      <c r="E176" t="s">
        <v>459</v>
      </c>
      <c r="F176" t="s">
        <v>535</v>
      </c>
      <c r="G176">
        <v>1992</v>
      </c>
      <c r="H176">
        <v>1024</v>
      </c>
      <c r="I176">
        <v>0.97099999999999997</v>
      </c>
      <c r="J176">
        <v>1.54</v>
      </c>
      <c r="K176">
        <v>15999</v>
      </c>
      <c r="L176">
        <v>2073</v>
      </c>
      <c r="M176" t="s">
        <v>563</v>
      </c>
      <c r="N176" t="s">
        <v>563</v>
      </c>
      <c r="O176">
        <v>30.3</v>
      </c>
      <c r="P176" t="s">
        <v>577</v>
      </c>
      <c r="Q176" t="s">
        <v>591</v>
      </c>
      <c r="R176" t="s">
        <v>595</v>
      </c>
      <c r="S176" t="s">
        <v>602</v>
      </c>
      <c r="T176" t="s">
        <v>606</v>
      </c>
      <c r="U176" t="s">
        <v>592</v>
      </c>
      <c r="V176" t="s">
        <v>592</v>
      </c>
      <c r="W176" t="s">
        <v>638</v>
      </c>
      <c r="X176" t="s">
        <v>646</v>
      </c>
    </row>
    <row r="177" spans="2:24" x14ac:dyDescent="0.25">
      <c r="B177">
        <v>323</v>
      </c>
      <c r="C177" t="s">
        <v>193</v>
      </c>
      <c r="D177" t="s">
        <v>361</v>
      </c>
      <c r="E177" t="s">
        <v>461</v>
      </c>
      <c r="F177" t="s">
        <v>535</v>
      </c>
      <c r="G177">
        <v>1992</v>
      </c>
      <c r="H177">
        <v>32</v>
      </c>
      <c r="I177">
        <v>0.89300000000000002</v>
      </c>
      <c r="J177">
        <v>1.28</v>
      </c>
      <c r="K177">
        <v>6144</v>
      </c>
      <c r="L177">
        <v>896</v>
      </c>
      <c r="M177" t="s">
        <v>56</v>
      </c>
      <c r="N177" t="s">
        <v>56</v>
      </c>
      <c r="O177">
        <v>20</v>
      </c>
      <c r="P177" t="s">
        <v>56</v>
      </c>
      <c r="Q177" t="s">
        <v>587</v>
      </c>
      <c r="R177" t="s">
        <v>595</v>
      </c>
      <c r="S177" t="s">
        <v>602</v>
      </c>
      <c r="T177" t="s">
        <v>606</v>
      </c>
      <c r="U177" t="s">
        <v>592</v>
      </c>
      <c r="V177" t="s">
        <v>592</v>
      </c>
      <c r="W177" t="s">
        <v>638</v>
      </c>
      <c r="X177" t="s">
        <v>646</v>
      </c>
    </row>
    <row r="178" spans="2:24" x14ac:dyDescent="0.25">
      <c r="B178">
        <v>325</v>
      </c>
      <c r="C178" t="s">
        <v>78</v>
      </c>
      <c r="D178" t="s">
        <v>361</v>
      </c>
      <c r="E178" t="s">
        <v>461</v>
      </c>
      <c r="F178" t="s">
        <v>535</v>
      </c>
      <c r="G178">
        <v>1993</v>
      </c>
      <c r="H178">
        <v>32</v>
      </c>
      <c r="I178">
        <v>0.89300000000000002</v>
      </c>
      <c r="J178">
        <v>1.28</v>
      </c>
      <c r="K178">
        <v>6144</v>
      </c>
      <c r="L178">
        <v>896</v>
      </c>
      <c r="M178" t="s">
        <v>56</v>
      </c>
      <c r="N178" t="s">
        <v>56</v>
      </c>
      <c r="O178">
        <v>20</v>
      </c>
      <c r="P178" t="s">
        <v>56</v>
      </c>
      <c r="Q178" t="s">
        <v>587</v>
      </c>
      <c r="R178" t="s">
        <v>595</v>
      </c>
      <c r="S178" t="s">
        <v>602</v>
      </c>
      <c r="T178" t="s">
        <v>606</v>
      </c>
      <c r="U178" t="s">
        <v>592</v>
      </c>
      <c r="V178" t="s">
        <v>592</v>
      </c>
      <c r="W178" t="s">
        <v>638</v>
      </c>
      <c r="X178" t="s">
        <v>646</v>
      </c>
    </row>
    <row r="179" spans="2:24" x14ac:dyDescent="0.25">
      <c r="B179">
        <v>326</v>
      </c>
      <c r="C179" t="s">
        <v>194</v>
      </c>
      <c r="D179" t="s">
        <v>361</v>
      </c>
      <c r="E179" t="s">
        <v>461</v>
      </c>
      <c r="F179" t="s">
        <v>535</v>
      </c>
      <c r="G179">
        <v>1993</v>
      </c>
      <c r="H179">
        <v>32</v>
      </c>
      <c r="I179">
        <v>0.89300000000000002</v>
      </c>
      <c r="J179">
        <v>1.28</v>
      </c>
      <c r="K179">
        <v>6144</v>
      </c>
      <c r="L179">
        <v>896</v>
      </c>
      <c r="M179" t="s">
        <v>56</v>
      </c>
      <c r="N179" t="s">
        <v>56</v>
      </c>
      <c r="O179">
        <v>20</v>
      </c>
      <c r="P179" t="s">
        <v>56</v>
      </c>
      <c r="Q179" t="s">
        <v>587</v>
      </c>
      <c r="R179" t="s">
        <v>595</v>
      </c>
      <c r="S179" t="s">
        <v>604</v>
      </c>
      <c r="T179" t="s">
        <v>606</v>
      </c>
      <c r="U179" t="s">
        <v>592</v>
      </c>
      <c r="V179" t="s">
        <v>592</v>
      </c>
      <c r="W179" t="s">
        <v>638</v>
      </c>
      <c r="X179" t="s">
        <v>646</v>
      </c>
    </row>
    <row r="180" spans="2:24" x14ac:dyDescent="0.25">
      <c r="B180">
        <v>327</v>
      </c>
      <c r="C180" t="s">
        <v>195</v>
      </c>
      <c r="D180" t="s">
        <v>361</v>
      </c>
      <c r="E180" t="s">
        <v>461</v>
      </c>
      <c r="F180" t="s">
        <v>535</v>
      </c>
      <c r="G180">
        <v>1992</v>
      </c>
      <c r="H180">
        <v>32</v>
      </c>
      <c r="I180">
        <v>0.89300000000000002</v>
      </c>
      <c r="J180">
        <v>1.28</v>
      </c>
      <c r="K180">
        <v>6144</v>
      </c>
      <c r="L180">
        <v>896</v>
      </c>
      <c r="M180" t="s">
        <v>56</v>
      </c>
      <c r="N180" t="s">
        <v>56</v>
      </c>
      <c r="O180">
        <v>20</v>
      </c>
      <c r="P180" t="s">
        <v>56</v>
      </c>
      <c r="Q180" t="s">
        <v>587</v>
      </c>
      <c r="R180" t="s">
        <v>595</v>
      </c>
      <c r="S180" t="s">
        <v>602</v>
      </c>
      <c r="T180" t="s">
        <v>606</v>
      </c>
      <c r="U180" t="s">
        <v>592</v>
      </c>
      <c r="V180" t="s">
        <v>592</v>
      </c>
      <c r="W180" t="s">
        <v>638</v>
      </c>
      <c r="X180" t="s">
        <v>646</v>
      </c>
    </row>
    <row r="181" spans="2:24" x14ac:dyDescent="0.25">
      <c r="B181">
        <v>342</v>
      </c>
      <c r="C181" t="s">
        <v>145</v>
      </c>
      <c r="D181" t="s">
        <v>359</v>
      </c>
      <c r="E181" t="s">
        <v>465</v>
      </c>
      <c r="F181" t="s">
        <v>535</v>
      </c>
      <c r="G181">
        <v>1991</v>
      </c>
      <c r="H181">
        <v>3</v>
      </c>
      <c r="I181">
        <v>0.88100000000000001</v>
      </c>
      <c r="J181">
        <v>0.999</v>
      </c>
      <c r="K181">
        <v>0</v>
      </c>
      <c r="L181">
        <v>0</v>
      </c>
      <c r="M181" t="s">
        <v>560</v>
      </c>
      <c r="N181" t="s">
        <v>560</v>
      </c>
      <c r="O181">
        <v>166.7</v>
      </c>
      <c r="P181" t="s">
        <v>572</v>
      </c>
      <c r="Q181" t="s">
        <v>584</v>
      </c>
      <c r="R181" t="s">
        <v>596</v>
      </c>
      <c r="S181" t="s">
        <v>600</v>
      </c>
      <c r="T181" t="s">
        <v>607</v>
      </c>
      <c r="U181" t="s">
        <v>592</v>
      </c>
      <c r="V181" t="s">
        <v>592</v>
      </c>
      <c r="W181" t="s">
        <v>638</v>
      </c>
      <c r="X181" t="s">
        <v>646</v>
      </c>
    </row>
    <row r="182" spans="2:24" x14ac:dyDescent="0.25">
      <c r="B182">
        <v>349</v>
      </c>
      <c r="C182" t="s">
        <v>211</v>
      </c>
      <c r="D182" t="s">
        <v>359</v>
      </c>
      <c r="E182" t="s">
        <v>467</v>
      </c>
      <c r="F182" t="s">
        <v>535</v>
      </c>
      <c r="G182">
        <v>1991</v>
      </c>
      <c r="H182">
        <v>3</v>
      </c>
      <c r="I182">
        <v>0.88100000000000001</v>
      </c>
      <c r="J182">
        <v>0.999</v>
      </c>
      <c r="K182">
        <v>0</v>
      </c>
      <c r="L182">
        <v>0</v>
      </c>
      <c r="M182" t="s">
        <v>560</v>
      </c>
      <c r="N182" t="s">
        <v>560</v>
      </c>
      <c r="O182">
        <v>166.7</v>
      </c>
      <c r="P182" t="s">
        <v>572</v>
      </c>
      <c r="Q182" t="s">
        <v>584</v>
      </c>
      <c r="R182" t="s">
        <v>596</v>
      </c>
      <c r="S182" t="s">
        <v>601</v>
      </c>
      <c r="T182" t="s">
        <v>610</v>
      </c>
      <c r="U182" t="s">
        <v>592</v>
      </c>
      <c r="V182" t="s">
        <v>592</v>
      </c>
      <c r="W182" t="s">
        <v>638</v>
      </c>
      <c r="X182" t="s">
        <v>646</v>
      </c>
    </row>
    <row r="183" spans="2:24" x14ac:dyDescent="0.25">
      <c r="B183">
        <v>363</v>
      </c>
      <c r="C183" t="s">
        <v>221</v>
      </c>
      <c r="D183" t="s">
        <v>94</v>
      </c>
      <c r="E183" t="s">
        <v>471</v>
      </c>
      <c r="F183" t="s">
        <v>535</v>
      </c>
      <c r="G183">
        <v>1991</v>
      </c>
      <c r="H183">
        <v>1</v>
      </c>
      <c r="I183">
        <v>0.84199999999999997</v>
      </c>
      <c r="J183">
        <v>1</v>
      </c>
      <c r="K183">
        <v>0</v>
      </c>
      <c r="L183">
        <v>0</v>
      </c>
      <c r="M183" t="s">
        <v>94</v>
      </c>
      <c r="N183" t="s">
        <v>94</v>
      </c>
      <c r="O183">
        <v>250</v>
      </c>
      <c r="P183" t="s">
        <v>574</v>
      </c>
      <c r="Q183" t="s">
        <v>586</v>
      </c>
      <c r="R183" t="s">
        <v>598</v>
      </c>
      <c r="S183" t="s">
        <v>602</v>
      </c>
      <c r="T183" t="s">
        <v>606</v>
      </c>
      <c r="U183" t="s">
        <v>592</v>
      </c>
      <c r="V183" t="s">
        <v>592</v>
      </c>
      <c r="W183" t="s">
        <v>638</v>
      </c>
      <c r="X183" t="s">
        <v>646</v>
      </c>
    </row>
    <row r="184" spans="2:24" x14ac:dyDescent="0.25">
      <c r="B184">
        <v>365</v>
      </c>
      <c r="C184" t="s">
        <v>63</v>
      </c>
      <c r="D184" t="s">
        <v>359</v>
      </c>
      <c r="E184" t="s">
        <v>473</v>
      </c>
      <c r="F184" t="s">
        <v>535</v>
      </c>
      <c r="G184">
        <v>1990</v>
      </c>
      <c r="H184">
        <v>4</v>
      </c>
      <c r="I184">
        <v>0.82199999999999995</v>
      </c>
      <c r="J184">
        <v>0.94</v>
      </c>
      <c r="K184">
        <v>0</v>
      </c>
      <c r="L184">
        <v>0</v>
      </c>
      <c r="M184" t="s">
        <v>560</v>
      </c>
      <c r="N184" t="s">
        <v>560</v>
      </c>
      <c r="O184">
        <v>117.6</v>
      </c>
      <c r="P184" t="s">
        <v>572</v>
      </c>
      <c r="Q184" t="s">
        <v>584</v>
      </c>
      <c r="R184" t="s">
        <v>596</v>
      </c>
      <c r="S184" t="s">
        <v>603</v>
      </c>
      <c r="T184" t="s">
        <v>606</v>
      </c>
      <c r="U184" t="s">
        <v>592</v>
      </c>
      <c r="V184" t="s">
        <v>592</v>
      </c>
      <c r="W184" t="s">
        <v>638</v>
      </c>
      <c r="X184" t="s">
        <v>646</v>
      </c>
    </row>
    <row r="185" spans="2:24" x14ac:dyDescent="0.25">
      <c r="B185">
        <v>381</v>
      </c>
      <c r="C185" t="s">
        <v>145</v>
      </c>
      <c r="D185" t="s">
        <v>364</v>
      </c>
      <c r="E185" t="s">
        <v>478</v>
      </c>
      <c r="F185" t="s">
        <v>535</v>
      </c>
      <c r="G185">
        <v>1993</v>
      </c>
      <c r="H185">
        <v>8</v>
      </c>
      <c r="I185">
        <v>0.79500000000000004</v>
      </c>
      <c r="J185">
        <v>0.96</v>
      </c>
      <c r="K185">
        <v>0</v>
      </c>
      <c r="L185">
        <v>0</v>
      </c>
      <c r="M185" t="s">
        <v>228</v>
      </c>
      <c r="N185" t="s">
        <v>228</v>
      </c>
      <c r="O185">
        <v>59.9</v>
      </c>
      <c r="P185" t="s">
        <v>578</v>
      </c>
      <c r="Q185" t="s">
        <v>593</v>
      </c>
      <c r="R185" t="s">
        <v>596</v>
      </c>
      <c r="S185" t="s">
        <v>600</v>
      </c>
      <c r="T185" t="s">
        <v>607</v>
      </c>
      <c r="U185" t="s">
        <v>592</v>
      </c>
      <c r="V185" t="s">
        <v>592</v>
      </c>
      <c r="W185" t="s">
        <v>638</v>
      </c>
      <c r="X185" t="s">
        <v>646</v>
      </c>
    </row>
    <row r="186" spans="2:24" x14ac:dyDescent="0.25">
      <c r="B186">
        <v>385</v>
      </c>
      <c r="C186" t="s">
        <v>230</v>
      </c>
      <c r="D186" t="s">
        <v>364</v>
      </c>
      <c r="E186" t="s">
        <v>478</v>
      </c>
      <c r="F186" t="s">
        <v>535</v>
      </c>
      <c r="G186">
        <v>1993</v>
      </c>
      <c r="H186">
        <v>8</v>
      </c>
      <c r="I186">
        <v>0.79500000000000004</v>
      </c>
      <c r="J186">
        <v>0.96</v>
      </c>
      <c r="K186">
        <v>0</v>
      </c>
      <c r="L186">
        <v>0</v>
      </c>
      <c r="M186" t="s">
        <v>228</v>
      </c>
      <c r="N186" t="s">
        <v>228</v>
      </c>
      <c r="O186">
        <v>59.9</v>
      </c>
      <c r="P186" t="s">
        <v>578</v>
      </c>
      <c r="Q186" t="s">
        <v>593</v>
      </c>
      <c r="R186" t="s">
        <v>596</v>
      </c>
      <c r="S186" t="s">
        <v>601</v>
      </c>
      <c r="T186" t="s">
        <v>606</v>
      </c>
      <c r="U186" t="s">
        <v>592</v>
      </c>
      <c r="V186" t="s">
        <v>592</v>
      </c>
      <c r="W186" t="s">
        <v>638</v>
      </c>
      <c r="X186" t="s">
        <v>646</v>
      </c>
    </row>
    <row r="187" spans="2:24" x14ac:dyDescent="0.25">
      <c r="B187">
        <v>387</v>
      </c>
      <c r="C187" t="s">
        <v>232</v>
      </c>
      <c r="D187" t="s">
        <v>94</v>
      </c>
      <c r="E187" t="s">
        <v>479</v>
      </c>
      <c r="F187" t="s">
        <v>535</v>
      </c>
      <c r="G187">
        <v>1990</v>
      </c>
      <c r="H187">
        <v>1</v>
      </c>
      <c r="I187">
        <v>0.79400000000000004</v>
      </c>
      <c r="J187">
        <v>1.714</v>
      </c>
      <c r="K187">
        <v>0</v>
      </c>
      <c r="L187">
        <v>0</v>
      </c>
      <c r="M187" t="s">
        <v>94</v>
      </c>
      <c r="N187" t="s">
        <v>94</v>
      </c>
      <c r="O187">
        <v>142.9</v>
      </c>
      <c r="P187" t="s">
        <v>574</v>
      </c>
      <c r="Q187" t="s">
        <v>586</v>
      </c>
      <c r="R187" t="s">
        <v>598</v>
      </c>
      <c r="S187" t="s">
        <v>600</v>
      </c>
      <c r="T187" t="s">
        <v>606</v>
      </c>
      <c r="U187" t="s">
        <v>592</v>
      </c>
      <c r="V187" t="s">
        <v>592</v>
      </c>
      <c r="W187" t="s">
        <v>638</v>
      </c>
      <c r="X187" t="s">
        <v>646</v>
      </c>
    </row>
    <row r="188" spans="2:24" x14ac:dyDescent="0.25">
      <c r="B188">
        <v>411</v>
      </c>
      <c r="C188" t="s">
        <v>110</v>
      </c>
      <c r="D188" t="s">
        <v>357</v>
      </c>
      <c r="E188" t="s">
        <v>488</v>
      </c>
      <c r="F188" t="s">
        <v>535</v>
      </c>
      <c r="G188">
        <v>1990</v>
      </c>
      <c r="H188">
        <v>256</v>
      </c>
      <c r="I188">
        <v>0.65</v>
      </c>
      <c r="J188">
        <v>1.75</v>
      </c>
      <c r="K188">
        <v>0</v>
      </c>
      <c r="L188">
        <v>0</v>
      </c>
      <c r="M188" t="s">
        <v>561</v>
      </c>
      <c r="N188" t="s">
        <v>561</v>
      </c>
      <c r="O188">
        <v>7</v>
      </c>
      <c r="P188" t="s">
        <v>561</v>
      </c>
      <c r="Q188" t="s">
        <v>581</v>
      </c>
      <c r="R188" t="s">
        <v>597</v>
      </c>
      <c r="S188" t="s">
        <v>602</v>
      </c>
      <c r="T188" t="s">
        <v>606</v>
      </c>
      <c r="U188" t="s">
        <v>592</v>
      </c>
      <c r="V188" t="s">
        <v>592</v>
      </c>
      <c r="W188" t="s">
        <v>638</v>
      </c>
      <c r="X188" t="s">
        <v>646</v>
      </c>
    </row>
    <row r="189" spans="2:24" x14ac:dyDescent="0.25">
      <c r="B189">
        <v>414</v>
      </c>
      <c r="C189" t="s">
        <v>75</v>
      </c>
      <c r="D189" t="s">
        <v>358</v>
      </c>
      <c r="E189" t="s">
        <v>403</v>
      </c>
      <c r="F189" t="s">
        <v>535</v>
      </c>
      <c r="G189">
        <v>1991</v>
      </c>
      <c r="H189">
        <v>32</v>
      </c>
      <c r="I189">
        <v>0.64</v>
      </c>
      <c r="J189">
        <v>1.28</v>
      </c>
      <c r="K189">
        <v>6000</v>
      </c>
      <c r="L189">
        <v>2500</v>
      </c>
      <c r="M189" t="s">
        <v>559</v>
      </c>
      <c r="N189" t="s">
        <v>566</v>
      </c>
      <c r="O189">
        <v>40</v>
      </c>
      <c r="P189" t="s">
        <v>575</v>
      </c>
      <c r="Q189" t="s">
        <v>588</v>
      </c>
      <c r="R189" t="s">
        <v>595</v>
      </c>
      <c r="S189" t="s">
        <v>600</v>
      </c>
      <c r="T189" t="s">
        <v>606</v>
      </c>
      <c r="U189" t="s">
        <v>627</v>
      </c>
      <c r="V189" t="s">
        <v>632</v>
      </c>
      <c r="W189" t="s">
        <v>638</v>
      </c>
      <c r="X189" t="s">
        <v>646</v>
      </c>
    </row>
    <row r="190" spans="2:24" x14ac:dyDescent="0.25">
      <c r="B190">
        <v>415</v>
      </c>
      <c r="C190" t="s">
        <v>246</v>
      </c>
      <c r="D190" t="s">
        <v>358</v>
      </c>
      <c r="E190" t="s">
        <v>403</v>
      </c>
      <c r="F190" t="s">
        <v>535</v>
      </c>
      <c r="G190">
        <v>1990</v>
      </c>
      <c r="H190">
        <v>32</v>
      </c>
      <c r="I190">
        <v>0.64</v>
      </c>
      <c r="J190">
        <v>1.28</v>
      </c>
      <c r="K190">
        <v>6000</v>
      </c>
      <c r="L190">
        <v>2500</v>
      </c>
      <c r="M190" t="s">
        <v>559</v>
      </c>
      <c r="N190" t="s">
        <v>566</v>
      </c>
      <c r="O190">
        <v>40</v>
      </c>
      <c r="P190" t="s">
        <v>575</v>
      </c>
      <c r="Q190" t="s">
        <v>588</v>
      </c>
      <c r="R190" t="s">
        <v>595</v>
      </c>
      <c r="S190" t="s">
        <v>600</v>
      </c>
      <c r="T190" t="s">
        <v>606</v>
      </c>
      <c r="U190" t="s">
        <v>627</v>
      </c>
      <c r="V190" t="s">
        <v>632</v>
      </c>
      <c r="W190" t="s">
        <v>638</v>
      </c>
      <c r="X190" t="s">
        <v>646</v>
      </c>
    </row>
    <row r="191" spans="2:24" x14ac:dyDescent="0.25">
      <c r="B191">
        <v>416</v>
      </c>
      <c r="C191" t="s">
        <v>247</v>
      </c>
      <c r="D191" t="s">
        <v>358</v>
      </c>
      <c r="E191" t="s">
        <v>403</v>
      </c>
      <c r="F191" t="s">
        <v>535</v>
      </c>
      <c r="G191">
        <v>1990</v>
      </c>
      <c r="H191">
        <v>32</v>
      </c>
      <c r="I191">
        <v>0.64</v>
      </c>
      <c r="J191">
        <v>1.28</v>
      </c>
      <c r="K191">
        <v>6000</v>
      </c>
      <c r="L191">
        <v>2500</v>
      </c>
      <c r="M191" t="s">
        <v>559</v>
      </c>
      <c r="N191" t="s">
        <v>566</v>
      </c>
      <c r="O191">
        <v>40</v>
      </c>
      <c r="P191" t="s">
        <v>575</v>
      </c>
      <c r="Q191" t="s">
        <v>588</v>
      </c>
      <c r="R191" t="s">
        <v>595</v>
      </c>
      <c r="S191" t="s">
        <v>602</v>
      </c>
      <c r="T191" t="s">
        <v>606</v>
      </c>
      <c r="U191" t="s">
        <v>627</v>
      </c>
      <c r="V191" t="s">
        <v>632</v>
      </c>
      <c r="W191" t="s">
        <v>638</v>
      </c>
      <c r="X191" t="s">
        <v>646</v>
      </c>
    </row>
    <row r="192" spans="2:24" x14ac:dyDescent="0.25">
      <c r="B192">
        <v>418</v>
      </c>
      <c r="C192" t="s">
        <v>249</v>
      </c>
      <c r="D192" t="s">
        <v>364</v>
      </c>
      <c r="E192" t="s">
        <v>489</v>
      </c>
      <c r="F192" t="s">
        <v>535</v>
      </c>
      <c r="G192">
        <v>1993</v>
      </c>
      <c r="H192">
        <v>6</v>
      </c>
      <c r="I192">
        <v>0.61499999999999999</v>
      </c>
      <c r="J192">
        <v>0.72</v>
      </c>
      <c r="K192">
        <v>0</v>
      </c>
      <c r="L192">
        <v>0</v>
      </c>
      <c r="M192" t="s">
        <v>228</v>
      </c>
      <c r="N192" t="s">
        <v>228</v>
      </c>
      <c r="O192">
        <v>59.9</v>
      </c>
      <c r="P192" t="s">
        <v>578</v>
      </c>
      <c r="Q192" t="s">
        <v>593</v>
      </c>
      <c r="R192" t="s">
        <v>596</v>
      </c>
      <c r="S192" t="s">
        <v>600</v>
      </c>
      <c r="T192" t="s">
        <v>606</v>
      </c>
      <c r="U192" t="s">
        <v>592</v>
      </c>
      <c r="V192" t="s">
        <v>592</v>
      </c>
      <c r="W192" t="s">
        <v>638</v>
      </c>
      <c r="X192" t="s">
        <v>646</v>
      </c>
    </row>
    <row r="193" spans="2:24" x14ac:dyDescent="0.25">
      <c r="B193">
        <v>421</v>
      </c>
      <c r="C193" t="s">
        <v>251</v>
      </c>
      <c r="D193" t="s">
        <v>364</v>
      </c>
      <c r="E193" t="s">
        <v>489</v>
      </c>
      <c r="F193" t="s">
        <v>535</v>
      </c>
      <c r="G193">
        <v>1992</v>
      </c>
      <c r="H193">
        <v>6</v>
      </c>
      <c r="I193">
        <v>0.61499999999999999</v>
      </c>
      <c r="J193">
        <v>0.72</v>
      </c>
      <c r="K193">
        <v>0</v>
      </c>
      <c r="L193">
        <v>0</v>
      </c>
      <c r="M193" t="s">
        <v>228</v>
      </c>
      <c r="N193" t="s">
        <v>228</v>
      </c>
      <c r="O193">
        <v>59.9</v>
      </c>
      <c r="P193" t="s">
        <v>578</v>
      </c>
      <c r="Q193" t="s">
        <v>593</v>
      </c>
      <c r="R193" t="s">
        <v>596</v>
      </c>
      <c r="S193" t="s">
        <v>602</v>
      </c>
      <c r="T193" t="s">
        <v>606</v>
      </c>
      <c r="U193" t="s">
        <v>592</v>
      </c>
      <c r="V193" t="s">
        <v>592</v>
      </c>
      <c r="W193" t="s">
        <v>638</v>
      </c>
      <c r="X193" t="s">
        <v>646</v>
      </c>
    </row>
    <row r="194" spans="2:24" x14ac:dyDescent="0.25">
      <c r="B194">
        <v>427</v>
      </c>
      <c r="C194" t="s">
        <v>256</v>
      </c>
      <c r="D194" t="s">
        <v>359</v>
      </c>
      <c r="E194" t="s">
        <v>493</v>
      </c>
      <c r="F194" t="s">
        <v>535</v>
      </c>
      <c r="G194">
        <v>1992</v>
      </c>
      <c r="H194">
        <v>2</v>
      </c>
      <c r="I194">
        <v>0.60399999999999998</v>
      </c>
      <c r="J194">
        <v>0.66600000000000004</v>
      </c>
      <c r="K194">
        <v>0</v>
      </c>
      <c r="L194">
        <v>0</v>
      </c>
      <c r="M194" t="s">
        <v>560</v>
      </c>
      <c r="N194" t="s">
        <v>560</v>
      </c>
      <c r="O194">
        <v>166.7</v>
      </c>
      <c r="P194" t="s">
        <v>572</v>
      </c>
      <c r="Q194" t="s">
        <v>584</v>
      </c>
      <c r="R194" t="s">
        <v>596</v>
      </c>
      <c r="S194" t="s">
        <v>601</v>
      </c>
      <c r="T194" t="s">
        <v>610</v>
      </c>
      <c r="U194" t="s">
        <v>592</v>
      </c>
      <c r="V194" t="s">
        <v>592</v>
      </c>
      <c r="W194" t="s">
        <v>638</v>
      </c>
      <c r="X194" t="s">
        <v>646</v>
      </c>
    </row>
    <row r="195" spans="2:24" x14ac:dyDescent="0.25">
      <c r="B195">
        <v>428</v>
      </c>
      <c r="C195" t="s">
        <v>257</v>
      </c>
      <c r="D195" t="s">
        <v>359</v>
      </c>
      <c r="E195" t="s">
        <v>491</v>
      </c>
      <c r="F195" t="s">
        <v>535</v>
      </c>
      <c r="G195">
        <v>1992</v>
      </c>
      <c r="H195">
        <v>2</v>
      </c>
      <c r="I195">
        <v>0.60399999999999998</v>
      </c>
      <c r="J195">
        <v>0.66600000000000004</v>
      </c>
      <c r="K195">
        <v>0</v>
      </c>
      <c r="L195">
        <v>0</v>
      </c>
      <c r="M195" t="s">
        <v>560</v>
      </c>
      <c r="N195" t="s">
        <v>560</v>
      </c>
      <c r="O195">
        <v>166.7</v>
      </c>
      <c r="P195" t="s">
        <v>572</v>
      </c>
      <c r="Q195" t="s">
        <v>584</v>
      </c>
      <c r="R195" t="s">
        <v>596</v>
      </c>
      <c r="S195" t="s">
        <v>600</v>
      </c>
      <c r="T195" t="s">
        <v>609</v>
      </c>
      <c r="U195" t="s">
        <v>592</v>
      </c>
      <c r="V195" t="s">
        <v>592</v>
      </c>
      <c r="W195" t="s">
        <v>638</v>
      </c>
      <c r="X195" t="s">
        <v>646</v>
      </c>
    </row>
    <row r="196" spans="2:24" x14ac:dyDescent="0.25">
      <c r="B196">
        <v>435</v>
      </c>
      <c r="C196" t="s">
        <v>263</v>
      </c>
      <c r="D196" t="s">
        <v>359</v>
      </c>
      <c r="E196" t="s">
        <v>495</v>
      </c>
      <c r="F196" t="s">
        <v>535</v>
      </c>
      <c r="G196">
        <v>1990</v>
      </c>
      <c r="H196">
        <v>2</v>
      </c>
      <c r="I196">
        <v>0.60399999999999998</v>
      </c>
      <c r="J196">
        <v>0.66600000000000004</v>
      </c>
      <c r="K196">
        <v>0</v>
      </c>
      <c r="L196">
        <v>0</v>
      </c>
      <c r="M196" t="s">
        <v>560</v>
      </c>
      <c r="N196" t="s">
        <v>560</v>
      </c>
      <c r="O196">
        <v>166.7</v>
      </c>
      <c r="P196" t="s">
        <v>572</v>
      </c>
      <c r="Q196" t="s">
        <v>584</v>
      </c>
      <c r="R196" t="s">
        <v>596</v>
      </c>
      <c r="S196" t="s">
        <v>600</v>
      </c>
      <c r="T196" t="s">
        <v>606</v>
      </c>
      <c r="U196" t="s">
        <v>592</v>
      </c>
      <c r="V196" t="s">
        <v>592</v>
      </c>
      <c r="W196" t="s">
        <v>638</v>
      </c>
      <c r="X196" t="s">
        <v>646</v>
      </c>
    </row>
    <row r="197" spans="2:24" x14ac:dyDescent="0.25">
      <c r="B197">
        <v>437</v>
      </c>
      <c r="C197" t="s">
        <v>265</v>
      </c>
      <c r="D197" t="s">
        <v>359</v>
      </c>
      <c r="E197" t="s">
        <v>491</v>
      </c>
      <c r="F197" t="s">
        <v>535</v>
      </c>
      <c r="G197">
        <v>1992</v>
      </c>
      <c r="H197">
        <v>2</v>
      </c>
      <c r="I197">
        <v>0.60399999999999998</v>
      </c>
      <c r="J197">
        <v>0.66600000000000004</v>
      </c>
      <c r="K197">
        <v>0</v>
      </c>
      <c r="L197">
        <v>0</v>
      </c>
      <c r="M197" t="s">
        <v>560</v>
      </c>
      <c r="N197" t="s">
        <v>560</v>
      </c>
      <c r="O197">
        <v>166.7</v>
      </c>
      <c r="P197" t="s">
        <v>572</v>
      </c>
      <c r="Q197" t="s">
        <v>584</v>
      </c>
      <c r="R197" t="s">
        <v>596</v>
      </c>
      <c r="S197" t="s">
        <v>601</v>
      </c>
      <c r="T197" t="s">
        <v>610</v>
      </c>
      <c r="U197" t="s">
        <v>592</v>
      </c>
      <c r="V197" t="s">
        <v>592</v>
      </c>
      <c r="W197" t="s">
        <v>638</v>
      </c>
      <c r="X197" t="s">
        <v>646</v>
      </c>
    </row>
    <row r="198" spans="2:24" x14ac:dyDescent="0.25">
      <c r="B198">
        <v>464</v>
      </c>
      <c r="C198" t="s">
        <v>118</v>
      </c>
      <c r="D198" t="s">
        <v>359</v>
      </c>
      <c r="E198" t="s">
        <v>493</v>
      </c>
      <c r="F198" t="s">
        <v>535</v>
      </c>
      <c r="G198">
        <v>1993</v>
      </c>
      <c r="H198">
        <v>2</v>
      </c>
      <c r="I198">
        <v>0.60399999999999998</v>
      </c>
      <c r="J198">
        <v>0.66600000000000004</v>
      </c>
      <c r="K198">
        <v>0</v>
      </c>
      <c r="L198">
        <v>0</v>
      </c>
      <c r="M198" t="s">
        <v>560</v>
      </c>
      <c r="N198" t="s">
        <v>560</v>
      </c>
      <c r="O198">
        <v>166.7</v>
      </c>
      <c r="P198" t="s">
        <v>572</v>
      </c>
      <c r="Q198" t="s">
        <v>584</v>
      </c>
      <c r="R198" t="s">
        <v>596</v>
      </c>
      <c r="S198" t="s">
        <v>602</v>
      </c>
      <c r="T198" t="s">
        <v>606</v>
      </c>
      <c r="U198" t="s">
        <v>592</v>
      </c>
      <c r="V198" t="s">
        <v>592</v>
      </c>
      <c r="W198" t="s">
        <v>638</v>
      </c>
      <c r="X198" t="s">
        <v>646</v>
      </c>
    </row>
    <row r="199" spans="2:24" x14ac:dyDescent="0.25">
      <c r="B199">
        <v>467</v>
      </c>
      <c r="C199" t="s">
        <v>211</v>
      </c>
      <c r="D199" t="s">
        <v>359</v>
      </c>
      <c r="E199" t="s">
        <v>493</v>
      </c>
      <c r="F199" t="s">
        <v>535</v>
      </c>
      <c r="G199">
        <v>1993</v>
      </c>
      <c r="H199">
        <v>2</v>
      </c>
      <c r="I199">
        <v>0.60399999999999998</v>
      </c>
      <c r="J199">
        <v>0.66600000000000004</v>
      </c>
      <c r="K199">
        <v>0</v>
      </c>
      <c r="L199">
        <v>0</v>
      </c>
      <c r="M199" t="s">
        <v>560</v>
      </c>
      <c r="N199" t="s">
        <v>560</v>
      </c>
      <c r="O199">
        <v>166.7</v>
      </c>
      <c r="P199" t="s">
        <v>572</v>
      </c>
      <c r="Q199" t="s">
        <v>584</v>
      </c>
      <c r="R199" t="s">
        <v>596</v>
      </c>
      <c r="S199" t="s">
        <v>601</v>
      </c>
      <c r="T199" t="s">
        <v>606</v>
      </c>
      <c r="U199" t="s">
        <v>592</v>
      </c>
      <c r="V199" t="s">
        <v>592</v>
      </c>
      <c r="W199" t="s">
        <v>638</v>
      </c>
      <c r="X199" t="s">
        <v>646</v>
      </c>
    </row>
    <row r="200" spans="2:24" x14ac:dyDescent="0.25">
      <c r="B200">
        <v>469</v>
      </c>
      <c r="C200" t="s">
        <v>287</v>
      </c>
      <c r="D200" t="s">
        <v>94</v>
      </c>
      <c r="E200" t="s">
        <v>505</v>
      </c>
      <c r="F200" t="s">
        <v>535</v>
      </c>
      <c r="G200">
        <v>1991</v>
      </c>
      <c r="H200">
        <v>1</v>
      </c>
      <c r="I200">
        <v>0.55600000000000005</v>
      </c>
      <c r="J200">
        <v>0.625</v>
      </c>
      <c r="K200">
        <v>0</v>
      </c>
      <c r="L200">
        <v>0</v>
      </c>
      <c r="M200" t="s">
        <v>94</v>
      </c>
      <c r="N200" t="s">
        <v>94</v>
      </c>
      <c r="O200">
        <v>312.5</v>
      </c>
      <c r="P200" t="s">
        <v>574</v>
      </c>
      <c r="Q200" t="s">
        <v>586</v>
      </c>
      <c r="R200" t="s">
        <v>598</v>
      </c>
      <c r="S200" t="s">
        <v>601</v>
      </c>
      <c r="T200" t="s">
        <v>607</v>
      </c>
      <c r="U200" t="s">
        <v>592</v>
      </c>
      <c r="V200" t="s">
        <v>592</v>
      </c>
      <c r="W200" t="s">
        <v>638</v>
      </c>
      <c r="X200" t="s">
        <v>646</v>
      </c>
    </row>
    <row r="201" spans="2:24" x14ac:dyDescent="0.25">
      <c r="B201">
        <v>471</v>
      </c>
      <c r="C201" t="s">
        <v>289</v>
      </c>
      <c r="D201" t="s">
        <v>94</v>
      </c>
      <c r="E201" t="s">
        <v>505</v>
      </c>
      <c r="F201" t="s">
        <v>535</v>
      </c>
      <c r="G201">
        <v>1992</v>
      </c>
      <c r="H201">
        <v>1</v>
      </c>
      <c r="I201">
        <v>0.55600000000000005</v>
      </c>
      <c r="J201">
        <v>0.625</v>
      </c>
      <c r="K201">
        <v>0</v>
      </c>
      <c r="L201">
        <v>0</v>
      </c>
      <c r="M201" t="s">
        <v>94</v>
      </c>
      <c r="N201" t="s">
        <v>94</v>
      </c>
      <c r="O201">
        <v>312.5</v>
      </c>
      <c r="P201" t="s">
        <v>574</v>
      </c>
      <c r="Q201" t="s">
        <v>586</v>
      </c>
      <c r="R201" t="s">
        <v>598</v>
      </c>
      <c r="S201" t="s">
        <v>602</v>
      </c>
      <c r="T201" t="s">
        <v>606</v>
      </c>
      <c r="U201" t="s">
        <v>592</v>
      </c>
      <c r="V201" t="s">
        <v>592</v>
      </c>
      <c r="W201" t="s">
        <v>638</v>
      </c>
      <c r="X201" t="s">
        <v>646</v>
      </c>
    </row>
    <row r="202" spans="2:24" x14ac:dyDescent="0.25">
      <c r="B202">
        <v>472</v>
      </c>
      <c r="C202" t="s">
        <v>322</v>
      </c>
      <c r="D202" t="s">
        <v>361</v>
      </c>
      <c r="E202" t="s">
        <v>709</v>
      </c>
      <c r="F202" t="s">
        <v>535</v>
      </c>
      <c r="G202">
        <v>1993</v>
      </c>
      <c r="H202">
        <v>20</v>
      </c>
      <c r="I202">
        <v>0.55000000000000004</v>
      </c>
      <c r="J202">
        <v>0.8</v>
      </c>
      <c r="K202">
        <v>0</v>
      </c>
      <c r="L202">
        <v>0</v>
      </c>
      <c r="M202" t="s">
        <v>56</v>
      </c>
      <c r="N202" t="s">
        <v>56</v>
      </c>
      <c r="O202">
        <v>20</v>
      </c>
      <c r="P202" t="s">
        <v>56</v>
      </c>
      <c r="Q202" t="s">
        <v>587</v>
      </c>
      <c r="R202" t="s">
        <v>595</v>
      </c>
      <c r="S202" t="s">
        <v>600</v>
      </c>
      <c r="T202" t="s">
        <v>606</v>
      </c>
      <c r="U202" t="s">
        <v>592</v>
      </c>
      <c r="V202" t="s">
        <v>592</v>
      </c>
      <c r="W202" t="s">
        <v>638</v>
      </c>
      <c r="X202" t="s">
        <v>646</v>
      </c>
    </row>
    <row r="203" spans="2:24" x14ac:dyDescent="0.25">
      <c r="B203">
        <v>476</v>
      </c>
      <c r="C203" t="s">
        <v>680</v>
      </c>
      <c r="D203" t="s">
        <v>686</v>
      </c>
      <c r="E203" t="s">
        <v>711</v>
      </c>
      <c r="F203" t="s">
        <v>535</v>
      </c>
      <c r="G203">
        <v>1991</v>
      </c>
      <c r="H203">
        <v>6</v>
      </c>
      <c r="I203">
        <v>0.54</v>
      </c>
      <c r="J203">
        <v>0.82799999999999996</v>
      </c>
      <c r="K203">
        <v>0</v>
      </c>
      <c r="L203">
        <v>0</v>
      </c>
      <c r="M203" t="s">
        <v>715</v>
      </c>
      <c r="N203" t="s">
        <v>715</v>
      </c>
      <c r="O203">
        <v>69</v>
      </c>
      <c r="P203" t="s">
        <v>720</v>
      </c>
      <c r="Q203" t="s">
        <v>724</v>
      </c>
      <c r="R203" t="s">
        <v>596</v>
      </c>
      <c r="S203" t="s">
        <v>600</v>
      </c>
      <c r="T203" t="s">
        <v>606</v>
      </c>
      <c r="U203" t="s">
        <v>592</v>
      </c>
      <c r="V203" t="s">
        <v>592</v>
      </c>
      <c r="W203" t="s">
        <v>638</v>
      </c>
      <c r="X203" t="s">
        <v>646</v>
      </c>
    </row>
    <row r="204" spans="2:24" x14ac:dyDescent="0.25">
      <c r="B204">
        <v>477</v>
      </c>
      <c r="C204" t="s">
        <v>681</v>
      </c>
      <c r="D204" t="s">
        <v>686</v>
      </c>
      <c r="E204" t="s">
        <v>710</v>
      </c>
      <c r="F204" t="s">
        <v>535</v>
      </c>
      <c r="G204">
        <v>1987</v>
      </c>
      <c r="H204">
        <v>6</v>
      </c>
      <c r="I204">
        <v>0.54</v>
      </c>
      <c r="J204">
        <v>0.82799999999999996</v>
      </c>
      <c r="K204">
        <v>0</v>
      </c>
      <c r="L204">
        <v>0</v>
      </c>
      <c r="M204" t="s">
        <v>715</v>
      </c>
      <c r="N204" t="s">
        <v>715</v>
      </c>
      <c r="O204">
        <v>69</v>
      </c>
      <c r="P204" t="s">
        <v>720</v>
      </c>
      <c r="Q204" t="s">
        <v>724</v>
      </c>
      <c r="R204" t="s">
        <v>596</v>
      </c>
      <c r="S204" t="s">
        <v>600</v>
      </c>
      <c r="T204" t="s">
        <v>606</v>
      </c>
      <c r="U204" t="s">
        <v>592</v>
      </c>
      <c r="V204" t="s">
        <v>592</v>
      </c>
      <c r="W204" t="s">
        <v>638</v>
      </c>
      <c r="X204" t="s">
        <v>646</v>
      </c>
    </row>
    <row r="205" spans="2:24" x14ac:dyDescent="0.25">
      <c r="B205">
        <v>479</v>
      </c>
      <c r="C205" t="s">
        <v>682</v>
      </c>
      <c r="D205" t="s">
        <v>686</v>
      </c>
      <c r="E205" t="s">
        <v>710</v>
      </c>
      <c r="F205" t="s">
        <v>535</v>
      </c>
      <c r="G205">
        <v>1989</v>
      </c>
      <c r="H205">
        <v>6</v>
      </c>
      <c r="I205">
        <v>0.54</v>
      </c>
      <c r="J205">
        <v>0.82799999999999996</v>
      </c>
      <c r="K205">
        <v>0</v>
      </c>
      <c r="L205">
        <v>0</v>
      </c>
      <c r="M205" t="s">
        <v>715</v>
      </c>
      <c r="N205" t="s">
        <v>715</v>
      </c>
      <c r="O205">
        <v>69</v>
      </c>
      <c r="P205" t="s">
        <v>720</v>
      </c>
      <c r="Q205" t="s">
        <v>724</v>
      </c>
      <c r="R205" t="s">
        <v>596</v>
      </c>
      <c r="S205" t="s">
        <v>602</v>
      </c>
      <c r="T205" t="s">
        <v>606</v>
      </c>
      <c r="U205" t="s">
        <v>592</v>
      </c>
      <c r="V205" t="s">
        <v>592</v>
      </c>
      <c r="W205" t="s">
        <v>638</v>
      </c>
      <c r="X205" t="s">
        <v>646</v>
      </c>
    </row>
    <row r="206" spans="2:24" x14ac:dyDescent="0.25">
      <c r="B206">
        <v>494</v>
      </c>
      <c r="C206" t="s">
        <v>46</v>
      </c>
      <c r="D206" t="s">
        <v>363</v>
      </c>
      <c r="E206" t="s">
        <v>511</v>
      </c>
      <c r="F206" t="s">
        <v>535</v>
      </c>
      <c r="G206">
        <v>1990</v>
      </c>
      <c r="H206">
        <v>2048</v>
      </c>
      <c r="I206">
        <v>0.47299999999999998</v>
      </c>
      <c r="J206">
        <v>0.55000000000000004</v>
      </c>
      <c r="K206">
        <v>11264</v>
      </c>
      <c r="L206">
        <v>1280</v>
      </c>
      <c r="M206" t="s">
        <v>562</v>
      </c>
      <c r="N206" t="s">
        <v>562</v>
      </c>
      <c r="O206">
        <v>12</v>
      </c>
      <c r="P206" t="s">
        <v>363</v>
      </c>
      <c r="Q206" t="s">
        <v>590</v>
      </c>
      <c r="R206" t="s">
        <v>597</v>
      </c>
      <c r="S206" t="s">
        <v>602</v>
      </c>
      <c r="T206" t="s">
        <v>606</v>
      </c>
      <c r="U206" t="s">
        <v>627</v>
      </c>
      <c r="V206" t="s">
        <v>633</v>
      </c>
      <c r="W206" t="s">
        <v>638</v>
      </c>
      <c r="X206" t="s">
        <v>646</v>
      </c>
    </row>
    <row r="207" spans="2:24" x14ac:dyDescent="0.25">
      <c r="B207">
        <v>495</v>
      </c>
      <c r="C207" t="s">
        <v>118</v>
      </c>
      <c r="D207" t="s">
        <v>363</v>
      </c>
      <c r="E207" t="s">
        <v>511</v>
      </c>
      <c r="F207" t="s">
        <v>535</v>
      </c>
      <c r="G207">
        <v>1991</v>
      </c>
      <c r="H207">
        <v>2048</v>
      </c>
      <c r="I207">
        <v>0.47299999999999998</v>
      </c>
      <c r="J207">
        <v>0.55000000000000004</v>
      </c>
      <c r="K207">
        <v>11264</v>
      </c>
      <c r="L207">
        <v>1280</v>
      </c>
      <c r="M207" t="s">
        <v>562</v>
      </c>
      <c r="N207" t="s">
        <v>562</v>
      </c>
      <c r="O207">
        <v>12</v>
      </c>
      <c r="P207" t="s">
        <v>363</v>
      </c>
      <c r="Q207" t="s">
        <v>590</v>
      </c>
      <c r="R207" t="s">
        <v>597</v>
      </c>
      <c r="S207" t="s">
        <v>602</v>
      </c>
      <c r="T207" t="s">
        <v>606</v>
      </c>
      <c r="U207" t="s">
        <v>627</v>
      </c>
      <c r="V207" t="s">
        <v>633</v>
      </c>
      <c r="W207" t="s">
        <v>638</v>
      </c>
      <c r="X207" t="s">
        <v>646</v>
      </c>
    </row>
    <row r="208" spans="2:24" x14ac:dyDescent="0.25">
      <c r="B208">
        <v>500</v>
      </c>
      <c r="C208" t="s">
        <v>303</v>
      </c>
      <c r="D208" t="s">
        <v>94</v>
      </c>
      <c r="E208" t="s">
        <v>514</v>
      </c>
      <c r="F208" t="s">
        <v>535</v>
      </c>
      <c r="G208">
        <v>1991</v>
      </c>
      <c r="H208">
        <v>1</v>
      </c>
      <c r="I208">
        <v>0.47199999999999998</v>
      </c>
      <c r="J208">
        <v>0.85699999999999998</v>
      </c>
      <c r="K208">
        <v>0</v>
      </c>
      <c r="L208">
        <v>0</v>
      </c>
      <c r="M208" t="s">
        <v>94</v>
      </c>
      <c r="N208" t="s">
        <v>94</v>
      </c>
      <c r="O208">
        <v>142.9</v>
      </c>
      <c r="P208" t="s">
        <v>574</v>
      </c>
      <c r="Q208" t="s">
        <v>586</v>
      </c>
      <c r="R208" t="s">
        <v>598</v>
      </c>
      <c r="S208" t="s">
        <v>602</v>
      </c>
      <c r="T208" t="s">
        <v>606</v>
      </c>
      <c r="U208" t="s">
        <v>592</v>
      </c>
      <c r="V208" t="s">
        <v>592</v>
      </c>
      <c r="W208" t="s">
        <v>638</v>
      </c>
      <c r="X208" t="s">
        <v>646</v>
      </c>
    </row>
    <row r="209" spans="1:24" x14ac:dyDescent="0.25">
      <c r="A209">
        <v>2</v>
      </c>
      <c r="B209">
        <v>451</v>
      </c>
      <c r="C209" t="s">
        <v>323</v>
      </c>
      <c r="D209" t="s">
        <v>361</v>
      </c>
      <c r="E209" t="s">
        <v>519</v>
      </c>
      <c r="F209" t="s">
        <v>550</v>
      </c>
      <c r="G209">
        <v>1992</v>
      </c>
      <c r="H209">
        <v>16</v>
      </c>
      <c r="I209">
        <v>0.44</v>
      </c>
      <c r="J209">
        <v>0.64</v>
      </c>
      <c r="K209">
        <v>0</v>
      </c>
      <c r="L209">
        <v>0</v>
      </c>
      <c r="M209" t="s">
        <v>56</v>
      </c>
      <c r="N209" t="s">
        <v>56</v>
      </c>
      <c r="O209">
        <v>20</v>
      </c>
      <c r="P209" t="s">
        <v>56</v>
      </c>
      <c r="Q209" t="s">
        <v>587</v>
      </c>
      <c r="R209" t="s">
        <v>595</v>
      </c>
      <c r="S209" t="s">
        <v>600</v>
      </c>
      <c r="T209" t="s">
        <v>606</v>
      </c>
      <c r="U209" t="s">
        <v>592</v>
      </c>
      <c r="V209" t="s">
        <v>592</v>
      </c>
      <c r="W209" t="s">
        <v>641</v>
      </c>
      <c r="X209" t="s">
        <v>646</v>
      </c>
    </row>
    <row r="210" spans="1:24" x14ac:dyDescent="0.25">
      <c r="B210">
        <v>484</v>
      </c>
      <c r="C210" t="s">
        <v>685</v>
      </c>
      <c r="D210" t="s">
        <v>366</v>
      </c>
      <c r="E210" t="s">
        <v>510</v>
      </c>
      <c r="F210" t="s">
        <v>550</v>
      </c>
      <c r="G210">
        <v>1993</v>
      </c>
      <c r="H210">
        <v>512</v>
      </c>
      <c r="I210">
        <v>0.48499999999999999</v>
      </c>
      <c r="J210">
        <v>0.77</v>
      </c>
      <c r="K210">
        <v>0</v>
      </c>
      <c r="L210">
        <v>0</v>
      </c>
      <c r="M210" t="s">
        <v>563</v>
      </c>
      <c r="N210" t="s">
        <v>563</v>
      </c>
      <c r="O210">
        <v>30.3</v>
      </c>
      <c r="P210" t="s">
        <v>577</v>
      </c>
      <c r="Q210" t="s">
        <v>591</v>
      </c>
      <c r="R210" t="s">
        <v>595</v>
      </c>
      <c r="S210" t="s">
        <v>600</v>
      </c>
      <c r="T210" t="s">
        <v>606</v>
      </c>
      <c r="U210" t="s">
        <v>592</v>
      </c>
      <c r="V210" t="s">
        <v>592</v>
      </c>
      <c r="W210" t="s">
        <v>641</v>
      </c>
      <c r="X210" t="s">
        <v>646</v>
      </c>
    </row>
    <row r="211" spans="1:24" x14ac:dyDescent="0.25">
      <c r="A211">
        <v>1</v>
      </c>
      <c r="B211">
        <v>428</v>
      </c>
      <c r="C211" t="s">
        <v>305</v>
      </c>
      <c r="D211" t="s">
        <v>365</v>
      </c>
      <c r="E211" t="s">
        <v>515</v>
      </c>
      <c r="F211" t="s">
        <v>549</v>
      </c>
      <c r="G211">
        <v>1993</v>
      </c>
      <c r="H211">
        <v>16</v>
      </c>
      <c r="I211">
        <v>0.44500000000000001</v>
      </c>
      <c r="J211">
        <v>0.64</v>
      </c>
      <c r="K211">
        <v>5000</v>
      </c>
      <c r="L211">
        <v>2000</v>
      </c>
      <c r="M211" t="s">
        <v>559</v>
      </c>
      <c r="N211" t="s">
        <v>566</v>
      </c>
      <c r="O211">
        <v>40</v>
      </c>
      <c r="P211" t="s">
        <v>365</v>
      </c>
      <c r="Q211" t="s">
        <v>589</v>
      </c>
      <c r="R211" t="s">
        <v>595</v>
      </c>
      <c r="S211" t="s">
        <v>602</v>
      </c>
      <c r="T211" t="s">
        <v>606</v>
      </c>
      <c r="U211" t="s">
        <v>627</v>
      </c>
      <c r="V211" t="s">
        <v>630</v>
      </c>
      <c r="W211" t="s">
        <v>636</v>
      </c>
      <c r="X211" t="s">
        <v>645</v>
      </c>
    </row>
    <row r="212" spans="1:24" x14ac:dyDescent="0.25">
      <c r="A212">
        <f>COUNTIF(F212:F223,"italy")</f>
        <v>12</v>
      </c>
      <c r="B212">
        <v>223</v>
      </c>
      <c r="C212" t="s">
        <v>165</v>
      </c>
      <c r="D212" t="s">
        <v>359</v>
      </c>
      <c r="E212" t="s">
        <v>446</v>
      </c>
      <c r="F212" t="s">
        <v>543</v>
      </c>
      <c r="G212">
        <v>1992</v>
      </c>
      <c r="H212">
        <v>4</v>
      </c>
      <c r="I212">
        <v>1.159</v>
      </c>
      <c r="J212">
        <v>1.333</v>
      </c>
      <c r="K212">
        <v>0</v>
      </c>
      <c r="L212">
        <v>0</v>
      </c>
      <c r="M212" t="s">
        <v>560</v>
      </c>
      <c r="N212" t="s">
        <v>560</v>
      </c>
      <c r="O212">
        <v>166.7</v>
      </c>
      <c r="P212" t="s">
        <v>572</v>
      </c>
      <c r="Q212" t="s">
        <v>584</v>
      </c>
      <c r="R212" t="s">
        <v>596</v>
      </c>
      <c r="S212" t="s">
        <v>602</v>
      </c>
      <c r="T212" t="s">
        <v>606</v>
      </c>
      <c r="U212" t="s">
        <v>592</v>
      </c>
      <c r="V212" t="s">
        <v>592</v>
      </c>
      <c r="W212" t="s">
        <v>641</v>
      </c>
      <c r="X212" t="s">
        <v>646</v>
      </c>
    </row>
    <row r="213" spans="1:24" x14ac:dyDescent="0.25">
      <c r="B213">
        <v>338</v>
      </c>
      <c r="C213" t="s">
        <v>238</v>
      </c>
      <c r="D213" t="s">
        <v>359</v>
      </c>
      <c r="E213" t="s">
        <v>485</v>
      </c>
      <c r="F213" t="s">
        <v>543</v>
      </c>
      <c r="G213">
        <v>1993</v>
      </c>
      <c r="H213">
        <v>56</v>
      </c>
      <c r="I213">
        <v>0.67800000000000005</v>
      </c>
      <c r="J213">
        <v>2.2400000000000002</v>
      </c>
      <c r="K213">
        <v>0</v>
      </c>
      <c r="L213">
        <v>0</v>
      </c>
      <c r="M213" t="s">
        <v>559</v>
      </c>
      <c r="N213" t="s">
        <v>566</v>
      </c>
      <c r="O213">
        <v>40</v>
      </c>
      <c r="P213" t="s">
        <v>579</v>
      </c>
      <c r="Q213" t="s">
        <v>586</v>
      </c>
      <c r="R213" t="s">
        <v>596</v>
      </c>
      <c r="S213" t="s">
        <v>600</v>
      </c>
      <c r="T213" t="s">
        <v>606</v>
      </c>
      <c r="U213" t="s">
        <v>592</v>
      </c>
      <c r="V213" t="s">
        <v>592</v>
      </c>
      <c r="W213" t="s">
        <v>641</v>
      </c>
      <c r="X213" t="s">
        <v>646</v>
      </c>
    </row>
    <row r="214" spans="1:24" x14ac:dyDescent="0.25">
      <c r="B214">
        <v>347</v>
      </c>
      <c r="C214" t="s">
        <v>244</v>
      </c>
      <c r="D214" t="s">
        <v>357</v>
      </c>
      <c r="E214" t="s">
        <v>488</v>
      </c>
      <c r="F214" t="s">
        <v>543</v>
      </c>
      <c r="G214">
        <v>1993</v>
      </c>
      <c r="H214">
        <v>256</v>
      </c>
      <c r="I214">
        <v>0.65</v>
      </c>
      <c r="J214">
        <v>1.75</v>
      </c>
      <c r="K214">
        <v>0</v>
      </c>
      <c r="L214">
        <v>0</v>
      </c>
      <c r="M214" t="s">
        <v>561</v>
      </c>
      <c r="N214" t="s">
        <v>561</v>
      </c>
      <c r="O214">
        <v>7</v>
      </c>
      <c r="P214" t="s">
        <v>561</v>
      </c>
      <c r="Q214" t="s">
        <v>581</v>
      </c>
      <c r="R214" t="s">
        <v>597</v>
      </c>
      <c r="S214" t="s">
        <v>602</v>
      </c>
      <c r="T214" t="s">
        <v>606</v>
      </c>
      <c r="U214" t="s">
        <v>592</v>
      </c>
      <c r="V214" t="s">
        <v>592</v>
      </c>
      <c r="W214" t="s">
        <v>641</v>
      </c>
      <c r="X214" t="s">
        <v>646</v>
      </c>
    </row>
    <row r="215" spans="1:24" x14ac:dyDescent="0.25">
      <c r="B215">
        <v>352</v>
      </c>
      <c r="C215" t="s">
        <v>248</v>
      </c>
      <c r="D215" t="s">
        <v>364</v>
      </c>
      <c r="E215" t="s">
        <v>489</v>
      </c>
      <c r="F215" t="s">
        <v>543</v>
      </c>
      <c r="G215">
        <v>1993</v>
      </c>
      <c r="H215">
        <v>6</v>
      </c>
      <c r="I215">
        <v>0.61499999999999999</v>
      </c>
      <c r="J215">
        <v>0.72</v>
      </c>
      <c r="K215">
        <v>0</v>
      </c>
      <c r="L215">
        <v>0</v>
      </c>
      <c r="M215" t="s">
        <v>228</v>
      </c>
      <c r="N215" t="s">
        <v>228</v>
      </c>
      <c r="O215">
        <v>59.9</v>
      </c>
      <c r="P215" t="s">
        <v>578</v>
      </c>
      <c r="Q215" t="s">
        <v>593</v>
      </c>
      <c r="R215" t="s">
        <v>596</v>
      </c>
      <c r="S215" t="s">
        <v>600</v>
      </c>
      <c r="T215" t="s">
        <v>606</v>
      </c>
      <c r="U215" t="s">
        <v>592</v>
      </c>
      <c r="V215" t="s">
        <v>592</v>
      </c>
      <c r="W215" t="s">
        <v>641</v>
      </c>
      <c r="X215" t="s">
        <v>646</v>
      </c>
    </row>
    <row r="216" spans="1:24" x14ac:dyDescent="0.25">
      <c r="B216">
        <v>357</v>
      </c>
      <c r="C216" t="s">
        <v>252</v>
      </c>
      <c r="D216" t="s">
        <v>359</v>
      </c>
      <c r="E216" t="s">
        <v>490</v>
      </c>
      <c r="F216" t="s">
        <v>543</v>
      </c>
      <c r="G216">
        <v>1993</v>
      </c>
      <c r="H216">
        <v>2</v>
      </c>
      <c r="I216">
        <v>0.60399999999999998</v>
      </c>
      <c r="J216">
        <v>0.66600000000000004</v>
      </c>
      <c r="K216">
        <v>0</v>
      </c>
      <c r="L216">
        <v>0</v>
      </c>
      <c r="M216" t="s">
        <v>560</v>
      </c>
      <c r="N216" t="s">
        <v>560</v>
      </c>
      <c r="O216">
        <v>166.7</v>
      </c>
      <c r="P216" t="s">
        <v>572</v>
      </c>
      <c r="Q216" t="s">
        <v>584</v>
      </c>
      <c r="R216" t="s">
        <v>596</v>
      </c>
      <c r="S216" t="s">
        <v>601</v>
      </c>
      <c r="T216" t="s">
        <v>609</v>
      </c>
      <c r="U216" t="s">
        <v>592</v>
      </c>
      <c r="V216" t="s">
        <v>592</v>
      </c>
      <c r="W216" t="s">
        <v>641</v>
      </c>
      <c r="X216" t="s">
        <v>646</v>
      </c>
    </row>
    <row r="217" spans="1:24" x14ac:dyDescent="0.25">
      <c r="B217">
        <v>377</v>
      </c>
      <c r="C217" t="s">
        <v>267</v>
      </c>
      <c r="D217" t="s">
        <v>359</v>
      </c>
      <c r="E217" t="s">
        <v>498</v>
      </c>
      <c r="F217" t="s">
        <v>543</v>
      </c>
      <c r="G217">
        <v>1991</v>
      </c>
      <c r="H217">
        <v>2</v>
      </c>
      <c r="I217">
        <v>0.60399999999999998</v>
      </c>
      <c r="J217">
        <v>0.66600000000000004</v>
      </c>
      <c r="K217">
        <v>0</v>
      </c>
      <c r="L217">
        <v>0</v>
      </c>
      <c r="M217" t="s">
        <v>560</v>
      </c>
      <c r="N217" t="s">
        <v>560</v>
      </c>
      <c r="O217">
        <v>166.7</v>
      </c>
      <c r="P217" t="s">
        <v>572</v>
      </c>
      <c r="Q217" t="s">
        <v>584</v>
      </c>
      <c r="R217" t="s">
        <v>596</v>
      </c>
      <c r="S217" t="s">
        <v>601</v>
      </c>
      <c r="T217" t="s">
        <v>610</v>
      </c>
      <c r="U217" t="s">
        <v>592</v>
      </c>
      <c r="V217" t="s">
        <v>592</v>
      </c>
      <c r="W217" t="s">
        <v>641</v>
      </c>
      <c r="X217" t="s">
        <v>646</v>
      </c>
    </row>
    <row r="218" spans="1:24" x14ac:dyDescent="0.25">
      <c r="B218">
        <v>265</v>
      </c>
      <c r="C218" t="s">
        <v>165</v>
      </c>
      <c r="D218" t="s">
        <v>359</v>
      </c>
      <c r="E218" t="s">
        <v>446</v>
      </c>
      <c r="F218" t="s">
        <v>543</v>
      </c>
      <c r="G218">
        <v>1992</v>
      </c>
      <c r="H218">
        <v>4</v>
      </c>
      <c r="I218">
        <v>1.159</v>
      </c>
      <c r="J218">
        <v>1.333</v>
      </c>
      <c r="K218">
        <v>0</v>
      </c>
      <c r="L218">
        <v>0</v>
      </c>
      <c r="M218" t="s">
        <v>560</v>
      </c>
      <c r="N218" t="s">
        <v>560</v>
      </c>
      <c r="O218">
        <v>166.7</v>
      </c>
      <c r="P218" t="s">
        <v>572</v>
      </c>
      <c r="Q218" t="s">
        <v>584</v>
      </c>
      <c r="R218" t="s">
        <v>596</v>
      </c>
      <c r="S218" t="s">
        <v>602</v>
      </c>
      <c r="T218" t="s">
        <v>606</v>
      </c>
      <c r="U218" t="s">
        <v>592</v>
      </c>
      <c r="V218" t="s">
        <v>592</v>
      </c>
      <c r="W218" t="s">
        <v>641</v>
      </c>
      <c r="X218" t="s">
        <v>646</v>
      </c>
    </row>
    <row r="219" spans="1:24" x14ac:dyDescent="0.25">
      <c r="B219">
        <v>400</v>
      </c>
      <c r="C219" t="s">
        <v>238</v>
      </c>
      <c r="D219" t="s">
        <v>359</v>
      </c>
      <c r="E219" t="s">
        <v>485</v>
      </c>
      <c r="F219" t="s">
        <v>543</v>
      </c>
      <c r="G219">
        <v>1993</v>
      </c>
      <c r="H219">
        <v>56</v>
      </c>
      <c r="I219">
        <v>0.67800000000000005</v>
      </c>
      <c r="J219">
        <v>2.2400000000000002</v>
      </c>
      <c r="K219">
        <v>0</v>
      </c>
      <c r="L219">
        <v>0</v>
      </c>
      <c r="M219" t="s">
        <v>559</v>
      </c>
      <c r="N219" t="s">
        <v>566</v>
      </c>
      <c r="O219">
        <v>40</v>
      </c>
      <c r="P219" t="s">
        <v>579</v>
      </c>
      <c r="Q219" t="s">
        <v>586</v>
      </c>
      <c r="R219" t="s">
        <v>596</v>
      </c>
      <c r="S219" t="s">
        <v>600</v>
      </c>
      <c r="T219" t="s">
        <v>606</v>
      </c>
      <c r="U219" t="s">
        <v>592</v>
      </c>
      <c r="V219" t="s">
        <v>592</v>
      </c>
      <c r="W219" t="s">
        <v>641</v>
      </c>
      <c r="X219" t="s">
        <v>646</v>
      </c>
    </row>
    <row r="220" spans="1:24" x14ac:dyDescent="0.25">
      <c r="B220">
        <v>412</v>
      </c>
      <c r="C220" t="s">
        <v>244</v>
      </c>
      <c r="D220" t="s">
        <v>357</v>
      </c>
      <c r="E220" t="s">
        <v>488</v>
      </c>
      <c r="F220" t="s">
        <v>543</v>
      </c>
      <c r="G220">
        <v>1993</v>
      </c>
      <c r="H220">
        <v>256</v>
      </c>
      <c r="I220">
        <v>0.65</v>
      </c>
      <c r="J220">
        <v>1.75</v>
      </c>
      <c r="K220">
        <v>0</v>
      </c>
      <c r="L220">
        <v>0</v>
      </c>
      <c r="M220" t="s">
        <v>561</v>
      </c>
      <c r="N220" t="s">
        <v>561</v>
      </c>
      <c r="O220">
        <v>7</v>
      </c>
      <c r="P220" t="s">
        <v>561</v>
      </c>
      <c r="Q220" t="s">
        <v>581</v>
      </c>
      <c r="R220" t="s">
        <v>597</v>
      </c>
      <c r="S220" t="s">
        <v>602</v>
      </c>
      <c r="T220" t="s">
        <v>606</v>
      </c>
      <c r="U220" t="s">
        <v>592</v>
      </c>
      <c r="V220" t="s">
        <v>592</v>
      </c>
      <c r="W220" t="s">
        <v>641</v>
      </c>
      <c r="X220" t="s">
        <v>646</v>
      </c>
    </row>
    <row r="221" spans="1:24" x14ac:dyDescent="0.25">
      <c r="B221">
        <v>417</v>
      </c>
      <c r="C221" t="s">
        <v>248</v>
      </c>
      <c r="D221" t="s">
        <v>364</v>
      </c>
      <c r="E221" t="s">
        <v>489</v>
      </c>
      <c r="F221" t="s">
        <v>543</v>
      </c>
      <c r="G221">
        <v>1993</v>
      </c>
      <c r="H221">
        <v>6</v>
      </c>
      <c r="I221">
        <v>0.61499999999999999</v>
      </c>
      <c r="J221">
        <v>0.72</v>
      </c>
      <c r="K221">
        <v>0</v>
      </c>
      <c r="L221">
        <v>0</v>
      </c>
      <c r="M221" t="s">
        <v>228</v>
      </c>
      <c r="N221" t="s">
        <v>228</v>
      </c>
      <c r="O221">
        <v>59.9</v>
      </c>
      <c r="P221" t="s">
        <v>578</v>
      </c>
      <c r="Q221" t="s">
        <v>593</v>
      </c>
      <c r="R221" t="s">
        <v>596</v>
      </c>
      <c r="S221" t="s">
        <v>600</v>
      </c>
      <c r="T221" t="s">
        <v>606</v>
      </c>
      <c r="U221" t="s">
        <v>592</v>
      </c>
      <c r="V221" t="s">
        <v>592</v>
      </c>
      <c r="W221" t="s">
        <v>641</v>
      </c>
      <c r="X221" t="s">
        <v>646</v>
      </c>
    </row>
    <row r="222" spans="1:24" x14ac:dyDescent="0.25">
      <c r="B222">
        <v>423</v>
      </c>
      <c r="C222" t="s">
        <v>252</v>
      </c>
      <c r="D222" t="s">
        <v>359</v>
      </c>
      <c r="E222" t="s">
        <v>490</v>
      </c>
      <c r="F222" t="s">
        <v>543</v>
      </c>
      <c r="G222">
        <v>1993</v>
      </c>
      <c r="H222">
        <v>2</v>
      </c>
      <c r="I222">
        <v>0.60399999999999998</v>
      </c>
      <c r="J222">
        <v>0.66600000000000004</v>
      </c>
      <c r="K222">
        <v>0</v>
      </c>
      <c r="L222">
        <v>0</v>
      </c>
      <c r="M222" t="s">
        <v>560</v>
      </c>
      <c r="N222" t="s">
        <v>560</v>
      </c>
      <c r="O222">
        <v>166.7</v>
      </c>
      <c r="P222" t="s">
        <v>572</v>
      </c>
      <c r="Q222" t="s">
        <v>584</v>
      </c>
      <c r="R222" t="s">
        <v>596</v>
      </c>
      <c r="S222" t="s">
        <v>601</v>
      </c>
      <c r="T222" t="s">
        <v>609</v>
      </c>
      <c r="U222" t="s">
        <v>592</v>
      </c>
      <c r="V222" t="s">
        <v>592</v>
      </c>
      <c r="W222" t="s">
        <v>641</v>
      </c>
      <c r="X222" t="s">
        <v>646</v>
      </c>
    </row>
    <row r="223" spans="1:24" x14ac:dyDescent="0.25">
      <c r="B223">
        <v>441</v>
      </c>
      <c r="C223" t="s">
        <v>267</v>
      </c>
      <c r="D223" t="s">
        <v>359</v>
      </c>
      <c r="E223" t="s">
        <v>498</v>
      </c>
      <c r="F223" t="s">
        <v>543</v>
      </c>
      <c r="G223">
        <v>1991</v>
      </c>
      <c r="H223">
        <v>2</v>
      </c>
      <c r="I223">
        <v>0.60399999999999998</v>
      </c>
      <c r="J223">
        <v>0.66600000000000004</v>
      </c>
      <c r="K223">
        <v>0</v>
      </c>
      <c r="L223">
        <v>0</v>
      </c>
      <c r="M223" t="s">
        <v>560</v>
      </c>
      <c r="N223" t="s">
        <v>560</v>
      </c>
      <c r="O223">
        <v>166.7</v>
      </c>
      <c r="P223" t="s">
        <v>572</v>
      </c>
      <c r="Q223" t="s">
        <v>584</v>
      </c>
      <c r="R223" t="s">
        <v>596</v>
      </c>
      <c r="S223" t="s">
        <v>601</v>
      </c>
      <c r="T223" t="s">
        <v>610</v>
      </c>
      <c r="U223" t="s">
        <v>592</v>
      </c>
      <c r="V223" t="s">
        <v>592</v>
      </c>
      <c r="W223" t="s">
        <v>641</v>
      </c>
      <c r="X223" t="s">
        <v>646</v>
      </c>
    </row>
    <row r="224" spans="1:24" x14ac:dyDescent="0.25">
      <c r="A224">
        <f>COUNTIF(F224:F441,"japan")</f>
        <v>218</v>
      </c>
      <c r="B224">
        <v>5</v>
      </c>
      <c r="C224" t="s">
        <v>6</v>
      </c>
      <c r="D224" t="s">
        <v>6</v>
      </c>
      <c r="E224" t="s">
        <v>371</v>
      </c>
      <c r="F224" t="s">
        <v>529</v>
      </c>
      <c r="G224">
        <v>1990</v>
      </c>
      <c r="H224">
        <v>4</v>
      </c>
      <c r="I224">
        <v>23.2</v>
      </c>
      <c r="J224">
        <v>25.6</v>
      </c>
      <c r="K224">
        <v>6400</v>
      </c>
      <c r="L224">
        <v>830</v>
      </c>
      <c r="M224" t="s">
        <v>6</v>
      </c>
      <c r="N224" t="s">
        <v>6</v>
      </c>
      <c r="O224">
        <v>400</v>
      </c>
      <c r="P224" t="s">
        <v>570</v>
      </c>
      <c r="Q224" t="s">
        <v>582</v>
      </c>
      <c r="R224" t="s">
        <v>596</v>
      </c>
      <c r="S224" t="s">
        <v>604</v>
      </c>
      <c r="T224" t="s">
        <v>606</v>
      </c>
      <c r="U224" t="s">
        <v>627</v>
      </c>
      <c r="V224" t="s">
        <v>630</v>
      </c>
      <c r="W224" t="s">
        <v>636</v>
      </c>
      <c r="X224" t="s">
        <v>645</v>
      </c>
    </row>
    <row r="225" spans="2:24" x14ac:dyDescent="0.25">
      <c r="B225">
        <v>21</v>
      </c>
      <c r="C225" t="s">
        <v>19</v>
      </c>
      <c r="D225" t="s">
        <v>6</v>
      </c>
      <c r="E225" t="s">
        <v>378</v>
      </c>
      <c r="F225" t="s">
        <v>529</v>
      </c>
      <c r="G225">
        <v>1993</v>
      </c>
      <c r="H225">
        <v>2</v>
      </c>
      <c r="I225">
        <v>11.6</v>
      </c>
      <c r="J225">
        <v>12.8</v>
      </c>
      <c r="K225">
        <v>4352</v>
      </c>
      <c r="L225">
        <v>516</v>
      </c>
      <c r="M225" t="s">
        <v>6</v>
      </c>
      <c r="N225" t="s">
        <v>6</v>
      </c>
      <c r="O225">
        <v>400</v>
      </c>
      <c r="P225" t="s">
        <v>570</v>
      </c>
      <c r="Q225" t="s">
        <v>582</v>
      </c>
      <c r="R225" t="s">
        <v>596</v>
      </c>
      <c r="S225" t="s">
        <v>600</v>
      </c>
      <c r="T225" t="s">
        <v>606</v>
      </c>
      <c r="U225" t="s">
        <v>627</v>
      </c>
      <c r="V225" t="s">
        <v>630</v>
      </c>
      <c r="W225" t="s">
        <v>636</v>
      </c>
      <c r="X225" t="s">
        <v>645</v>
      </c>
    </row>
    <row r="226" spans="2:24" x14ac:dyDescent="0.25">
      <c r="B226">
        <v>22</v>
      </c>
      <c r="C226" t="s">
        <v>20</v>
      </c>
      <c r="D226" t="s">
        <v>6</v>
      </c>
      <c r="E226" t="s">
        <v>379</v>
      </c>
      <c r="F226" t="s">
        <v>529</v>
      </c>
      <c r="G226">
        <v>1991</v>
      </c>
      <c r="H226">
        <v>2</v>
      </c>
      <c r="I226">
        <v>10</v>
      </c>
      <c r="J226">
        <v>11</v>
      </c>
      <c r="K226">
        <v>4352</v>
      </c>
      <c r="L226">
        <v>500</v>
      </c>
      <c r="M226" t="s">
        <v>6</v>
      </c>
      <c r="N226" t="s">
        <v>6</v>
      </c>
      <c r="O226">
        <v>343.8</v>
      </c>
      <c r="P226" t="s">
        <v>570</v>
      </c>
      <c r="Q226" t="s">
        <v>582</v>
      </c>
      <c r="R226" t="s">
        <v>596</v>
      </c>
      <c r="S226" t="s">
        <v>604</v>
      </c>
      <c r="T226" t="s">
        <v>606</v>
      </c>
      <c r="U226" t="s">
        <v>627</v>
      </c>
      <c r="V226" t="s">
        <v>630</v>
      </c>
      <c r="W226" t="s">
        <v>636</v>
      </c>
      <c r="X226" t="s">
        <v>645</v>
      </c>
    </row>
    <row r="227" spans="2:24" x14ac:dyDescent="0.25">
      <c r="B227">
        <v>33</v>
      </c>
      <c r="C227" t="s">
        <v>27</v>
      </c>
      <c r="D227" t="s">
        <v>6</v>
      </c>
      <c r="E227" t="s">
        <v>384</v>
      </c>
      <c r="F227" t="s">
        <v>529</v>
      </c>
      <c r="G227">
        <v>1992</v>
      </c>
      <c r="H227">
        <v>4</v>
      </c>
      <c r="I227">
        <v>5.8</v>
      </c>
      <c r="J227">
        <v>6.4</v>
      </c>
      <c r="K227">
        <v>3584</v>
      </c>
      <c r="L227">
        <v>414</v>
      </c>
      <c r="M227" t="s">
        <v>6</v>
      </c>
      <c r="N227" t="s">
        <v>6</v>
      </c>
      <c r="O227">
        <v>400</v>
      </c>
      <c r="P227" t="s">
        <v>570</v>
      </c>
      <c r="Q227" t="s">
        <v>582</v>
      </c>
      <c r="R227" t="s">
        <v>596</v>
      </c>
      <c r="S227" t="s">
        <v>600</v>
      </c>
      <c r="T227" t="s">
        <v>606</v>
      </c>
      <c r="U227" t="s">
        <v>627</v>
      </c>
      <c r="V227" t="s">
        <v>630</v>
      </c>
      <c r="W227" t="s">
        <v>636</v>
      </c>
      <c r="X227" t="s">
        <v>645</v>
      </c>
    </row>
    <row r="228" spans="2:24" x14ac:dyDescent="0.25">
      <c r="B228">
        <v>34</v>
      </c>
      <c r="C228" t="s">
        <v>28</v>
      </c>
      <c r="D228" t="s">
        <v>6</v>
      </c>
      <c r="E228" t="s">
        <v>385</v>
      </c>
      <c r="F228" t="s">
        <v>529</v>
      </c>
      <c r="G228">
        <v>1993</v>
      </c>
      <c r="H228">
        <v>1</v>
      </c>
      <c r="I228">
        <v>5.8</v>
      </c>
      <c r="J228">
        <v>6.4</v>
      </c>
      <c r="K228">
        <v>2816</v>
      </c>
      <c r="L228">
        <v>282</v>
      </c>
      <c r="M228" t="s">
        <v>6</v>
      </c>
      <c r="N228" t="s">
        <v>6</v>
      </c>
      <c r="O228">
        <v>400</v>
      </c>
      <c r="P228" t="s">
        <v>570</v>
      </c>
      <c r="Q228" t="s">
        <v>582</v>
      </c>
      <c r="R228" t="s">
        <v>598</v>
      </c>
      <c r="S228" t="s">
        <v>602</v>
      </c>
      <c r="T228" t="s">
        <v>606</v>
      </c>
      <c r="U228" t="s">
        <v>592</v>
      </c>
      <c r="V228" t="s">
        <v>592</v>
      </c>
      <c r="W228" t="s">
        <v>636</v>
      </c>
      <c r="X228" t="s">
        <v>645</v>
      </c>
    </row>
    <row r="229" spans="2:24" x14ac:dyDescent="0.25">
      <c r="B229">
        <v>35</v>
      </c>
      <c r="C229" t="s">
        <v>29</v>
      </c>
      <c r="D229" t="s">
        <v>6</v>
      </c>
      <c r="E229" t="s">
        <v>385</v>
      </c>
      <c r="F229" t="s">
        <v>529</v>
      </c>
      <c r="G229">
        <v>1992</v>
      </c>
      <c r="H229">
        <v>1</v>
      </c>
      <c r="I229">
        <v>5.8</v>
      </c>
      <c r="J229">
        <v>6.4</v>
      </c>
      <c r="K229">
        <v>2816</v>
      </c>
      <c r="L229">
        <v>282</v>
      </c>
      <c r="M229" t="s">
        <v>6</v>
      </c>
      <c r="N229" t="s">
        <v>6</v>
      </c>
      <c r="O229">
        <v>400</v>
      </c>
      <c r="P229" t="s">
        <v>570</v>
      </c>
      <c r="Q229" t="s">
        <v>582</v>
      </c>
      <c r="R229" t="s">
        <v>598</v>
      </c>
      <c r="S229" t="s">
        <v>601</v>
      </c>
      <c r="T229" t="s">
        <v>610</v>
      </c>
      <c r="U229" t="s">
        <v>592</v>
      </c>
      <c r="V229" t="s">
        <v>592</v>
      </c>
      <c r="W229" t="s">
        <v>636</v>
      </c>
      <c r="X229" t="s">
        <v>645</v>
      </c>
    </row>
    <row r="230" spans="2:24" x14ac:dyDescent="0.25">
      <c r="B230">
        <v>36</v>
      </c>
      <c r="C230" t="s">
        <v>30</v>
      </c>
      <c r="D230" t="s">
        <v>360</v>
      </c>
      <c r="E230" t="s">
        <v>386</v>
      </c>
      <c r="F230" t="s">
        <v>529</v>
      </c>
      <c r="G230">
        <v>1993</v>
      </c>
      <c r="H230">
        <v>4</v>
      </c>
      <c r="I230">
        <v>5.7149999999999999</v>
      </c>
      <c r="J230">
        <v>32</v>
      </c>
      <c r="K230">
        <v>0</v>
      </c>
      <c r="L230">
        <v>0</v>
      </c>
      <c r="M230" t="s">
        <v>360</v>
      </c>
      <c r="N230" t="s">
        <v>360</v>
      </c>
      <c r="O230">
        <v>500</v>
      </c>
      <c r="P230" t="s">
        <v>573</v>
      </c>
      <c r="Q230" t="s">
        <v>585</v>
      </c>
      <c r="R230" t="s">
        <v>596</v>
      </c>
      <c r="S230" t="s">
        <v>602</v>
      </c>
      <c r="T230" t="s">
        <v>606</v>
      </c>
      <c r="U230" t="s">
        <v>592</v>
      </c>
      <c r="V230" t="s">
        <v>592</v>
      </c>
      <c r="W230" t="s">
        <v>636</v>
      </c>
      <c r="X230" t="s">
        <v>645</v>
      </c>
    </row>
    <row r="231" spans="2:24" x14ac:dyDescent="0.25">
      <c r="B231">
        <v>40</v>
      </c>
      <c r="C231" t="s">
        <v>33</v>
      </c>
      <c r="D231" t="s">
        <v>6</v>
      </c>
      <c r="E231" t="s">
        <v>389</v>
      </c>
      <c r="F231" t="s">
        <v>529</v>
      </c>
      <c r="G231">
        <v>1991</v>
      </c>
      <c r="H231">
        <v>1</v>
      </c>
      <c r="I231">
        <v>5</v>
      </c>
      <c r="J231">
        <v>5.5</v>
      </c>
      <c r="K231">
        <v>3072</v>
      </c>
      <c r="L231">
        <v>384</v>
      </c>
      <c r="M231" t="s">
        <v>6</v>
      </c>
      <c r="N231" t="s">
        <v>6</v>
      </c>
      <c r="O231">
        <v>343.8</v>
      </c>
      <c r="P231" t="s">
        <v>570</v>
      </c>
      <c r="Q231" t="s">
        <v>582</v>
      </c>
      <c r="R231" t="s">
        <v>598</v>
      </c>
      <c r="S231" t="s">
        <v>601</v>
      </c>
      <c r="T231" t="s">
        <v>612</v>
      </c>
      <c r="U231" t="s">
        <v>592</v>
      </c>
      <c r="V231" t="s">
        <v>592</v>
      </c>
      <c r="W231" t="s">
        <v>636</v>
      </c>
      <c r="X231" t="s">
        <v>645</v>
      </c>
    </row>
    <row r="232" spans="2:24" x14ac:dyDescent="0.25">
      <c r="B232">
        <v>43</v>
      </c>
      <c r="C232" t="s">
        <v>36</v>
      </c>
      <c r="D232" t="s">
        <v>6</v>
      </c>
      <c r="E232" t="s">
        <v>389</v>
      </c>
      <c r="F232" t="s">
        <v>529</v>
      </c>
      <c r="G232">
        <v>1992</v>
      </c>
      <c r="H232">
        <v>1</v>
      </c>
      <c r="I232">
        <v>5</v>
      </c>
      <c r="J232">
        <v>5.5</v>
      </c>
      <c r="K232">
        <v>3072</v>
      </c>
      <c r="L232">
        <v>384</v>
      </c>
      <c r="M232" t="s">
        <v>6</v>
      </c>
      <c r="N232" t="s">
        <v>6</v>
      </c>
      <c r="O232">
        <v>343.8</v>
      </c>
      <c r="P232" t="s">
        <v>570</v>
      </c>
      <c r="Q232" t="s">
        <v>582</v>
      </c>
      <c r="R232" t="s">
        <v>598</v>
      </c>
      <c r="S232" t="s">
        <v>600</v>
      </c>
      <c r="T232" t="s">
        <v>613</v>
      </c>
      <c r="U232" t="s">
        <v>592</v>
      </c>
      <c r="V232" t="s">
        <v>592</v>
      </c>
      <c r="W232" t="s">
        <v>636</v>
      </c>
      <c r="X232" t="s">
        <v>645</v>
      </c>
    </row>
    <row r="233" spans="2:24" x14ac:dyDescent="0.25">
      <c r="B233">
        <v>45</v>
      </c>
      <c r="C233" t="s">
        <v>38</v>
      </c>
      <c r="D233" t="s">
        <v>94</v>
      </c>
      <c r="E233" t="s">
        <v>391</v>
      </c>
      <c r="F233" t="s">
        <v>529</v>
      </c>
      <c r="G233">
        <v>1990</v>
      </c>
      <c r="H233">
        <v>1</v>
      </c>
      <c r="I233">
        <v>4</v>
      </c>
      <c r="J233">
        <v>5</v>
      </c>
      <c r="K233">
        <v>0</v>
      </c>
      <c r="L233">
        <v>0</v>
      </c>
      <c r="M233" t="s">
        <v>94</v>
      </c>
      <c r="N233" t="s">
        <v>94</v>
      </c>
      <c r="O233">
        <v>312.5</v>
      </c>
      <c r="P233" t="s">
        <v>574</v>
      </c>
      <c r="Q233" t="s">
        <v>586</v>
      </c>
      <c r="R233" t="s">
        <v>598</v>
      </c>
      <c r="S233" t="s">
        <v>601</v>
      </c>
      <c r="T233" t="s">
        <v>614</v>
      </c>
      <c r="U233" t="s">
        <v>592</v>
      </c>
      <c r="V233" t="s">
        <v>592</v>
      </c>
      <c r="W233" t="s">
        <v>636</v>
      </c>
      <c r="X233" t="s">
        <v>645</v>
      </c>
    </row>
    <row r="234" spans="2:24" x14ac:dyDescent="0.25">
      <c r="B234">
        <v>46</v>
      </c>
      <c r="C234" t="s">
        <v>27</v>
      </c>
      <c r="D234" t="s">
        <v>94</v>
      </c>
      <c r="E234" t="s">
        <v>391</v>
      </c>
      <c r="F234" t="s">
        <v>529</v>
      </c>
      <c r="G234">
        <v>1991</v>
      </c>
      <c r="H234">
        <v>1</v>
      </c>
      <c r="I234">
        <v>4</v>
      </c>
      <c r="J234">
        <v>5</v>
      </c>
      <c r="K234">
        <v>0</v>
      </c>
      <c r="L234">
        <v>0</v>
      </c>
      <c r="M234" t="s">
        <v>94</v>
      </c>
      <c r="N234" t="s">
        <v>94</v>
      </c>
      <c r="O234">
        <v>312.5</v>
      </c>
      <c r="P234" t="s">
        <v>574</v>
      </c>
      <c r="Q234" t="s">
        <v>586</v>
      </c>
      <c r="R234" t="s">
        <v>598</v>
      </c>
      <c r="S234" t="s">
        <v>600</v>
      </c>
      <c r="T234" t="s">
        <v>606</v>
      </c>
      <c r="U234" t="s">
        <v>592</v>
      </c>
      <c r="V234" t="s">
        <v>592</v>
      </c>
      <c r="W234" t="s">
        <v>636</v>
      </c>
      <c r="X234" t="s">
        <v>645</v>
      </c>
    </row>
    <row r="235" spans="2:24" x14ac:dyDescent="0.25">
      <c r="B235">
        <v>47</v>
      </c>
      <c r="C235" t="s">
        <v>27</v>
      </c>
      <c r="D235" t="s">
        <v>94</v>
      </c>
      <c r="E235" t="s">
        <v>391</v>
      </c>
      <c r="F235" t="s">
        <v>529</v>
      </c>
      <c r="G235">
        <v>1991</v>
      </c>
      <c r="H235">
        <v>1</v>
      </c>
      <c r="I235">
        <v>4</v>
      </c>
      <c r="J235">
        <v>5</v>
      </c>
      <c r="K235">
        <v>0</v>
      </c>
      <c r="L235">
        <v>0</v>
      </c>
      <c r="M235" t="s">
        <v>94</v>
      </c>
      <c r="N235" t="s">
        <v>94</v>
      </c>
      <c r="O235">
        <v>312.5</v>
      </c>
      <c r="P235" t="s">
        <v>574</v>
      </c>
      <c r="Q235" t="s">
        <v>586</v>
      </c>
      <c r="R235" t="s">
        <v>598</v>
      </c>
      <c r="S235" t="s">
        <v>600</v>
      </c>
      <c r="T235" t="s">
        <v>606</v>
      </c>
      <c r="U235" t="s">
        <v>592</v>
      </c>
      <c r="V235" t="s">
        <v>592</v>
      </c>
      <c r="W235" t="s">
        <v>636</v>
      </c>
      <c r="X235" t="s">
        <v>645</v>
      </c>
    </row>
    <row r="236" spans="2:24" x14ac:dyDescent="0.25">
      <c r="B236">
        <v>48</v>
      </c>
      <c r="C236" t="s">
        <v>39</v>
      </c>
      <c r="D236" t="s">
        <v>94</v>
      </c>
      <c r="E236" t="s">
        <v>392</v>
      </c>
      <c r="F236" t="s">
        <v>529</v>
      </c>
      <c r="G236">
        <v>1990</v>
      </c>
      <c r="H236">
        <v>1</v>
      </c>
      <c r="I236">
        <v>4</v>
      </c>
      <c r="J236">
        <v>5</v>
      </c>
      <c r="K236">
        <v>0</v>
      </c>
      <c r="L236">
        <v>0</v>
      </c>
      <c r="M236" t="s">
        <v>94</v>
      </c>
      <c r="N236" t="s">
        <v>94</v>
      </c>
      <c r="O236">
        <v>312.5</v>
      </c>
      <c r="P236" t="s">
        <v>574</v>
      </c>
      <c r="Q236" t="s">
        <v>586</v>
      </c>
      <c r="R236" t="s">
        <v>598</v>
      </c>
      <c r="S236" t="s">
        <v>602</v>
      </c>
      <c r="T236" t="s">
        <v>606</v>
      </c>
      <c r="U236" t="s">
        <v>592</v>
      </c>
      <c r="V236" t="s">
        <v>592</v>
      </c>
      <c r="W236" t="s">
        <v>636</v>
      </c>
      <c r="X236" t="s">
        <v>645</v>
      </c>
    </row>
    <row r="237" spans="2:24" x14ac:dyDescent="0.25">
      <c r="B237">
        <v>49</v>
      </c>
      <c r="C237" t="s">
        <v>40</v>
      </c>
      <c r="D237" t="s">
        <v>94</v>
      </c>
      <c r="E237" t="s">
        <v>391</v>
      </c>
      <c r="F237" t="s">
        <v>529</v>
      </c>
      <c r="G237">
        <v>1992</v>
      </c>
      <c r="H237">
        <v>1</v>
      </c>
      <c r="I237">
        <v>4</v>
      </c>
      <c r="J237">
        <v>5</v>
      </c>
      <c r="K237">
        <v>0</v>
      </c>
      <c r="L237">
        <v>0</v>
      </c>
      <c r="M237" t="s">
        <v>94</v>
      </c>
      <c r="N237" t="s">
        <v>94</v>
      </c>
      <c r="O237">
        <v>312.5</v>
      </c>
      <c r="P237" t="s">
        <v>574</v>
      </c>
      <c r="Q237" t="s">
        <v>586</v>
      </c>
      <c r="R237" t="s">
        <v>598</v>
      </c>
      <c r="S237" t="s">
        <v>602</v>
      </c>
      <c r="T237" t="s">
        <v>606</v>
      </c>
      <c r="U237" t="s">
        <v>592</v>
      </c>
      <c r="V237" t="s">
        <v>592</v>
      </c>
      <c r="W237" t="s">
        <v>636</v>
      </c>
      <c r="X237" t="s">
        <v>645</v>
      </c>
    </row>
    <row r="238" spans="2:24" x14ac:dyDescent="0.25">
      <c r="B238">
        <v>50</v>
      </c>
      <c r="C238" t="s">
        <v>41</v>
      </c>
      <c r="D238" t="s">
        <v>94</v>
      </c>
      <c r="E238" t="s">
        <v>391</v>
      </c>
      <c r="F238" t="s">
        <v>529</v>
      </c>
      <c r="G238">
        <v>1991</v>
      </c>
      <c r="H238">
        <v>1</v>
      </c>
      <c r="I238">
        <v>4</v>
      </c>
      <c r="J238">
        <v>5</v>
      </c>
      <c r="K238">
        <v>0</v>
      </c>
      <c r="L238">
        <v>0</v>
      </c>
      <c r="M238" t="s">
        <v>94</v>
      </c>
      <c r="N238" t="s">
        <v>94</v>
      </c>
      <c r="O238">
        <v>312.5</v>
      </c>
      <c r="P238" t="s">
        <v>574</v>
      </c>
      <c r="Q238" t="s">
        <v>586</v>
      </c>
      <c r="R238" t="s">
        <v>598</v>
      </c>
      <c r="S238" t="s">
        <v>602</v>
      </c>
      <c r="T238" t="s">
        <v>606</v>
      </c>
      <c r="U238" t="s">
        <v>592</v>
      </c>
      <c r="V238" t="s">
        <v>592</v>
      </c>
      <c r="W238" t="s">
        <v>636</v>
      </c>
      <c r="X238" t="s">
        <v>645</v>
      </c>
    </row>
    <row r="239" spans="2:24" x14ac:dyDescent="0.25">
      <c r="B239">
        <v>51</v>
      </c>
      <c r="C239" t="s">
        <v>42</v>
      </c>
      <c r="D239" t="s">
        <v>94</v>
      </c>
      <c r="E239" t="s">
        <v>391</v>
      </c>
      <c r="F239" t="s">
        <v>529</v>
      </c>
      <c r="G239">
        <v>1992</v>
      </c>
      <c r="H239">
        <v>1</v>
      </c>
      <c r="I239">
        <v>4</v>
      </c>
      <c r="J239">
        <v>5</v>
      </c>
      <c r="K239">
        <v>0</v>
      </c>
      <c r="L239">
        <v>0</v>
      </c>
      <c r="M239" t="s">
        <v>94</v>
      </c>
      <c r="N239" t="s">
        <v>94</v>
      </c>
      <c r="O239">
        <v>312.5</v>
      </c>
      <c r="P239" t="s">
        <v>574</v>
      </c>
      <c r="Q239" t="s">
        <v>586</v>
      </c>
      <c r="R239" t="s">
        <v>598</v>
      </c>
      <c r="S239" t="s">
        <v>600</v>
      </c>
      <c r="T239" t="s">
        <v>606</v>
      </c>
      <c r="U239" t="s">
        <v>592</v>
      </c>
      <c r="V239" t="s">
        <v>592</v>
      </c>
      <c r="W239" t="s">
        <v>636</v>
      </c>
      <c r="X239" t="s">
        <v>645</v>
      </c>
    </row>
    <row r="240" spans="2:24" x14ac:dyDescent="0.25">
      <c r="B240">
        <v>52</v>
      </c>
      <c r="C240" t="s">
        <v>43</v>
      </c>
      <c r="D240" t="s">
        <v>94</v>
      </c>
      <c r="E240" t="s">
        <v>391</v>
      </c>
      <c r="F240" t="s">
        <v>529</v>
      </c>
      <c r="G240">
        <v>1991</v>
      </c>
      <c r="H240">
        <v>1</v>
      </c>
      <c r="I240">
        <v>4</v>
      </c>
      <c r="J240">
        <v>5</v>
      </c>
      <c r="K240">
        <v>0</v>
      </c>
      <c r="L240">
        <v>0</v>
      </c>
      <c r="M240" t="s">
        <v>94</v>
      </c>
      <c r="N240" t="s">
        <v>94</v>
      </c>
      <c r="O240">
        <v>312.5</v>
      </c>
      <c r="P240" t="s">
        <v>574</v>
      </c>
      <c r="Q240" t="s">
        <v>586</v>
      </c>
      <c r="R240" t="s">
        <v>598</v>
      </c>
      <c r="S240" t="s">
        <v>600</v>
      </c>
      <c r="T240" t="s">
        <v>606</v>
      </c>
      <c r="U240" t="s">
        <v>592</v>
      </c>
      <c r="V240" t="s">
        <v>592</v>
      </c>
      <c r="W240" t="s">
        <v>636</v>
      </c>
      <c r="X240" t="s">
        <v>645</v>
      </c>
    </row>
    <row r="241" spans="2:24" x14ac:dyDescent="0.25">
      <c r="B241">
        <v>53</v>
      </c>
      <c r="C241" t="s">
        <v>43</v>
      </c>
      <c r="D241" t="s">
        <v>94</v>
      </c>
      <c r="E241" t="s">
        <v>391</v>
      </c>
      <c r="F241" t="s">
        <v>529</v>
      </c>
      <c r="G241">
        <v>1991</v>
      </c>
      <c r="H241">
        <v>1</v>
      </c>
      <c r="I241">
        <v>4</v>
      </c>
      <c r="J241">
        <v>5</v>
      </c>
      <c r="K241">
        <v>0</v>
      </c>
      <c r="L241">
        <v>0</v>
      </c>
      <c r="M241" t="s">
        <v>94</v>
      </c>
      <c r="N241" t="s">
        <v>94</v>
      </c>
      <c r="O241">
        <v>312.5</v>
      </c>
      <c r="P241" t="s">
        <v>574</v>
      </c>
      <c r="Q241" t="s">
        <v>586</v>
      </c>
      <c r="R241" t="s">
        <v>598</v>
      </c>
      <c r="S241" t="s">
        <v>600</v>
      </c>
      <c r="T241" t="s">
        <v>606</v>
      </c>
      <c r="U241" t="s">
        <v>592</v>
      </c>
      <c r="V241" t="s">
        <v>592</v>
      </c>
      <c r="W241" t="s">
        <v>636</v>
      </c>
      <c r="X241" t="s">
        <v>645</v>
      </c>
    </row>
    <row r="242" spans="2:24" x14ac:dyDescent="0.25">
      <c r="B242">
        <v>54</v>
      </c>
      <c r="C242" t="s">
        <v>44</v>
      </c>
      <c r="D242" t="s">
        <v>94</v>
      </c>
      <c r="E242" t="s">
        <v>391</v>
      </c>
      <c r="F242" t="s">
        <v>529</v>
      </c>
      <c r="G242">
        <v>1992</v>
      </c>
      <c r="H242">
        <v>1</v>
      </c>
      <c r="I242">
        <v>4</v>
      </c>
      <c r="J242">
        <v>5</v>
      </c>
      <c r="K242">
        <v>0</v>
      </c>
      <c r="L242">
        <v>0</v>
      </c>
      <c r="M242" t="s">
        <v>94</v>
      </c>
      <c r="N242" t="s">
        <v>94</v>
      </c>
      <c r="O242">
        <v>312.5</v>
      </c>
      <c r="P242" t="s">
        <v>574</v>
      </c>
      <c r="Q242" t="s">
        <v>586</v>
      </c>
      <c r="R242" t="s">
        <v>598</v>
      </c>
      <c r="S242" t="s">
        <v>601</v>
      </c>
      <c r="T242" t="s">
        <v>615</v>
      </c>
      <c r="U242" t="s">
        <v>592</v>
      </c>
      <c r="V242" t="s">
        <v>592</v>
      </c>
      <c r="W242" t="s">
        <v>636</v>
      </c>
      <c r="X242" t="s">
        <v>645</v>
      </c>
    </row>
    <row r="243" spans="2:24" x14ac:dyDescent="0.25">
      <c r="B243">
        <v>57</v>
      </c>
      <c r="C243" t="s">
        <v>47</v>
      </c>
      <c r="D243" t="s">
        <v>357</v>
      </c>
      <c r="E243" t="s">
        <v>394</v>
      </c>
      <c r="F243" t="s">
        <v>529</v>
      </c>
      <c r="G243">
        <v>1993</v>
      </c>
      <c r="H243">
        <v>64</v>
      </c>
      <c r="I243">
        <v>3.8</v>
      </c>
      <c r="J243">
        <v>8.1920000000000002</v>
      </c>
      <c r="K243">
        <v>13056</v>
      </c>
      <c r="L243">
        <v>6016</v>
      </c>
      <c r="M243" t="s">
        <v>558</v>
      </c>
      <c r="N243" t="s">
        <v>565</v>
      </c>
      <c r="O243">
        <v>32</v>
      </c>
      <c r="P243" t="s">
        <v>569</v>
      </c>
      <c r="Q243" t="s">
        <v>581</v>
      </c>
      <c r="R243" t="s">
        <v>595</v>
      </c>
      <c r="S243" t="s">
        <v>600</v>
      </c>
      <c r="T243" t="s">
        <v>606</v>
      </c>
      <c r="U243" t="s">
        <v>626</v>
      </c>
      <c r="V243" t="s">
        <v>629</v>
      </c>
      <c r="W243" t="s">
        <v>636</v>
      </c>
      <c r="X243" t="s">
        <v>645</v>
      </c>
    </row>
    <row r="244" spans="2:24" x14ac:dyDescent="0.25">
      <c r="B244">
        <v>60</v>
      </c>
      <c r="C244" t="s">
        <v>50</v>
      </c>
      <c r="D244" t="s">
        <v>357</v>
      </c>
      <c r="E244" t="s">
        <v>394</v>
      </c>
      <c r="F244" t="s">
        <v>529</v>
      </c>
      <c r="G244">
        <v>1993</v>
      </c>
      <c r="H244">
        <v>64</v>
      </c>
      <c r="I244">
        <v>3.8</v>
      </c>
      <c r="J244">
        <v>8.1920000000000002</v>
      </c>
      <c r="K244">
        <v>13056</v>
      </c>
      <c r="L244">
        <v>6016</v>
      </c>
      <c r="M244" t="s">
        <v>558</v>
      </c>
      <c r="N244" t="s">
        <v>565</v>
      </c>
      <c r="O244">
        <v>32</v>
      </c>
      <c r="P244" t="s">
        <v>569</v>
      </c>
      <c r="Q244" t="s">
        <v>581</v>
      </c>
      <c r="R244" t="s">
        <v>595</v>
      </c>
      <c r="S244" t="s">
        <v>602</v>
      </c>
      <c r="T244" t="s">
        <v>606</v>
      </c>
      <c r="U244" t="s">
        <v>626</v>
      </c>
      <c r="V244" t="s">
        <v>629</v>
      </c>
      <c r="W244" t="s">
        <v>636</v>
      </c>
      <c r="X244" t="s">
        <v>645</v>
      </c>
    </row>
    <row r="245" spans="2:24" x14ac:dyDescent="0.25">
      <c r="B245">
        <v>62</v>
      </c>
      <c r="C245" t="s">
        <v>52</v>
      </c>
      <c r="D245" t="s">
        <v>357</v>
      </c>
      <c r="E245" t="s">
        <v>394</v>
      </c>
      <c r="F245" t="s">
        <v>529</v>
      </c>
      <c r="G245">
        <v>1992</v>
      </c>
      <c r="H245">
        <v>64</v>
      </c>
      <c r="I245">
        <v>3.8</v>
      </c>
      <c r="J245">
        <v>8.1920000000000002</v>
      </c>
      <c r="K245">
        <v>13056</v>
      </c>
      <c r="L245">
        <v>6016</v>
      </c>
      <c r="M245" t="s">
        <v>558</v>
      </c>
      <c r="N245" t="s">
        <v>565</v>
      </c>
      <c r="O245">
        <v>32</v>
      </c>
      <c r="P245" t="s">
        <v>569</v>
      </c>
      <c r="Q245" t="s">
        <v>581</v>
      </c>
      <c r="R245" t="s">
        <v>595</v>
      </c>
      <c r="S245" t="s">
        <v>600</v>
      </c>
      <c r="T245" t="s">
        <v>606</v>
      </c>
      <c r="U245" t="s">
        <v>626</v>
      </c>
      <c r="V245" t="s">
        <v>629</v>
      </c>
      <c r="W245" t="s">
        <v>636</v>
      </c>
      <c r="X245" t="s">
        <v>645</v>
      </c>
    </row>
    <row r="246" spans="2:24" x14ac:dyDescent="0.25">
      <c r="B246">
        <v>72</v>
      </c>
      <c r="C246" t="s">
        <v>60</v>
      </c>
      <c r="D246" t="s">
        <v>6</v>
      </c>
      <c r="E246" t="s">
        <v>400</v>
      </c>
      <c r="F246" t="s">
        <v>529</v>
      </c>
      <c r="G246">
        <v>1992</v>
      </c>
      <c r="H246">
        <v>1</v>
      </c>
      <c r="I246">
        <v>2.9</v>
      </c>
      <c r="J246">
        <v>3.2</v>
      </c>
      <c r="K246">
        <v>2048</v>
      </c>
      <c r="L246">
        <v>174</v>
      </c>
      <c r="M246" t="s">
        <v>6</v>
      </c>
      <c r="N246" t="s">
        <v>6</v>
      </c>
      <c r="O246">
        <v>400</v>
      </c>
      <c r="P246" t="s">
        <v>570</v>
      </c>
      <c r="Q246" t="s">
        <v>582</v>
      </c>
      <c r="R246" t="s">
        <v>598</v>
      </c>
      <c r="S246" t="s">
        <v>600</v>
      </c>
      <c r="T246" t="s">
        <v>606</v>
      </c>
      <c r="U246" t="s">
        <v>592</v>
      </c>
      <c r="V246" t="s">
        <v>592</v>
      </c>
      <c r="W246" t="s">
        <v>636</v>
      </c>
      <c r="X246" t="s">
        <v>645</v>
      </c>
    </row>
    <row r="247" spans="2:24" x14ac:dyDescent="0.25">
      <c r="B247">
        <v>74</v>
      </c>
      <c r="C247" t="s">
        <v>62</v>
      </c>
      <c r="D247" t="s">
        <v>6</v>
      </c>
      <c r="E247" t="s">
        <v>401</v>
      </c>
      <c r="F247" t="s">
        <v>529</v>
      </c>
      <c r="G247">
        <v>1992</v>
      </c>
      <c r="H247">
        <v>2</v>
      </c>
      <c r="I247">
        <v>2.9</v>
      </c>
      <c r="J247">
        <v>3.2</v>
      </c>
      <c r="K247">
        <v>2560</v>
      </c>
      <c r="L247">
        <v>257</v>
      </c>
      <c r="M247" t="s">
        <v>6</v>
      </c>
      <c r="N247" t="s">
        <v>6</v>
      </c>
      <c r="O247">
        <v>400</v>
      </c>
      <c r="P247" t="s">
        <v>570</v>
      </c>
      <c r="Q247" t="s">
        <v>582</v>
      </c>
      <c r="R247" t="s">
        <v>596</v>
      </c>
      <c r="S247" t="s">
        <v>601</v>
      </c>
      <c r="T247" t="s">
        <v>606</v>
      </c>
      <c r="U247" t="s">
        <v>627</v>
      </c>
      <c r="V247" t="s">
        <v>630</v>
      </c>
      <c r="W247" t="s">
        <v>636</v>
      </c>
      <c r="X247" t="s">
        <v>645</v>
      </c>
    </row>
    <row r="248" spans="2:24" x14ac:dyDescent="0.25">
      <c r="B248">
        <v>117</v>
      </c>
      <c r="C248" t="s">
        <v>90</v>
      </c>
      <c r="D248" t="s">
        <v>359</v>
      </c>
      <c r="E248" t="s">
        <v>409</v>
      </c>
      <c r="F248" t="s">
        <v>529</v>
      </c>
      <c r="G248">
        <v>1992</v>
      </c>
      <c r="H248">
        <v>8</v>
      </c>
      <c r="I248">
        <v>2.1440000000000001</v>
      </c>
      <c r="J248">
        <v>2.6669999999999998</v>
      </c>
      <c r="K248">
        <v>0</v>
      </c>
      <c r="L248">
        <v>0</v>
      </c>
      <c r="M248" t="s">
        <v>560</v>
      </c>
      <c r="N248" t="s">
        <v>560</v>
      </c>
      <c r="O248">
        <v>166.7</v>
      </c>
      <c r="P248" t="s">
        <v>572</v>
      </c>
      <c r="Q248" t="s">
        <v>584</v>
      </c>
      <c r="R248" t="s">
        <v>596</v>
      </c>
      <c r="S248" t="s">
        <v>602</v>
      </c>
      <c r="T248" t="s">
        <v>606</v>
      </c>
      <c r="U248" t="s">
        <v>592</v>
      </c>
      <c r="V248" t="s">
        <v>592</v>
      </c>
      <c r="W248" t="s">
        <v>636</v>
      </c>
      <c r="X248" t="s">
        <v>645</v>
      </c>
    </row>
    <row r="249" spans="2:24" x14ac:dyDescent="0.25">
      <c r="B249">
        <v>138</v>
      </c>
      <c r="C249" t="s">
        <v>109</v>
      </c>
      <c r="D249" t="s">
        <v>357</v>
      </c>
      <c r="E249" t="s">
        <v>416</v>
      </c>
      <c r="F249" t="s">
        <v>529</v>
      </c>
      <c r="G249">
        <v>1993</v>
      </c>
      <c r="H249">
        <v>32</v>
      </c>
      <c r="I249">
        <v>1.9</v>
      </c>
      <c r="J249">
        <v>4.0960000000000001</v>
      </c>
      <c r="K249">
        <v>9216</v>
      </c>
      <c r="L249">
        <v>4096</v>
      </c>
      <c r="M249" t="s">
        <v>558</v>
      </c>
      <c r="N249" t="s">
        <v>565</v>
      </c>
      <c r="O249">
        <v>32</v>
      </c>
      <c r="P249" t="s">
        <v>569</v>
      </c>
      <c r="Q249" t="s">
        <v>581</v>
      </c>
      <c r="R249" t="s">
        <v>595</v>
      </c>
      <c r="S249" t="s">
        <v>602</v>
      </c>
      <c r="T249" t="s">
        <v>606</v>
      </c>
      <c r="U249" t="s">
        <v>626</v>
      </c>
      <c r="V249" t="s">
        <v>629</v>
      </c>
      <c r="W249" t="s">
        <v>636</v>
      </c>
      <c r="X249" t="s">
        <v>645</v>
      </c>
    </row>
    <row r="250" spans="2:24" x14ac:dyDescent="0.25">
      <c r="B250">
        <v>151</v>
      </c>
      <c r="C250" t="s">
        <v>52</v>
      </c>
      <c r="D250" t="s">
        <v>358</v>
      </c>
      <c r="E250" t="s">
        <v>417</v>
      </c>
      <c r="F250" t="s">
        <v>529</v>
      </c>
      <c r="G250">
        <v>1993</v>
      </c>
      <c r="H250">
        <v>66</v>
      </c>
      <c r="I250">
        <v>1.9</v>
      </c>
      <c r="J250">
        <v>3.3</v>
      </c>
      <c r="K250">
        <v>8000</v>
      </c>
      <c r="L250">
        <v>0</v>
      </c>
      <c r="M250" t="s">
        <v>559</v>
      </c>
      <c r="N250" t="s">
        <v>566</v>
      </c>
      <c r="O250">
        <v>50</v>
      </c>
      <c r="P250" t="s">
        <v>571</v>
      </c>
      <c r="Q250" t="s">
        <v>583</v>
      </c>
      <c r="R250" t="s">
        <v>595</v>
      </c>
      <c r="S250" t="s">
        <v>600</v>
      </c>
      <c r="T250" t="s">
        <v>606</v>
      </c>
      <c r="U250" t="s">
        <v>592</v>
      </c>
      <c r="V250" t="s">
        <v>631</v>
      </c>
      <c r="W250" t="s">
        <v>636</v>
      </c>
      <c r="X250" t="s">
        <v>645</v>
      </c>
    </row>
    <row r="251" spans="2:24" x14ac:dyDescent="0.25">
      <c r="B251">
        <v>161</v>
      </c>
      <c r="C251" t="s">
        <v>122</v>
      </c>
      <c r="D251" t="s">
        <v>94</v>
      </c>
      <c r="E251" t="s">
        <v>423</v>
      </c>
      <c r="F251" t="s">
        <v>529</v>
      </c>
      <c r="G251">
        <v>1991</v>
      </c>
      <c r="H251">
        <v>1</v>
      </c>
      <c r="I251">
        <v>1.6879999999999999</v>
      </c>
      <c r="J251">
        <v>2</v>
      </c>
      <c r="K251">
        <v>0</v>
      </c>
      <c r="L251">
        <v>0</v>
      </c>
      <c r="M251" t="s">
        <v>94</v>
      </c>
      <c r="N251" t="s">
        <v>94</v>
      </c>
      <c r="O251">
        <v>250</v>
      </c>
      <c r="P251" t="s">
        <v>574</v>
      </c>
      <c r="Q251" t="s">
        <v>586</v>
      </c>
      <c r="R251" t="s">
        <v>598</v>
      </c>
      <c r="S251" t="s">
        <v>601</v>
      </c>
      <c r="T251" t="s">
        <v>606</v>
      </c>
      <c r="U251" t="s">
        <v>592</v>
      </c>
      <c r="V251" t="s">
        <v>592</v>
      </c>
      <c r="W251" t="s">
        <v>636</v>
      </c>
      <c r="X251" t="s">
        <v>645</v>
      </c>
    </row>
    <row r="252" spans="2:24" x14ac:dyDescent="0.25">
      <c r="B252">
        <v>162</v>
      </c>
      <c r="C252" t="s">
        <v>123</v>
      </c>
      <c r="D252" t="s">
        <v>360</v>
      </c>
      <c r="E252" t="s">
        <v>424</v>
      </c>
      <c r="F252" t="s">
        <v>529</v>
      </c>
      <c r="G252">
        <v>1989</v>
      </c>
      <c r="H252">
        <v>1</v>
      </c>
      <c r="I252">
        <v>1.6719999999999999</v>
      </c>
      <c r="J252">
        <v>3</v>
      </c>
      <c r="K252">
        <v>0</v>
      </c>
      <c r="L252">
        <v>0</v>
      </c>
      <c r="M252" t="s">
        <v>360</v>
      </c>
      <c r="N252" t="s">
        <v>360</v>
      </c>
      <c r="O252">
        <v>250</v>
      </c>
      <c r="P252" t="s">
        <v>573</v>
      </c>
      <c r="Q252" t="s">
        <v>586</v>
      </c>
      <c r="R252" t="s">
        <v>598</v>
      </c>
      <c r="S252" t="s">
        <v>602</v>
      </c>
      <c r="T252" t="s">
        <v>606</v>
      </c>
      <c r="U252" t="s">
        <v>592</v>
      </c>
      <c r="V252" t="s">
        <v>592</v>
      </c>
      <c r="W252" t="s">
        <v>636</v>
      </c>
      <c r="X252" t="s">
        <v>645</v>
      </c>
    </row>
    <row r="253" spans="2:24" x14ac:dyDescent="0.25">
      <c r="B253">
        <v>163</v>
      </c>
      <c r="C253" t="s">
        <v>124</v>
      </c>
      <c r="D253" t="s">
        <v>360</v>
      </c>
      <c r="E253" t="s">
        <v>424</v>
      </c>
      <c r="F253" t="s">
        <v>529</v>
      </c>
      <c r="G253">
        <v>1988</v>
      </c>
      <c r="H253">
        <v>1</v>
      </c>
      <c r="I253">
        <v>1.6719999999999999</v>
      </c>
      <c r="J253">
        <v>3</v>
      </c>
      <c r="K253">
        <v>0</v>
      </c>
      <c r="L253">
        <v>0</v>
      </c>
      <c r="M253" t="s">
        <v>360</v>
      </c>
      <c r="N253" t="s">
        <v>360</v>
      </c>
      <c r="O253">
        <v>250</v>
      </c>
      <c r="P253" t="s">
        <v>573</v>
      </c>
      <c r="Q253" t="s">
        <v>586</v>
      </c>
      <c r="R253" t="s">
        <v>598</v>
      </c>
      <c r="S253" t="s">
        <v>600</v>
      </c>
      <c r="T253" t="s">
        <v>606</v>
      </c>
      <c r="U253" t="s">
        <v>592</v>
      </c>
      <c r="V253" t="s">
        <v>592</v>
      </c>
      <c r="W253" t="s">
        <v>636</v>
      </c>
      <c r="X253" t="s">
        <v>645</v>
      </c>
    </row>
    <row r="254" spans="2:24" x14ac:dyDescent="0.25">
      <c r="B254">
        <v>164</v>
      </c>
      <c r="C254" t="s">
        <v>125</v>
      </c>
      <c r="D254" t="s">
        <v>360</v>
      </c>
      <c r="E254" t="s">
        <v>424</v>
      </c>
      <c r="F254" t="s">
        <v>529</v>
      </c>
      <c r="G254">
        <v>1988</v>
      </c>
      <c r="H254">
        <v>1</v>
      </c>
      <c r="I254">
        <v>1.6719999999999999</v>
      </c>
      <c r="J254">
        <v>3</v>
      </c>
      <c r="K254">
        <v>0</v>
      </c>
      <c r="L254">
        <v>0</v>
      </c>
      <c r="M254" t="s">
        <v>360</v>
      </c>
      <c r="N254" t="s">
        <v>360</v>
      </c>
      <c r="O254">
        <v>250</v>
      </c>
      <c r="P254" t="s">
        <v>573</v>
      </c>
      <c r="Q254" t="s">
        <v>586</v>
      </c>
      <c r="R254" t="s">
        <v>598</v>
      </c>
      <c r="S254" t="s">
        <v>600</v>
      </c>
      <c r="T254" t="s">
        <v>606</v>
      </c>
      <c r="U254" t="s">
        <v>592</v>
      </c>
      <c r="V254" t="s">
        <v>592</v>
      </c>
      <c r="W254" t="s">
        <v>636</v>
      </c>
      <c r="X254" t="s">
        <v>645</v>
      </c>
    </row>
    <row r="255" spans="2:24" x14ac:dyDescent="0.25">
      <c r="B255">
        <v>165</v>
      </c>
      <c r="C255" t="s">
        <v>126</v>
      </c>
      <c r="D255" t="s">
        <v>360</v>
      </c>
      <c r="E255" t="s">
        <v>424</v>
      </c>
      <c r="F255" t="s">
        <v>529</v>
      </c>
      <c r="G255">
        <v>1993</v>
      </c>
      <c r="H255">
        <v>1</v>
      </c>
      <c r="I255">
        <v>1.6719999999999999</v>
      </c>
      <c r="J255">
        <v>3</v>
      </c>
      <c r="K255">
        <v>0</v>
      </c>
      <c r="L255">
        <v>0</v>
      </c>
      <c r="M255" t="s">
        <v>360</v>
      </c>
      <c r="N255" t="s">
        <v>360</v>
      </c>
      <c r="O255">
        <v>250</v>
      </c>
      <c r="P255" t="s">
        <v>573</v>
      </c>
      <c r="Q255" t="s">
        <v>586</v>
      </c>
      <c r="R255" t="s">
        <v>598</v>
      </c>
      <c r="S255" t="s">
        <v>602</v>
      </c>
      <c r="T255" t="s">
        <v>606</v>
      </c>
      <c r="U255" t="s">
        <v>592</v>
      </c>
      <c r="V255" t="s">
        <v>592</v>
      </c>
      <c r="W255" t="s">
        <v>636</v>
      </c>
      <c r="X255" t="s">
        <v>645</v>
      </c>
    </row>
    <row r="256" spans="2:24" x14ac:dyDescent="0.25">
      <c r="B256">
        <v>166</v>
      </c>
      <c r="C256" t="s">
        <v>127</v>
      </c>
      <c r="D256" t="s">
        <v>360</v>
      </c>
      <c r="E256" t="s">
        <v>424</v>
      </c>
      <c r="F256" t="s">
        <v>529</v>
      </c>
      <c r="G256">
        <v>1993</v>
      </c>
      <c r="H256">
        <v>1</v>
      </c>
      <c r="I256">
        <v>1.6719999999999999</v>
      </c>
      <c r="J256">
        <v>3</v>
      </c>
      <c r="K256">
        <v>0</v>
      </c>
      <c r="L256">
        <v>0</v>
      </c>
      <c r="M256" t="s">
        <v>360</v>
      </c>
      <c r="N256" t="s">
        <v>360</v>
      </c>
      <c r="O256">
        <v>250</v>
      </c>
      <c r="P256" t="s">
        <v>573</v>
      </c>
      <c r="Q256" t="s">
        <v>586</v>
      </c>
      <c r="R256" t="s">
        <v>598</v>
      </c>
      <c r="S256" t="s">
        <v>602</v>
      </c>
      <c r="T256" t="s">
        <v>606</v>
      </c>
      <c r="U256" t="s">
        <v>592</v>
      </c>
      <c r="V256" t="s">
        <v>592</v>
      </c>
      <c r="W256" t="s">
        <v>636</v>
      </c>
      <c r="X256" t="s">
        <v>645</v>
      </c>
    </row>
    <row r="257" spans="2:24" x14ac:dyDescent="0.25">
      <c r="B257">
        <v>170</v>
      </c>
      <c r="C257" t="s">
        <v>130</v>
      </c>
      <c r="D257" t="s">
        <v>359</v>
      </c>
      <c r="E257" t="s">
        <v>425</v>
      </c>
      <c r="F257" t="s">
        <v>529</v>
      </c>
      <c r="G257">
        <v>1990</v>
      </c>
      <c r="H257">
        <v>6</v>
      </c>
      <c r="I257">
        <v>1.651</v>
      </c>
      <c r="J257">
        <v>2</v>
      </c>
      <c r="K257">
        <v>0</v>
      </c>
      <c r="L257">
        <v>0</v>
      </c>
      <c r="M257" t="s">
        <v>560</v>
      </c>
      <c r="N257" t="s">
        <v>560</v>
      </c>
      <c r="O257">
        <v>166.7</v>
      </c>
      <c r="P257" t="s">
        <v>572</v>
      </c>
      <c r="Q257" t="s">
        <v>584</v>
      </c>
      <c r="R257" t="s">
        <v>596</v>
      </c>
      <c r="S257" t="s">
        <v>601</v>
      </c>
      <c r="T257" t="s">
        <v>610</v>
      </c>
      <c r="U257" t="s">
        <v>592</v>
      </c>
      <c r="V257" t="s">
        <v>592</v>
      </c>
      <c r="W257" t="s">
        <v>636</v>
      </c>
      <c r="X257" t="s">
        <v>645</v>
      </c>
    </row>
    <row r="258" spans="2:24" x14ac:dyDescent="0.25">
      <c r="B258">
        <v>172</v>
      </c>
      <c r="C258" t="s">
        <v>132</v>
      </c>
      <c r="D258" t="s">
        <v>359</v>
      </c>
      <c r="E258" t="s">
        <v>429</v>
      </c>
      <c r="F258" t="s">
        <v>529</v>
      </c>
      <c r="G258">
        <v>1991</v>
      </c>
      <c r="H258">
        <v>6</v>
      </c>
      <c r="I258">
        <v>1.651</v>
      </c>
      <c r="J258">
        <v>2</v>
      </c>
      <c r="K258">
        <v>0</v>
      </c>
      <c r="L258">
        <v>0</v>
      </c>
      <c r="M258" t="s">
        <v>560</v>
      </c>
      <c r="N258" t="s">
        <v>560</v>
      </c>
      <c r="O258">
        <v>166.7</v>
      </c>
      <c r="P258" t="s">
        <v>572</v>
      </c>
      <c r="Q258" t="s">
        <v>584</v>
      </c>
      <c r="R258" t="s">
        <v>596</v>
      </c>
      <c r="S258" t="s">
        <v>601</v>
      </c>
      <c r="T258" t="s">
        <v>610</v>
      </c>
      <c r="U258" t="s">
        <v>592</v>
      </c>
      <c r="V258" t="s">
        <v>592</v>
      </c>
      <c r="W258" t="s">
        <v>636</v>
      </c>
      <c r="X258" t="s">
        <v>645</v>
      </c>
    </row>
    <row r="259" spans="2:24" x14ac:dyDescent="0.25">
      <c r="B259">
        <v>178</v>
      </c>
      <c r="C259" t="s">
        <v>137</v>
      </c>
      <c r="D259" t="s">
        <v>358</v>
      </c>
      <c r="E259" t="s">
        <v>433</v>
      </c>
      <c r="F259" t="s">
        <v>529</v>
      </c>
      <c r="G259">
        <v>1993</v>
      </c>
      <c r="H259">
        <v>56</v>
      </c>
      <c r="I259">
        <v>1.5</v>
      </c>
      <c r="J259">
        <v>2.8</v>
      </c>
      <c r="K259">
        <v>6000</v>
      </c>
      <c r="L259">
        <v>0</v>
      </c>
      <c r="M259" t="s">
        <v>559</v>
      </c>
      <c r="N259" t="s">
        <v>566</v>
      </c>
      <c r="O259">
        <v>50</v>
      </c>
      <c r="P259" t="s">
        <v>571</v>
      </c>
      <c r="Q259" t="s">
        <v>583</v>
      </c>
      <c r="R259" t="s">
        <v>595</v>
      </c>
      <c r="S259" t="s">
        <v>602</v>
      </c>
      <c r="T259" t="s">
        <v>606</v>
      </c>
      <c r="U259" t="s">
        <v>592</v>
      </c>
      <c r="V259" t="s">
        <v>631</v>
      </c>
      <c r="W259" t="s">
        <v>636</v>
      </c>
      <c r="X259" t="s">
        <v>645</v>
      </c>
    </row>
    <row r="260" spans="2:24" x14ac:dyDescent="0.25">
      <c r="B260">
        <v>201</v>
      </c>
      <c r="C260" t="s">
        <v>152</v>
      </c>
      <c r="D260" t="s">
        <v>359</v>
      </c>
      <c r="E260" t="s">
        <v>437</v>
      </c>
      <c r="F260" t="s">
        <v>529</v>
      </c>
      <c r="G260">
        <v>1987</v>
      </c>
      <c r="H260">
        <v>4</v>
      </c>
      <c r="I260">
        <v>1.4059999999999999</v>
      </c>
      <c r="J260">
        <v>1.9510000000000001</v>
      </c>
      <c r="K260">
        <v>0</v>
      </c>
      <c r="L260">
        <v>0</v>
      </c>
      <c r="M260" t="s">
        <v>560</v>
      </c>
      <c r="N260" t="s">
        <v>560</v>
      </c>
      <c r="O260">
        <v>243.9</v>
      </c>
      <c r="P260" t="s">
        <v>576</v>
      </c>
      <c r="Q260" t="s">
        <v>584</v>
      </c>
      <c r="R260" t="s">
        <v>596</v>
      </c>
      <c r="S260" t="s">
        <v>601</v>
      </c>
      <c r="T260" t="s">
        <v>612</v>
      </c>
      <c r="U260" t="s">
        <v>592</v>
      </c>
      <c r="V260" t="s">
        <v>592</v>
      </c>
      <c r="W260" t="s">
        <v>636</v>
      </c>
      <c r="X260" t="s">
        <v>645</v>
      </c>
    </row>
    <row r="261" spans="2:24" x14ac:dyDescent="0.25">
      <c r="B261">
        <v>213</v>
      </c>
      <c r="C261" t="s">
        <v>47</v>
      </c>
      <c r="D261" t="s">
        <v>357</v>
      </c>
      <c r="E261" t="s">
        <v>441</v>
      </c>
      <c r="F261" t="s">
        <v>529</v>
      </c>
      <c r="G261">
        <v>1990</v>
      </c>
      <c r="H261">
        <v>512</v>
      </c>
      <c r="I261">
        <v>1.3</v>
      </c>
      <c r="J261">
        <v>3.5</v>
      </c>
      <c r="K261">
        <v>0</v>
      </c>
      <c r="L261">
        <v>0</v>
      </c>
      <c r="M261" t="s">
        <v>561</v>
      </c>
      <c r="N261" t="s">
        <v>561</v>
      </c>
      <c r="O261">
        <v>7</v>
      </c>
      <c r="P261" t="s">
        <v>561</v>
      </c>
      <c r="Q261" t="s">
        <v>581</v>
      </c>
      <c r="R261" t="s">
        <v>597</v>
      </c>
      <c r="S261" t="s">
        <v>600</v>
      </c>
      <c r="T261" t="s">
        <v>606</v>
      </c>
      <c r="U261" t="s">
        <v>592</v>
      </c>
      <c r="V261" t="s">
        <v>592</v>
      </c>
      <c r="W261" t="s">
        <v>636</v>
      </c>
      <c r="X261" t="s">
        <v>645</v>
      </c>
    </row>
    <row r="262" spans="2:24" x14ac:dyDescent="0.25">
      <c r="B262">
        <v>216</v>
      </c>
      <c r="C262" t="s">
        <v>160</v>
      </c>
      <c r="D262" t="s">
        <v>357</v>
      </c>
      <c r="E262" t="s">
        <v>441</v>
      </c>
      <c r="F262" t="s">
        <v>529</v>
      </c>
      <c r="G262">
        <v>1991</v>
      </c>
      <c r="H262">
        <v>512</v>
      </c>
      <c r="I262">
        <v>1.3</v>
      </c>
      <c r="J262">
        <v>3.5</v>
      </c>
      <c r="K262">
        <v>0</v>
      </c>
      <c r="L262">
        <v>0</v>
      </c>
      <c r="M262" t="s">
        <v>561</v>
      </c>
      <c r="N262" t="s">
        <v>561</v>
      </c>
      <c r="O262">
        <v>7</v>
      </c>
      <c r="P262" t="s">
        <v>561</v>
      </c>
      <c r="Q262" t="s">
        <v>581</v>
      </c>
      <c r="R262" t="s">
        <v>597</v>
      </c>
      <c r="S262" t="s">
        <v>600</v>
      </c>
      <c r="T262" t="s">
        <v>606</v>
      </c>
      <c r="U262" t="s">
        <v>592</v>
      </c>
      <c r="V262" t="s">
        <v>592</v>
      </c>
      <c r="W262" t="s">
        <v>636</v>
      </c>
      <c r="X262" t="s">
        <v>645</v>
      </c>
    </row>
    <row r="263" spans="2:24" x14ac:dyDescent="0.25">
      <c r="B263">
        <v>218</v>
      </c>
      <c r="C263" t="s">
        <v>161</v>
      </c>
      <c r="D263" t="s">
        <v>6</v>
      </c>
      <c r="E263" t="s">
        <v>443</v>
      </c>
      <c r="F263" t="s">
        <v>529</v>
      </c>
      <c r="G263">
        <v>1991</v>
      </c>
      <c r="H263">
        <v>1</v>
      </c>
      <c r="I263">
        <v>1.3</v>
      </c>
      <c r="J263">
        <v>1.375</v>
      </c>
      <c r="K263">
        <v>2816</v>
      </c>
      <c r="L263">
        <v>192</v>
      </c>
      <c r="M263" t="s">
        <v>6</v>
      </c>
      <c r="N263" t="s">
        <v>6</v>
      </c>
      <c r="O263">
        <v>343.8</v>
      </c>
      <c r="P263" t="s">
        <v>570</v>
      </c>
      <c r="Q263" t="s">
        <v>582</v>
      </c>
      <c r="R263" t="s">
        <v>598</v>
      </c>
      <c r="S263" t="s">
        <v>601</v>
      </c>
      <c r="T263" t="s">
        <v>612</v>
      </c>
      <c r="U263" t="s">
        <v>592</v>
      </c>
      <c r="V263" t="s">
        <v>592</v>
      </c>
      <c r="W263" t="s">
        <v>636</v>
      </c>
      <c r="X263" t="s">
        <v>645</v>
      </c>
    </row>
    <row r="264" spans="2:24" x14ac:dyDescent="0.25">
      <c r="B264">
        <v>219</v>
      </c>
      <c r="C264" t="s">
        <v>162</v>
      </c>
      <c r="D264" t="s">
        <v>6</v>
      </c>
      <c r="E264" t="s">
        <v>443</v>
      </c>
      <c r="F264" t="s">
        <v>529</v>
      </c>
      <c r="G264">
        <v>1992</v>
      </c>
      <c r="H264">
        <v>1</v>
      </c>
      <c r="I264">
        <v>1.3</v>
      </c>
      <c r="J264">
        <v>1.375</v>
      </c>
      <c r="K264">
        <v>2816</v>
      </c>
      <c r="L264">
        <v>192</v>
      </c>
      <c r="M264" t="s">
        <v>6</v>
      </c>
      <c r="N264" t="s">
        <v>6</v>
      </c>
      <c r="O264">
        <v>343.8</v>
      </c>
      <c r="P264" t="s">
        <v>570</v>
      </c>
      <c r="Q264" t="s">
        <v>582</v>
      </c>
      <c r="R264" t="s">
        <v>598</v>
      </c>
      <c r="S264" t="s">
        <v>602</v>
      </c>
      <c r="T264" t="s">
        <v>606</v>
      </c>
      <c r="U264" t="s">
        <v>592</v>
      </c>
      <c r="V264" t="s">
        <v>592</v>
      </c>
      <c r="W264" t="s">
        <v>636</v>
      </c>
      <c r="X264" t="s">
        <v>645</v>
      </c>
    </row>
    <row r="265" spans="2:24" x14ac:dyDescent="0.25">
      <c r="B265">
        <v>233</v>
      </c>
      <c r="C265" t="s">
        <v>170</v>
      </c>
      <c r="D265" t="s">
        <v>359</v>
      </c>
      <c r="E265" t="s">
        <v>451</v>
      </c>
      <c r="F265" t="s">
        <v>529</v>
      </c>
      <c r="G265">
        <v>1992</v>
      </c>
      <c r="H265">
        <v>4</v>
      </c>
      <c r="I265">
        <v>1.159</v>
      </c>
      <c r="J265">
        <v>1.333</v>
      </c>
      <c r="K265">
        <v>0</v>
      </c>
      <c r="L265">
        <v>0</v>
      </c>
      <c r="M265" t="s">
        <v>560</v>
      </c>
      <c r="N265" t="s">
        <v>560</v>
      </c>
      <c r="O265">
        <v>166.7</v>
      </c>
      <c r="P265" t="s">
        <v>572</v>
      </c>
      <c r="Q265" t="s">
        <v>584</v>
      </c>
      <c r="R265" t="s">
        <v>596</v>
      </c>
      <c r="S265" t="s">
        <v>601</v>
      </c>
      <c r="T265" t="s">
        <v>606</v>
      </c>
      <c r="U265" t="s">
        <v>592</v>
      </c>
      <c r="V265" t="s">
        <v>592</v>
      </c>
      <c r="W265" t="s">
        <v>636</v>
      </c>
      <c r="X265" t="s">
        <v>645</v>
      </c>
    </row>
    <row r="266" spans="2:24" x14ac:dyDescent="0.25">
      <c r="B266">
        <v>236</v>
      </c>
      <c r="C266" t="s">
        <v>173</v>
      </c>
      <c r="D266" t="s">
        <v>359</v>
      </c>
      <c r="E266" t="s">
        <v>448</v>
      </c>
      <c r="F266" t="s">
        <v>529</v>
      </c>
      <c r="G266">
        <v>1992</v>
      </c>
      <c r="H266">
        <v>4</v>
      </c>
      <c r="I266">
        <v>1.159</v>
      </c>
      <c r="J266">
        <v>1.333</v>
      </c>
      <c r="K266">
        <v>0</v>
      </c>
      <c r="L266">
        <v>0</v>
      </c>
      <c r="M266" t="s">
        <v>560</v>
      </c>
      <c r="N266" t="s">
        <v>560</v>
      </c>
      <c r="O266">
        <v>166.7</v>
      </c>
      <c r="P266" t="s">
        <v>572</v>
      </c>
      <c r="Q266" t="s">
        <v>584</v>
      </c>
      <c r="R266" t="s">
        <v>596</v>
      </c>
      <c r="S266" t="s">
        <v>601</v>
      </c>
      <c r="T266" t="s">
        <v>610</v>
      </c>
      <c r="U266" t="s">
        <v>592</v>
      </c>
      <c r="V266" t="s">
        <v>592</v>
      </c>
      <c r="W266" t="s">
        <v>636</v>
      </c>
      <c r="X266" t="s">
        <v>645</v>
      </c>
    </row>
    <row r="267" spans="2:24" x14ac:dyDescent="0.25">
      <c r="B267">
        <v>245</v>
      </c>
      <c r="C267" t="s">
        <v>178</v>
      </c>
      <c r="D267" t="s">
        <v>359</v>
      </c>
      <c r="E267" t="s">
        <v>444</v>
      </c>
      <c r="F267" t="s">
        <v>529</v>
      </c>
      <c r="G267">
        <v>1990</v>
      </c>
      <c r="H267">
        <v>4</v>
      </c>
      <c r="I267">
        <v>1.159</v>
      </c>
      <c r="J267">
        <v>1.333</v>
      </c>
      <c r="K267">
        <v>0</v>
      </c>
      <c r="L267">
        <v>0</v>
      </c>
      <c r="M267" t="s">
        <v>560</v>
      </c>
      <c r="N267" t="s">
        <v>560</v>
      </c>
      <c r="O267">
        <v>166.7</v>
      </c>
      <c r="P267" t="s">
        <v>572</v>
      </c>
      <c r="Q267" t="s">
        <v>584</v>
      </c>
      <c r="R267" t="s">
        <v>596</v>
      </c>
      <c r="S267" t="s">
        <v>601</v>
      </c>
      <c r="T267" t="s">
        <v>612</v>
      </c>
      <c r="U267" t="s">
        <v>592</v>
      </c>
      <c r="V267" t="s">
        <v>592</v>
      </c>
      <c r="W267" t="s">
        <v>636</v>
      </c>
      <c r="X267" t="s">
        <v>645</v>
      </c>
    </row>
    <row r="268" spans="2:24" x14ac:dyDescent="0.25">
      <c r="B268">
        <v>250</v>
      </c>
      <c r="C268" t="s">
        <v>182</v>
      </c>
      <c r="D268" t="s">
        <v>94</v>
      </c>
      <c r="E268" t="s">
        <v>455</v>
      </c>
      <c r="F268" t="s">
        <v>529</v>
      </c>
      <c r="G268">
        <v>1992</v>
      </c>
      <c r="H268">
        <v>1</v>
      </c>
      <c r="I268">
        <v>1.04</v>
      </c>
      <c r="J268">
        <v>1.25</v>
      </c>
      <c r="K268">
        <v>0</v>
      </c>
      <c r="L268">
        <v>0</v>
      </c>
      <c r="M268" t="s">
        <v>94</v>
      </c>
      <c r="N268" t="s">
        <v>94</v>
      </c>
      <c r="O268">
        <v>312.5</v>
      </c>
      <c r="P268" t="s">
        <v>574</v>
      </c>
      <c r="Q268" t="s">
        <v>586</v>
      </c>
      <c r="R268" t="s">
        <v>598</v>
      </c>
      <c r="S268" t="s">
        <v>602</v>
      </c>
      <c r="T268" t="s">
        <v>606</v>
      </c>
      <c r="U268" t="s">
        <v>592</v>
      </c>
      <c r="V268" t="s">
        <v>592</v>
      </c>
      <c r="W268" t="s">
        <v>636</v>
      </c>
      <c r="X268" t="s">
        <v>645</v>
      </c>
    </row>
    <row r="269" spans="2:24" x14ac:dyDescent="0.25">
      <c r="B269">
        <v>253</v>
      </c>
      <c r="C269" t="s">
        <v>40</v>
      </c>
      <c r="D269" t="s">
        <v>357</v>
      </c>
      <c r="E269" t="s">
        <v>458</v>
      </c>
      <c r="F269" t="s">
        <v>529</v>
      </c>
      <c r="G269">
        <v>1993</v>
      </c>
      <c r="H269">
        <v>16</v>
      </c>
      <c r="I269">
        <v>0.98</v>
      </c>
      <c r="J269">
        <v>2.048</v>
      </c>
      <c r="K269">
        <v>6528</v>
      </c>
      <c r="L269">
        <v>3008</v>
      </c>
      <c r="M269" t="s">
        <v>558</v>
      </c>
      <c r="N269" t="s">
        <v>565</v>
      </c>
      <c r="O269">
        <v>32</v>
      </c>
      <c r="P269" t="s">
        <v>569</v>
      </c>
      <c r="Q269" t="s">
        <v>581</v>
      </c>
      <c r="R269" t="s">
        <v>595</v>
      </c>
      <c r="S269" t="s">
        <v>602</v>
      </c>
      <c r="T269" t="s">
        <v>606</v>
      </c>
      <c r="U269" t="s">
        <v>626</v>
      </c>
      <c r="V269" t="s">
        <v>629</v>
      </c>
      <c r="W269" t="s">
        <v>636</v>
      </c>
      <c r="X269" t="s">
        <v>645</v>
      </c>
    </row>
    <row r="270" spans="2:24" x14ac:dyDescent="0.25">
      <c r="B270">
        <v>260</v>
      </c>
      <c r="C270" t="s">
        <v>190</v>
      </c>
      <c r="D270" t="s">
        <v>362</v>
      </c>
      <c r="E270" t="s">
        <v>419</v>
      </c>
      <c r="F270" t="s">
        <v>529</v>
      </c>
      <c r="G270">
        <v>1991</v>
      </c>
      <c r="H270">
        <v>512</v>
      </c>
      <c r="I270">
        <v>0.95799999999999996</v>
      </c>
      <c r="J270">
        <v>1.2</v>
      </c>
      <c r="K270">
        <v>15200</v>
      </c>
      <c r="L270">
        <v>2240</v>
      </c>
      <c r="M270" t="s">
        <v>362</v>
      </c>
      <c r="N270" t="s">
        <v>362</v>
      </c>
      <c r="O270">
        <v>20</v>
      </c>
      <c r="P270" t="s">
        <v>362</v>
      </c>
      <c r="Q270" t="s">
        <v>589</v>
      </c>
      <c r="R270" t="s">
        <v>595</v>
      </c>
      <c r="S270" t="s">
        <v>601</v>
      </c>
      <c r="T270" t="s">
        <v>612</v>
      </c>
      <c r="U270" t="s">
        <v>627</v>
      </c>
      <c r="V270" t="s">
        <v>630</v>
      </c>
      <c r="W270" t="s">
        <v>636</v>
      </c>
      <c r="X270" t="s">
        <v>645</v>
      </c>
    </row>
    <row r="271" spans="2:24" x14ac:dyDescent="0.25">
      <c r="B271">
        <v>270</v>
      </c>
      <c r="C271" t="s">
        <v>198</v>
      </c>
      <c r="D271" t="s">
        <v>6</v>
      </c>
      <c r="E271" t="s">
        <v>462</v>
      </c>
      <c r="F271" t="s">
        <v>529</v>
      </c>
      <c r="G271">
        <v>1988</v>
      </c>
      <c r="H271">
        <v>1</v>
      </c>
      <c r="I271">
        <v>0.88500000000000001</v>
      </c>
      <c r="J271">
        <v>1.333</v>
      </c>
      <c r="K271">
        <v>0</v>
      </c>
      <c r="L271">
        <v>0</v>
      </c>
      <c r="M271" t="s">
        <v>6</v>
      </c>
      <c r="N271" t="s">
        <v>6</v>
      </c>
      <c r="O271">
        <v>166.7</v>
      </c>
      <c r="P271" t="s">
        <v>570</v>
      </c>
      <c r="Q271" t="s">
        <v>592</v>
      </c>
      <c r="R271" t="s">
        <v>598</v>
      </c>
      <c r="S271" t="s">
        <v>602</v>
      </c>
      <c r="T271" t="s">
        <v>606</v>
      </c>
      <c r="U271" t="s">
        <v>592</v>
      </c>
      <c r="V271" t="s">
        <v>592</v>
      </c>
      <c r="W271" t="s">
        <v>636</v>
      </c>
      <c r="X271" t="s">
        <v>645</v>
      </c>
    </row>
    <row r="272" spans="2:24" x14ac:dyDescent="0.25">
      <c r="B272">
        <v>271</v>
      </c>
      <c r="C272" t="s">
        <v>199</v>
      </c>
      <c r="D272" t="s">
        <v>6</v>
      </c>
      <c r="E272" t="s">
        <v>462</v>
      </c>
      <c r="F272" t="s">
        <v>529</v>
      </c>
      <c r="G272">
        <v>1987</v>
      </c>
      <c r="H272">
        <v>1</v>
      </c>
      <c r="I272">
        <v>0.88500000000000001</v>
      </c>
      <c r="J272">
        <v>1.333</v>
      </c>
      <c r="K272">
        <v>0</v>
      </c>
      <c r="L272">
        <v>0</v>
      </c>
      <c r="M272" t="s">
        <v>6</v>
      </c>
      <c r="N272" t="s">
        <v>6</v>
      </c>
      <c r="O272">
        <v>166.7</v>
      </c>
      <c r="P272" t="s">
        <v>570</v>
      </c>
      <c r="Q272" t="s">
        <v>592</v>
      </c>
      <c r="R272" t="s">
        <v>598</v>
      </c>
      <c r="S272" t="s">
        <v>600</v>
      </c>
      <c r="T272" t="s">
        <v>606</v>
      </c>
      <c r="U272" t="s">
        <v>592</v>
      </c>
      <c r="V272" t="s">
        <v>592</v>
      </c>
      <c r="W272" t="s">
        <v>636</v>
      </c>
      <c r="X272" t="s">
        <v>645</v>
      </c>
    </row>
    <row r="273" spans="2:24" x14ac:dyDescent="0.25">
      <c r="B273">
        <v>272</v>
      </c>
      <c r="C273" t="s">
        <v>200</v>
      </c>
      <c r="D273" t="s">
        <v>6</v>
      </c>
      <c r="E273" t="s">
        <v>463</v>
      </c>
      <c r="F273" t="s">
        <v>529</v>
      </c>
      <c r="G273">
        <v>1989</v>
      </c>
      <c r="H273">
        <v>1</v>
      </c>
      <c r="I273">
        <v>0.88500000000000001</v>
      </c>
      <c r="J273">
        <v>1.333</v>
      </c>
      <c r="K273">
        <v>0</v>
      </c>
      <c r="L273">
        <v>0</v>
      </c>
      <c r="M273" t="s">
        <v>6</v>
      </c>
      <c r="N273" t="s">
        <v>6</v>
      </c>
      <c r="O273">
        <v>166.7</v>
      </c>
      <c r="P273" t="s">
        <v>570</v>
      </c>
      <c r="Q273" t="s">
        <v>592</v>
      </c>
      <c r="R273" t="s">
        <v>598</v>
      </c>
      <c r="S273" t="s">
        <v>601</v>
      </c>
      <c r="T273" t="s">
        <v>610</v>
      </c>
      <c r="U273" t="s">
        <v>592</v>
      </c>
      <c r="V273" t="s">
        <v>592</v>
      </c>
      <c r="W273" t="s">
        <v>636</v>
      </c>
      <c r="X273" t="s">
        <v>645</v>
      </c>
    </row>
    <row r="274" spans="2:24" x14ac:dyDescent="0.25">
      <c r="B274">
        <v>273</v>
      </c>
      <c r="C274" t="s">
        <v>6</v>
      </c>
      <c r="D274" t="s">
        <v>6</v>
      </c>
      <c r="E274" t="s">
        <v>462</v>
      </c>
      <c r="F274" t="s">
        <v>529</v>
      </c>
      <c r="G274">
        <v>1987</v>
      </c>
      <c r="H274">
        <v>1</v>
      </c>
      <c r="I274">
        <v>0.88500000000000001</v>
      </c>
      <c r="J274">
        <v>1.333</v>
      </c>
      <c r="K274">
        <v>0</v>
      </c>
      <c r="L274">
        <v>0</v>
      </c>
      <c r="M274" t="s">
        <v>6</v>
      </c>
      <c r="N274" t="s">
        <v>6</v>
      </c>
      <c r="O274">
        <v>166.7</v>
      </c>
      <c r="P274" t="s">
        <v>570</v>
      </c>
      <c r="Q274" t="s">
        <v>592</v>
      </c>
      <c r="R274" t="s">
        <v>598</v>
      </c>
      <c r="S274" t="s">
        <v>604</v>
      </c>
      <c r="T274" t="s">
        <v>606</v>
      </c>
      <c r="U274" t="s">
        <v>592</v>
      </c>
      <c r="V274" t="s">
        <v>592</v>
      </c>
      <c r="W274" t="s">
        <v>636</v>
      </c>
      <c r="X274" t="s">
        <v>645</v>
      </c>
    </row>
    <row r="275" spans="2:24" x14ac:dyDescent="0.25">
      <c r="B275">
        <v>274</v>
      </c>
      <c r="C275" t="s">
        <v>60</v>
      </c>
      <c r="D275" t="s">
        <v>6</v>
      </c>
      <c r="E275" t="s">
        <v>462</v>
      </c>
      <c r="F275" t="s">
        <v>529</v>
      </c>
      <c r="G275">
        <v>1985</v>
      </c>
      <c r="H275">
        <v>1</v>
      </c>
      <c r="I275">
        <v>0.88500000000000001</v>
      </c>
      <c r="J275">
        <v>1.333</v>
      </c>
      <c r="K275">
        <v>0</v>
      </c>
      <c r="L275">
        <v>0</v>
      </c>
      <c r="M275" t="s">
        <v>6</v>
      </c>
      <c r="N275" t="s">
        <v>6</v>
      </c>
      <c r="O275">
        <v>166.7</v>
      </c>
      <c r="P275" t="s">
        <v>570</v>
      </c>
      <c r="Q275" t="s">
        <v>592</v>
      </c>
      <c r="R275" t="s">
        <v>598</v>
      </c>
      <c r="S275" t="s">
        <v>600</v>
      </c>
      <c r="T275" t="s">
        <v>606</v>
      </c>
      <c r="U275" t="s">
        <v>592</v>
      </c>
      <c r="V275" t="s">
        <v>592</v>
      </c>
      <c r="W275" t="s">
        <v>636</v>
      </c>
      <c r="X275" t="s">
        <v>645</v>
      </c>
    </row>
    <row r="276" spans="2:24" x14ac:dyDescent="0.25">
      <c r="B276">
        <v>275</v>
      </c>
      <c r="C276" t="s">
        <v>201</v>
      </c>
      <c r="D276" t="s">
        <v>6</v>
      </c>
      <c r="E276" t="s">
        <v>462</v>
      </c>
      <c r="F276" t="s">
        <v>529</v>
      </c>
      <c r="G276">
        <v>1985</v>
      </c>
      <c r="H276">
        <v>1</v>
      </c>
      <c r="I276">
        <v>0.88500000000000001</v>
      </c>
      <c r="J276">
        <v>1.333</v>
      </c>
      <c r="K276">
        <v>0</v>
      </c>
      <c r="L276">
        <v>0</v>
      </c>
      <c r="M276" t="s">
        <v>6</v>
      </c>
      <c r="N276" t="s">
        <v>6</v>
      </c>
      <c r="O276">
        <v>166.7</v>
      </c>
      <c r="P276" t="s">
        <v>570</v>
      </c>
      <c r="Q276" t="s">
        <v>592</v>
      </c>
      <c r="R276" t="s">
        <v>598</v>
      </c>
      <c r="S276" t="s">
        <v>602</v>
      </c>
      <c r="T276" t="s">
        <v>606</v>
      </c>
      <c r="U276" t="s">
        <v>592</v>
      </c>
      <c r="V276" t="s">
        <v>592</v>
      </c>
      <c r="W276" t="s">
        <v>636</v>
      </c>
      <c r="X276" t="s">
        <v>645</v>
      </c>
    </row>
    <row r="277" spans="2:24" x14ac:dyDescent="0.25">
      <c r="B277">
        <v>276</v>
      </c>
      <c r="C277" t="s">
        <v>202</v>
      </c>
      <c r="D277" t="s">
        <v>6</v>
      </c>
      <c r="E277" t="s">
        <v>462</v>
      </c>
      <c r="F277" t="s">
        <v>529</v>
      </c>
      <c r="G277">
        <v>1988</v>
      </c>
      <c r="H277">
        <v>1</v>
      </c>
      <c r="I277">
        <v>0.88500000000000001</v>
      </c>
      <c r="J277">
        <v>1.333</v>
      </c>
      <c r="K277">
        <v>0</v>
      </c>
      <c r="L277">
        <v>0</v>
      </c>
      <c r="M277" t="s">
        <v>6</v>
      </c>
      <c r="N277" t="s">
        <v>6</v>
      </c>
      <c r="O277">
        <v>166.7</v>
      </c>
      <c r="P277" t="s">
        <v>570</v>
      </c>
      <c r="Q277" t="s">
        <v>592</v>
      </c>
      <c r="R277" t="s">
        <v>598</v>
      </c>
      <c r="S277" t="s">
        <v>601</v>
      </c>
      <c r="T277" t="s">
        <v>606</v>
      </c>
      <c r="U277" t="s">
        <v>592</v>
      </c>
      <c r="V277" t="s">
        <v>592</v>
      </c>
      <c r="W277" t="s">
        <v>636</v>
      </c>
      <c r="X277" t="s">
        <v>645</v>
      </c>
    </row>
    <row r="278" spans="2:24" x14ac:dyDescent="0.25">
      <c r="B278">
        <v>277</v>
      </c>
      <c r="C278" t="s">
        <v>203</v>
      </c>
      <c r="D278" t="s">
        <v>6</v>
      </c>
      <c r="E278" t="s">
        <v>462</v>
      </c>
      <c r="F278" t="s">
        <v>529</v>
      </c>
      <c r="G278">
        <v>1988</v>
      </c>
      <c r="H278">
        <v>1</v>
      </c>
      <c r="I278">
        <v>0.88500000000000001</v>
      </c>
      <c r="J278">
        <v>1.333</v>
      </c>
      <c r="K278">
        <v>0</v>
      </c>
      <c r="L278">
        <v>0</v>
      </c>
      <c r="M278" t="s">
        <v>6</v>
      </c>
      <c r="N278" t="s">
        <v>6</v>
      </c>
      <c r="O278">
        <v>166.7</v>
      </c>
      <c r="P278" t="s">
        <v>570</v>
      </c>
      <c r="Q278" t="s">
        <v>592</v>
      </c>
      <c r="R278" t="s">
        <v>598</v>
      </c>
      <c r="S278" t="s">
        <v>602</v>
      </c>
      <c r="T278" t="s">
        <v>606</v>
      </c>
      <c r="U278" t="s">
        <v>592</v>
      </c>
      <c r="V278" t="s">
        <v>592</v>
      </c>
      <c r="W278" t="s">
        <v>636</v>
      </c>
      <c r="X278" t="s">
        <v>645</v>
      </c>
    </row>
    <row r="279" spans="2:24" x14ac:dyDescent="0.25">
      <c r="B279">
        <v>282</v>
      </c>
      <c r="C279" t="s">
        <v>207</v>
      </c>
      <c r="D279" t="s">
        <v>359</v>
      </c>
      <c r="E279" t="s">
        <v>466</v>
      </c>
      <c r="F279" t="s">
        <v>529</v>
      </c>
      <c r="G279">
        <v>1990</v>
      </c>
      <c r="H279">
        <v>3</v>
      </c>
      <c r="I279">
        <v>0.88100000000000001</v>
      </c>
      <c r="J279">
        <v>0.999</v>
      </c>
      <c r="K279">
        <v>0</v>
      </c>
      <c r="L279">
        <v>0</v>
      </c>
      <c r="M279" t="s">
        <v>560</v>
      </c>
      <c r="N279" t="s">
        <v>560</v>
      </c>
      <c r="O279">
        <v>166.7</v>
      </c>
      <c r="P279" t="s">
        <v>572</v>
      </c>
      <c r="Q279" t="s">
        <v>584</v>
      </c>
      <c r="R279" t="s">
        <v>596</v>
      </c>
      <c r="S279" t="s">
        <v>601</v>
      </c>
      <c r="T279" t="s">
        <v>610</v>
      </c>
      <c r="U279" t="s">
        <v>592</v>
      </c>
      <c r="V279" t="s">
        <v>592</v>
      </c>
      <c r="W279" t="s">
        <v>636</v>
      </c>
      <c r="X279" t="s">
        <v>645</v>
      </c>
    </row>
    <row r="280" spans="2:24" x14ac:dyDescent="0.25">
      <c r="B280">
        <v>283</v>
      </c>
      <c r="C280" t="s">
        <v>190</v>
      </c>
      <c r="D280" t="s">
        <v>359</v>
      </c>
      <c r="E280" t="s">
        <v>467</v>
      </c>
      <c r="F280" t="s">
        <v>529</v>
      </c>
      <c r="G280">
        <v>1991</v>
      </c>
      <c r="H280">
        <v>3</v>
      </c>
      <c r="I280">
        <v>0.88100000000000001</v>
      </c>
      <c r="J280">
        <v>0.999</v>
      </c>
      <c r="K280">
        <v>0</v>
      </c>
      <c r="L280">
        <v>0</v>
      </c>
      <c r="M280" t="s">
        <v>560</v>
      </c>
      <c r="N280" t="s">
        <v>560</v>
      </c>
      <c r="O280">
        <v>166.7</v>
      </c>
      <c r="P280" t="s">
        <v>572</v>
      </c>
      <c r="Q280" t="s">
        <v>584</v>
      </c>
      <c r="R280" t="s">
        <v>596</v>
      </c>
      <c r="S280" t="s">
        <v>601</v>
      </c>
      <c r="T280" t="s">
        <v>612</v>
      </c>
      <c r="U280" t="s">
        <v>592</v>
      </c>
      <c r="V280" t="s">
        <v>592</v>
      </c>
      <c r="W280" t="s">
        <v>636</v>
      </c>
      <c r="X280" t="s">
        <v>645</v>
      </c>
    </row>
    <row r="281" spans="2:24" x14ac:dyDescent="0.25">
      <c r="B281">
        <v>292</v>
      </c>
      <c r="C281" t="s">
        <v>214</v>
      </c>
      <c r="D281" t="s">
        <v>94</v>
      </c>
      <c r="E281" t="s">
        <v>469</v>
      </c>
      <c r="F281" t="s">
        <v>529</v>
      </c>
      <c r="G281">
        <v>1990</v>
      </c>
      <c r="H281">
        <v>1</v>
      </c>
      <c r="I281">
        <v>0.84199999999999997</v>
      </c>
      <c r="J281">
        <v>1</v>
      </c>
      <c r="K281">
        <v>0</v>
      </c>
      <c r="L281">
        <v>0</v>
      </c>
      <c r="M281" t="s">
        <v>94</v>
      </c>
      <c r="N281" t="s">
        <v>94</v>
      </c>
      <c r="O281">
        <v>250</v>
      </c>
      <c r="P281" t="s">
        <v>574</v>
      </c>
      <c r="Q281" t="s">
        <v>586</v>
      </c>
      <c r="R281" t="s">
        <v>598</v>
      </c>
      <c r="S281" t="s">
        <v>601</v>
      </c>
      <c r="T281" t="s">
        <v>614</v>
      </c>
      <c r="U281" t="s">
        <v>592</v>
      </c>
      <c r="V281" t="s">
        <v>592</v>
      </c>
      <c r="W281" t="s">
        <v>636</v>
      </c>
      <c r="X281" t="s">
        <v>645</v>
      </c>
    </row>
    <row r="282" spans="2:24" x14ac:dyDescent="0.25">
      <c r="B282">
        <v>293</v>
      </c>
      <c r="C282" t="s">
        <v>215</v>
      </c>
      <c r="D282" t="s">
        <v>94</v>
      </c>
      <c r="E282" t="s">
        <v>469</v>
      </c>
      <c r="F282" t="s">
        <v>529</v>
      </c>
      <c r="G282">
        <v>1991</v>
      </c>
      <c r="H282">
        <v>1</v>
      </c>
      <c r="I282">
        <v>0.84199999999999997</v>
      </c>
      <c r="J282">
        <v>1</v>
      </c>
      <c r="K282">
        <v>0</v>
      </c>
      <c r="L282">
        <v>0</v>
      </c>
      <c r="M282" t="s">
        <v>94</v>
      </c>
      <c r="N282" t="s">
        <v>94</v>
      </c>
      <c r="O282">
        <v>250</v>
      </c>
      <c r="P282" t="s">
        <v>574</v>
      </c>
      <c r="Q282" t="s">
        <v>586</v>
      </c>
      <c r="R282" t="s">
        <v>598</v>
      </c>
      <c r="S282" t="s">
        <v>601</v>
      </c>
      <c r="T282" t="s">
        <v>614</v>
      </c>
      <c r="U282" t="s">
        <v>592</v>
      </c>
      <c r="V282" t="s">
        <v>592</v>
      </c>
      <c r="W282" t="s">
        <v>636</v>
      </c>
      <c r="X282" t="s">
        <v>645</v>
      </c>
    </row>
    <row r="283" spans="2:24" x14ac:dyDescent="0.25">
      <c r="B283">
        <v>294</v>
      </c>
      <c r="C283" t="s">
        <v>216</v>
      </c>
      <c r="D283" t="s">
        <v>94</v>
      </c>
      <c r="E283" t="s">
        <v>469</v>
      </c>
      <c r="F283" t="s">
        <v>529</v>
      </c>
      <c r="G283">
        <v>1990</v>
      </c>
      <c r="H283">
        <v>1</v>
      </c>
      <c r="I283">
        <v>0.84199999999999997</v>
      </c>
      <c r="J283">
        <v>1</v>
      </c>
      <c r="K283">
        <v>0</v>
      </c>
      <c r="L283">
        <v>0</v>
      </c>
      <c r="M283" t="s">
        <v>94</v>
      </c>
      <c r="N283" t="s">
        <v>94</v>
      </c>
      <c r="O283">
        <v>250</v>
      </c>
      <c r="P283" t="s">
        <v>574</v>
      </c>
      <c r="Q283" t="s">
        <v>586</v>
      </c>
      <c r="R283" t="s">
        <v>598</v>
      </c>
      <c r="S283" t="s">
        <v>602</v>
      </c>
      <c r="T283" t="s">
        <v>606</v>
      </c>
      <c r="U283" t="s">
        <v>592</v>
      </c>
      <c r="V283" t="s">
        <v>592</v>
      </c>
      <c r="W283" t="s">
        <v>636</v>
      </c>
      <c r="X283" t="s">
        <v>645</v>
      </c>
    </row>
    <row r="284" spans="2:24" x14ac:dyDescent="0.25">
      <c r="B284">
        <v>295</v>
      </c>
      <c r="C284" t="s">
        <v>217</v>
      </c>
      <c r="D284" t="s">
        <v>94</v>
      </c>
      <c r="E284" t="s">
        <v>469</v>
      </c>
      <c r="F284" t="s">
        <v>529</v>
      </c>
      <c r="G284">
        <v>1991</v>
      </c>
      <c r="H284">
        <v>1</v>
      </c>
      <c r="I284">
        <v>0.84199999999999997</v>
      </c>
      <c r="J284">
        <v>1</v>
      </c>
      <c r="K284">
        <v>0</v>
      </c>
      <c r="L284">
        <v>0</v>
      </c>
      <c r="M284" t="s">
        <v>94</v>
      </c>
      <c r="N284" t="s">
        <v>94</v>
      </c>
      <c r="O284">
        <v>250</v>
      </c>
      <c r="P284" t="s">
        <v>574</v>
      </c>
      <c r="Q284" t="s">
        <v>586</v>
      </c>
      <c r="R284" t="s">
        <v>598</v>
      </c>
      <c r="S284" t="s">
        <v>601</v>
      </c>
      <c r="T284" t="s">
        <v>621</v>
      </c>
      <c r="U284" t="s">
        <v>592</v>
      </c>
      <c r="V284" t="s">
        <v>592</v>
      </c>
      <c r="W284" t="s">
        <v>636</v>
      </c>
      <c r="X284" t="s">
        <v>645</v>
      </c>
    </row>
    <row r="285" spans="2:24" x14ac:dyDescent="0.25">
      <c r="B285">
        <v>296</v>
      </c>
      <c r="C285" t="s">
        <v>218</v>
      </c>
      <c r="D285" t="s">
        <v>94</v>
      </c>
      <c r="E285" t="s">
        <v>469</v>
      </c>
      <c r="F285" t="s">
        <v>529</v>
      </c>
      <c r="G285">
        <v>1992</v>
      </c>
      <c r="H285">
        <v>1</v>
      </c>
      <c r="I285">
        <v>0.84199999999999997</v>
      </c>
      <c r="J285">
        <v>1</v>
      </c>
      <c r="K285">
        <v>0</v>
      </c>
      <c r="L285">
        <v>0</v>
      </c>
      <c r="M285" t="s">
        <v>94</v>
      </c>
      <c r="N285" t="s">
        <v>94</v>
      </c>
      <c r="O285">
        <v>250</v>
      </c>
      <c r="P285" t="s">
        <v>574</v>
      </c>
      <c r="Q285" t="s">
        <v>586</v>
      </c>
      <c r="R285" t="s">
        <v>598</v>
      </c>
      <c r="S285" t="s">
        <v>601</v>
      </c>
      <c r="T285" t="s">
        <v>614</v>
      </c>
      <c r="U285" t="s">
        <v>592</v>
      </c>
      <c r="V285" t="s">
        <v>592</v>
      </c>
      <c r="W285" t="s">
        <v>636</v>
      </c>
      <c r="X285" t="s">
        <v>645</v>
      </c>
    </row>
    <row r="286" spans="2:24" x14ac:dyDescent="0.25">
      <c r="B286">
        <v>297</v>
      </c>
      <c r="C286" t="s">
        <v>219</v>
      </c>
      <c r="D286" t="s">
        <v>94</v>
      </c>
      <c r="E286" t="s">
        <v>469</v>
      </c>
      <c r="F286" t="s">
        <v>529</v>
      </c>
      <c r="G286">
        <v>1990</v>
      </c>
      <c r="H286">
        <v>1</v>
      </c>
      <c r="I286">
        <v>0.84199999999999997</v>
      </c>
      <c r="J286">
        <v>1</v>
      </c>
      <c r="K286">
        <v>0</v>
      </c>
      <c r="L286">
        <v>0</v>
      </c>
      <c r="M286" t="s">
        <v>94</v>
      </c>
      <c r="N286" t="s">
        <v>94</v>
      </c>
      <c r="O286">
        <v>250</v>
      </c>
      <c r="P286" t="s">
        <v>574</v>
      </c>
      <c r="Q286" t="s">
        <v>586</v>
      </c>
      <c r="R286" t="s">
        <v>598</v>
      </c>
      <c r="S286" t="s">
        <v>601</v>
      </c>
      <c r="T286" t="s">
        <v>612</v>
      </c>
      <c r="U286" t="s">
        <v>592</v>
      </c>
      <c r="V286" t="s">
        <v>592</v>
      </c>
      <c r="W286" t="s">
        <v>636</v>
      </c>
      <c r="X286" t="s">
        <v>645</v>
      </c>
    </row>
    <row r="287" spans="2:24" x14ac:dyDescent="0.25">
      <c r="B287">
        <v>298</v>
      </c>
      <c r="C287" t="s">
        <v>220</v>
      </c>
      <c r="D287" t="s">
        <v>94</v>
      </c>
      <c r="E287" t="s">
        <v>469</v>
      </c>
      <c r="F287" t="s">
        <v>529</v>
      </c>
      <c r="G287">
        <v>1990</v>
      </c>
      <c r="H287">
        <v>1</v>
      </c>
      <c r="I287">
        <v>0.84199999999999997</v>
      </c>
      <c r="J287">
        <v>1</v>
      </c>
      <c r="K287">
        <v>0</v>
      </c>
      <c r="L287">
        <v>0</v>
      </c>
      <c r="M287" t="s">
        <v>94</v>
      </c>
      <c r="N287" t="s">
        <v>94</v>
      </c>
      <c r="O287">
        <v>250</v>
      </c>
      <c r="P287" t="s">
        <v>574</v>
      </c>
      <c r="Q287" t="s">
        <v>586</v>
      </c>
      <c r="R287" t="s">
        <v>598</v>
      </c>
      <c r="S287" t="s">
        <v>601</v>
      </c>
      <c r="T287" t="s">
        <v>606</v>
      </c>
      <c r="U287" t="s">
        <v>592</v>
      </c>
      <c r="V287" t="s">
        <v>592</v>
      </c>
      <c r="W287" t="s">
        <v>636</v>
      </c>
      <c r="X287" t="s">
        <v>645</v>
      </c>
    </row>
    <row r="288" spans="2:24" x14ac:dyDescent="0.25">
      <c r="B288">
        <v>299</v>
      </c>
      <c r="C288" t="s">
        <v>132</v>
      </c>
      <c r="D288" t="s">
        <v>94</v>
      </c>
      <c r="E288" t="s">
        <v>470</v>
      </c>
      <c r="F288" t="s">
        <v>529</v>
      </c>
      <c r="G288">
        <v>1991</v>
      </c>
      <c r="H288">
        <v>1</v>
      </c>
      <c r="I288">
        <v>0.84199999999999997</v>
      </c>
      <c r="J288">
        <v>1</v>
      </c>
      <c r="K288">
        <v>0</v>
      </c>
      <c r="L288">
        <v>0</v>
      </c>
      <c r="M288" t="s">
        <v>94</v>
      </c>
      <c r="N288" t="s">
        <v>94</v>
      </c>
      <c r="O288">
        <v>250</v>
      </c>
      <c r="P288" t="s">
        <v>574</v>
      </c>
      <c r="Q288" t="s">
        <v>586</v>
      </c>
      <c r="R288" t="s">
        <v>598</v>
      </c>
      <c r="S288" t="s">
        <v>601</v>
      </c>
      <c r="T288" t="s">
        <v>610</v>
      </c>
      <c r="U288" t="s">
        <v>592</v>
      </c>
      <c r="V288" t="s">
        <v>592</v>
      </c>
      <c r="W288" t="s">
        <v>636</v>
      </c>
      <c r="X288" t="s">
        <v>645</v>
      </c>
    </row>
    <row r="289" spans="2:24" x14ac:dyDescent="0.25">
      <c r="B289">
        <v>326</v>
      </c>
      <c r="C289" t="s">
        <v>42</v>
      </c>
      <c r="D289" t="s">
        <v>94</v>
      </c>
      <c r="E289" t="s">
        <v>480</v>
      </c>
      <c r="F289" t="s">
        <v>529</v>
      </c>
      <c r="G289">
        <v>1987</v>
      </c>
      <c r="H289">
        <v>1</v>
      </c>
      <c r="I289">
        <v>0.79400000000000004</v>
      </c>
      <c r="J289">
        <v>1.714</v>
      </c>
      <c r="K289">
        <v>0</v>
      </c>
      <c r="L289">
        <v>0</v>
      </c>
      <c r="M289" t="s">
        <v>94</v>
      </c>
      <c r="N289" t="s">
        <v>94</v>
      </c>
      <c r="O289">
        <v>142.9</v>
      </c>
      <c r="P289" t="s">
        <v>574</v>
      </c>
      <c r="Q289" t="s">
        <v>586</v>
      </c>
      <c r="R289" t="s">
        <v>598</v>
      </c>
      <c r="S289" t="s">
        <v>600</v>
      </c>
      <c r="T289" t="s">
        <v>606</v>
      </c>
      <c r="U289" t="s">
        <v>592</v>
      </c>
      <c r="V289" t="s">
        <v>592</v>
      </c>
      <c r="W289" t="s">
        <v>636</v>
      </c>
      <c r="X289" t="s">
        <v>645</v>
      </c>
    </row>
    <row r="290" spans="2:24" x14ac:dyDescent="0.25">
      <c r="B290">
        <v>327</v>
      </c>
      <c r="C290" t="s">
        <v>233</v>
      </c>
      <c r="D290" t="s">
        <v>6</v>
      </c>
      <c r="E290" t="s">
        <v>481</v>
      </c>
      <c r="F290" t="s">
        <v>529</v>
      </c>
      <c r="G290">
        <v>1992</v>
      </c>
      <c r="H290">
        <v>1</v>
      </c>
      <c r="I290">
        <v>0.78</v>
      </c>
      <c r="J290">
        <v>0.8</v>
      </c>
      <c r="K290">
        <v>2304</v>
      </c>
      <c r="L290">
        <v>112</v>
      </c>
      <c r="M290" t="s">
        <v>6</v>
      </c>
      <c r="N290" t="s">
        <v>6</v>
      </c>
      <c r="O290">
        <v>400</v>
      </c>
      <c r="P290" t="s">
        <v>570</v>
      </c>
      <c r="Q290" t="s">
        <v>582</v>
      </c>
      <c r="R290" t="s">
        <v>598</v>
      </c>
      <c r="S290" t="s">
        <v>601</v>
      </c>
      <c r="T290" t="s">
        <v>618</v>
      </c>
      <c r="U290" t="s">
        <v>592</v>
      </c>
      <c r="V290" t="s">
        <v>592</v>
      </c>
      <c r="W290" t="s">
        <v>636</v>
      </c>
      <c r="X290" t="s">
        <v>645</v>
      </c>
    </row>
    <row r="291" spans="2:24" x14ac:dyDescent="0.25">
      <c r="B291">
        <v>342</v>
      </c>
      <c r="C291" t="s">
        <v>240</v>
      </c>
      <c r="D291" t="s">
        <v>6</v>
      </c>
      <c r="E291" t="s">
        <v>487</v>
      </c>
      <c r="F291" t="s">
        <v>529</v>
      </c>
      <c r="G291">
        <v>1992</v>
      </c>
      <c r="H291">
        <v>1</v>
      </c>
      <c r="I291">
        <v>0.67</v>
      </c>
      <c r="J291">
        <v>0.68700000000000006</v>
      </c>
      <c r="K291">
        <v>2048</v>
      </c>
      <c r="L291">
        <v>128</v>
      </c>
      <c r="M291" t="s">
        <v>6</v>
      </c>
      <c r="N291" t="s">
        <v>6</v>
      </c>
      <c r="O291">
        <v>343.8</v>
      </c>
      <c r="P291" t="s">
        <v>570</v>
      </c>
      <c r="Q291" t="s">
        <v>582</v>
      </c>
      <c r="R291" t="s">
        <v>598</v>
      </c>
      <c r="S291" t="s">
        <v>601</v>
      </c>
      <c r="T291" t="s">
        <v>610</v>
      </c>
      <c r="U291" t="s">
        <v>592</v>
      </c>
      <c r="V291" t="s">
        <v>592</v>
      </c>
      <c r="W291" t="s">
        <v>636</v>
      </c>
      <c r="X291" t="s">
        <v>645</v>
      </c>
    </row>
    <row r="292" spans="2:24" x14ac:dyDescent="0.25">
      <c r="B292">
        <v>343</v>
      </c>
      <c r="C292" t="s">
        <v>241</v>
      </c>
      <c r="D292" t="s">
        <v>6</v>
      </c>
      <c r="E292" t="s">
        <v>487</v>
      </c>
      <c r="F292" t="s">
        <v>529</v>
      </c>
      <c r="G292">
        <v>1991</v>
      </c>
      <c r="H292">
        <v>1</v>
      </c>
      <c r="I292">
        <v>0.67</v>
      </c>
      <c r="J292">
        <v>0.68700000000000006</v>
      </c>
      <c r="K292">
        <v>2048</v>
      </c>
      <c r="L292">
        <v>128</v>
      </c>
      <c r="M292" t="s">
        <v>6</v>
      </c>
      <c r="N292" t="s">
        <v>6</v>
      </c>
      <c r="O292">
        <v>343.8</v>
      </c>
      <c r="P292" t="s">
        <v>570</v>
      </c>
      <c r="Q292" t="s">
        <v>582</v>
      </c>
      <c r="R292" t="s">
        <v>598</v>
      </c>
      <c r="S292" t="s">
        <v>601</v>
      </c>
      <c r="T292" t="s">
        <v>615</v>
      </c>
      <c r="U292" t="s">
        <v>592</v>
      </c>
      <c r="V292" t="s">
        <v>592</v>
      </c>
      <c r="W292" t="s">
        <v>636</v>
      </c>
      <c r="X292" t="s">
        <v>645</v>
      </c>
    </row>
    <row r="293" spans="2:24" x14ac:dyDescent="0.25">
      <c r="B293">
        <v>344</v>
      </c>
      <c r="C293" t="s">
        <v>242</v>
      </c>
      <c r="D293" t="s">
        <v>6</v>
      </c>
      <c r="E293" t="s">
        <v>487</v>
      </c>
      <c r="F293" t="s">
        <v>529</v>
      </c>
      <c r="G293">
        <v>1991</v>
      </c>
      <c r="H293">
        <v>1</v>
      </c>
      <c r="I293">
        <v>0.67</v>
      </c>
      <c r="J293">
        <v>0.68700000000000006</v>
      </c>
      <c r="K293">
        <v>2048</v>
      </c>
      <c r="L293">
        <v>128</v>
      </c>
      <c r="M293" t="s">
        <v>6</v>
      </c>
      <c r="N293" t="s">
        <v>6</v>
      </c>
      <c r="O293">
        <v>343.8</v>
      </c>
      <c r="P293" t="s">
        <v>570</v>
      </c>
      <c r="Q293" t="s">
        <v>582</v>
      </c>
      <c r="R293" t="s">
        <v>598</v>
      </c>
      <c r="S293" t="s">
        <v>602</v>
      </c>
      <c r="T293" t="s">
        <v>623</v>
      </c>
      <c r="U293" t="s">
        <v>592</v>
      </c>
      <c r="V293" t="s">
        <v>592</v>
      </c>
      <c r="W293" t="s">
        <v>636</v>
      </c>
      <c r="X293" t="s">
        <v>645</v>
      </c>
    </row>
    <row r="294" spans="2:24" x14ac:dyDescent="0.25">
      <c r="B294">
        <v>345</v>
      </c>
      <c r="C294" t="s">
        <v>243</v>
      </c>
      <c r="D294" t="s">
        <v>6</v>
      </c>
      <c r="E294" t="s">
        <v>487</v>
      </c>
      <c r="F294" t="s">
        <v>529</v>
      </c>
      <c r="G294">
        <v>1991</v>
      </c>
      <c r="H294">
        <v>1</v>
      </c>
      <c r="I294">
        <v>0.67</v>
      </c>
      <c r="J294">
        <v>0.68700000000000006</v>
      </c>
      <c r="K294">
        <v>2048</v>
      </c>
      <c r="L294">
        <v>128</v>
      </c>
      <c r="M294" t="s">
        <v>6</v>
      </c>
      <c r="N294" t="s">
        <v>6</v>
      </c>
      <c r="O294">
        <v>343.8</v>
      </c>
      <c r="P294" t="s">
        <v>570</v>
      </c>
      <c r="Q294" t="s">
        <v>582</v>
      </c>
      <c r="R294" t="s">
        <v>598</v>
      </c>
      <c r="S294" t="s">
        <v>601</v>
      </c>
      <c r="T294" t="s">
        <v>606</v>
      </c>
      <c r="U294" t="s">
        <v>592</v>
      </c>
      <c r="V294" t="s">
        <v>592</v>
      </c>
      <c r="W294" t="s">
        <v>636</v>
      </c>
      <c r="X294" t="s">
        <v>645</v>
      </c>
    </row>
    <row r="295" spans="2:24" x14ac:dyDescent="0.25">
      <c r="B295">
        <v>366</v>
      </c>
      <c r="C295" t="s">
        <v>261</v>
      </c>
      <c r="D295" t="s">
        <v>359</v>
      </c>
      <c r="E295" t="s">
        <v>494</v>
      </c>
      <c r="F295" t="s">
        <v>529</v>
      </c>
      <c r="G295">
        <v>1992</v>
      </c>
      <c r="H295">
        <v>2</v>
      </c>
      <c r="I295">
        <v>0.60399999999999998</v>
      </c>
      <c r="J295">
        <v>0.66600000000000004</v>
      </c>
      <c r="K295">
        <v>0</v>
      </c>
      <c r="L295">
        <v>0</v>
      </c>
      <c r="M295" t="s">
        <v>560</v>
      </c>
      <c r="N295" t="s">
        <v>560</v>
      </c>
      <c r="O295">
        <v>166.7</v>
      </c>
      <c r="P295" t="s">
        <v>572</v>
      </c>
      <c r="Q295" t="s">
        <v>584</v>
      </c>
      <c r="R295" t="s">
        <v>596</v>
      </c>
      <c r="S295" t="s">
        <v>601</v>
      </c>
      <c r="T295" t="s">
        <v>606</v>
      </c>
      <c r="U295" t="s">
        <v>592</v>
      </c>
      <c r="V295" t="s">
        <v>592</v>
      </c>
      <c r="W295" t="s">
        <v>636</v>
      </c>
      <c r="X295" t="s">
        <v>645</v>
      </c>
    </row>
    <row r="296" spans="2:24" x14ac:dyDescent="0.25">
      <c r="B296">
        <v>372</v>
      </c>
      <c r="C296" t="s">
        <v>264</v>
      </c>
      <c r="D296" t="s">
        <v>359</v>
      </c>
      <c r="E296" t="s">
        <v>491</v>
      </c>
      <c r="F296" t="s">
        <v>529</v>
      </c>
      <c r="G296">
        <v>1992</v>
      </c>
      <c r="H296">
        <v>2</v>
      </c>
      <c r="I296">
        <v>0.60399999999999998</v>
      </c>
      <c r="J296">
        <v>0.66600000000000004</v>
      </c>
      <c r="K296">
        <v>0</v>
      </c>
      <c r="L296">
        <v>0</v>
      </c>
      <c r="M296" t="s">
        <v>560</v>
      </c>
      <c r="N296" t="s">
        <v>560</v>
      </c>
      <c r="O296">
        <v>166.7</v>
      </c>
      <c r="P296" t="s">
        <v>572</v>
      </c>
      <c r="Q296" t="s">
        <v>584</v>
      </c>
      <c r="R296" t="s">
        <v>596</v>
      </c>
      <c r="S296" t="s">
        <v>601</v>
      </c>
      <c r="T296" t="s">
        <v>610</v>
      </c>
      <c r="U296" t="s">
        <v>592</v>
      </c>
      <c r="V296" t="s">
        <v>592</v>
      </c>
      <c r="W296" t="s">
        <v>636</v>
      </c>
      <c r="X296" t="s">
        <v>645</v>
      </c>
    </row>
    <row r="297" spans="2:24" x14ac:dyDescent="0.25">
      <c r="B297">
        <v>382</v>
      </c>
      <c r="C297" t="s">
        <v>271</v>
      </c>
      <c r="D297" t="s">
        <v>359</v>
      </c>
      <c r="E297" t="s">
        <v>491</v>
      </c>
      <c r="F297" t="s">
        <v>529</v>
      </c>
      <c r="G297">
        <v>1991</v>
      </c>
      <c r="H297">
        <v>2</v>
      </c>
      <c r="I297">
        <v>0.60399999999999998</v>
      </c>
      <c r="J297">
        <v>0.66600000000000004</v>
      </c>
      <c r="K297">
        <v>0</v>
      </c>
      <c r="L297">
        <v>0</v>
      </c>
      <c r="M297" t="s">
        <v>560</v>
      </c>
      <c r="N297" t="s">
        <v>560</v>
      </c>
      <c r="O297">
        <v>166.7</v>
      </c>
      <c r="P297" t="s">
        <v>572</v>
      </c>
      <c r="Q297" t="s">
        <v>584</v>
      </c>
      <c r="R297" t="s">
        <v>596</v>
      </c>
      <c r="S297" t="s">
        <v>601</v>
      </c>
      <c r="T297" t="s">
        <v>610</v>
      </c>
      <c r="U297" t="s">
        <v>592</v>
      </c>
      <c r="V297" t="s">
        <v>592</v>
      </c>
      <c r="W297" t="s">
        <v>636</v>
      </c>
      <c r="X297" t="s">
        <v>645</v>
      </c>
    </row>
    <row r="298" spans="2:24" x14ac:dyDescent="0.25">
      <c r="B298">
        <v>383</v>
      </c>
      <c r="C298" t="s">
        <v>272</v>
      </c>
      <c r="D298" t="s">
        <v>359</v>
      </c>
      <c r="E298" t="s">
        <v>493</v>
      </c>
      <c r="F298" t="s">
        <v>529</v>
      </c>
      <c r="G298">
        <v>1992</v>
      </c>
      <c r="H298">
        <v>2</v>
      </c>
      <c r="I298">
        <v>0.60399999999999998</v>
      </c>
      <c r="J298">
        <v>0.66600000000000004</v>
      </c>
      <c r="K298">
        <v>0</v>
      </c>
      <c r="L298">
        <v>0</v>
      </c>
      <c r="M298" t="s">
        <v>560</v>
      </c>
      <c r="N298" t="s">
        <v>560</v>
      </c>
      <c r="O298">
        <v>166.7</v>
      </c>
      <c r="P298" t="s">
        <v>572</v>
      </c>
      <c r="Q298" t="s">
        <v>584</v>
      </c>
      <c r="R298" t="s">
        <v>596</v>
      </c>
      <c r="S298" t="s">
        <v>602</v>
      </c>
      <c r="T298" t="s">
        <v>606</v>
      </c>
      <c r="U298" t="s">
        <v>592</v>
      </c>
      <c r="V298" t="s">
        <v>592</v>
      </c>
      <c r="W298" t="s">
        <v>636</v>
      </c>
      <c r="X298" t="s">
        <v>645</v>
      </c>
    </row>
    <row r="299" spans="2:24" x14ac:dyDescent="0.25">
      <c r="B299">
        <v>387</v>
      </c>
      <c r="C299" t="s">
        <v>200</v>
      </c>
      <c r="D299" t="s">
        <v>359</v>
      </c>
      <c r="E299" t="s">
        <v>491</v>
      </c>
      <c r="F299" t="s">
        <v>529</v>
      </c>
      <c r="G299">
        <v>1991</v>
      </c>
      <c r="H299">
        <v>2</v>
      </c>
      <c r="I299">
        <v>0.60399999999999998</v>
      </c>
      <c r="J299">
        <v>0.66600000000000004</v>
      </c>
      <c r="K299">
        <v>0</v>
      </c>
      <c r="L299">
        <v>0</v>
      </c>
      <c r="M299" t="s">
        <v>560</v>
      </c>
      <c r="N299" t="s">
        <v>560</v>
      </c>
      <c r="O299">
        <v>166.7</v>
      </c>
      <c r="P299" t="s">
        <v>572</v>
      </c>
      <c r="Q299" t="s">
        <v>584</v>
      </c>
      <c r="R299" t="s">
        <v>596</v>
      </c>
      <c r="S299" t="s">
        <v>601</v>
      </c>
      <c r="T299" t="s">
        <v>610</v>
      </c>
      <c r="U299" t="s">
        <v>592</v>
      </c>
      <c r="V299" t="s">
        <v>592</v>
      </c>
      <c r="W299" t="s">
        <v>636</v>
      </c>
      <c r="X299" t="s">
        <v>645</v>
      </c>
    </row>
    <row r="300" spans="2:24" x14ac:dyDescent="0.25">
      <c r="B300">
        <v>388</v>
      </c>
      <c r="C300" t="s">
        <v>200</v>
      </c>
      <c r="D300" t="s">
        <v>359</v>
      </c>
      <c r="E300" t="s">
        <v>501</v>
      </c>
      <c r="F300" t="s">
        <v>529</v>
      </c>
      <c r="G300">
        <v>1992</v>
      </c>
      <c r="H300">
        <v>2</v>
      </c>
      <c r="I300">
        <v>0.60399999999999998</v>
      </c>
      <c r="J300">
        <v>0.66600000000000004</v>
      </c>
      <c r="K300">
        <v>0</v>
      </c>
      <c r="L300">
        <v>0</v>
      </c>
      <c r="M300" t="s">
        <v>560</v>
      </c>
      <c r="N300" t="s">
        <v>560</v>
      </c>
      <c r="O300">
        <v>166.7</v>
      </c>
      <c r="P300" t="s">
        <v>572</v>
      </c>
      <c r="Q300" t="s">
        <v>584</v>
      </c>
      <c r="R300" t="s">
        <v>596</v>
      </c>
      <c r="S300" t="s">
        <v>601</v>
      </c>
      <c r="T300" t="s">
        <v>610</v>
      </c>
      <c r="U300" t="s">
        <v>592</v>
      </c>
      <c r="V300" t="s">
        <v>592</v>
      </c>
      <c r="W300" t="s">
        <v>636</v>
      </c>
      <c r="X300" t="s">
        <v>645</v>
      </c>
    </row>
    <row r="301" spans="2:24" x14ac:dyDescent="0.25">
      <c r="B301">
        <v>391</v>
      </c>
      <c r="C301" t="s">
        <v>276</v>
      </c>
      <c r="D301" t="s">
        <v>359</v>
      </c>
      <c r="E301" t="s">
        <v>493</v>
      </c>
      <c r="F301" t="s">
        <v>529</v>
      </c>
      <c r="G301">
        <v>1992</v>
      </c>
      <c r="H301">
        <v>2</v>
      </c>
      <c r="I301">
        <v>0.60399999999999998</v>
      </c>
      <c r="J301">
        <v>0.66600000000000004</v>
      </c>
      <c r="K301">
        <v>0</v>
      </c>
      <c r="L301">
        <v>0</v>
      </c>
      <c r="M301" t="s">
        <v>560</v>
      </c>
      <c r="N301" t="s">
        <v>560</v>
      </c>
      <c r="O301">
        <v>166.7</v>
      </c>
      <c r="P301" t="s">
        <v>572</v>
      </c>
      <c r="Q301" t="s">
        <v>584</v>
      </c>
      <c r="R301" t="s">
        <v>596</v>
      </c>
      <c r="S301" t="s">
        <v>600</v>
      </c>
      <c r="T301" t="s">
        <v>606</v>
      </c>
      <c r="U301" t="s">
        <v>592</v>
      </c>
      <c r="V301" t="s">
        <v>592</v>
      </c>
      <c r="W301" t="s">
        <v>636</v>
      </c>
      <c r="X301" t="s">
        <v>645</v>
      </c>
    </row>
    <row r="302" spans="2:24" x14ac:dyDescent="0.25">
      <c r="B302">
        <v>393</v>
      </c>
      <c r="C302" t="s">
        <v>277</v>
      </c>
      <c r="D302" t="s">
        <v>359</v>
      </c>
      <c r="E302" t="s">
        <v>503</v>
      </c>
      <c r="F302" t="s">
        <v>529</v>
      </c>
      <c r="G302">
        <v>1991</v>
      </c>
      <c r="H302">
        <v>2</v>
      </c>
      <c r="I302">
        <v>0.60399999999999998</v>
      </c>
      <c r="J302">
        <v>0.66600000000000004</v>
      </c>
      <c r="K302">
        <v>0</v>
      </c>
      <c r="L302">
        <v>0</v>
      </c>
      <c r="M302" t="s">
        <v>560</v>
      </c>
      <c r="N302" t="s">
        <v>560</v>
      </c>
      <c r="O302">
        <v>166.7</v>
      </c>
      <c r="P302" t="s">
        <v>572</v>
      </c>
      <c r="Q302" t="s">
        <v>584</v>
      </c>
      <c r="R302" t="s">
        <v>596</v>
      </c>
      <c r="S302" t="s">
        <v>601</v>
      </c>
      <c r="T302" t="s">
        <v>610</v>
      </c>
      <c r="U302" t="s">
        <v>592</v>
      </c>
      <c r="V302" t="s">
        <v>592</v>
      </c>
      <c r="W302" t="s">
        <v>636</v>
      </c>
      <c r="X302" t="s">
        <v>645</v>
      </c>
    </row>
    <row r="303" spans="2:24" x14ac:dyDescent="0.25">
      <c r="B303">
        <v>422</v>
      </c>
      <c r="C303" t="s">
        <v>299</v>
      </c>
      <c r="D303" t="s">
        <v>94</v>
      </c>
      <c r="E303" t="s">
        <v>513</v>
      </c>
      <c r="F303" t="s">
        <v>529</v>
      </c>
      <c r="G303">
        <v>1989</v>
      </c>
      <c r="H303">
        <v>1</v>
      </c>
      <c r="I303">
        <v>0.47199999999999998</v>
      </c>
      <c r="J303">
        <v>0.85699999999999998</v>
      </c>
      <c r="K303">
        <v>0</v>
      </c>
      <c r="L303">
        <v>0</v>
      </c>
      <c r="M303" t="s">
        <v>94</v>
      </c>
      <c r="N303" t="s">
        <v>94</v>
      </c>
      <c r="O303">
        <v>142.9</v>
      </c>
      <c r="P303" t="s">
        <v>574</v>
      </c>
      <c r="Q303" t="s">
        <v>586</v>
      </c>
      <c r="R303" t="s">
        <v>598</v>
      </c>
      <c r="S303" t="s">
        <v>600</v>
      </c>
      <c r="T303" t="s">
        <v>606</v>
      </c>
      <c r="U303" t="s">
        <v>592</v>
      </c>
      <c r="V303" t="s">
        <v>592</v>
      </c>
      <c r="W303" t="s">
        <v>636</v>
      </c>
      <c r="X303" t="s">
        <v>645</v>
      </c>
    </row>
    <row r="304" spans="2:24" x14ac:dyDescent="0.25">
      <c r="B304">
        <v>423</v>
      </c>
      <c r="C304" t="s">
        <v>300</v>
      </c>
      <c r="D304" t="s">
        <v>94</v>
      </c>
      <c r="E304" t="s">
        <v>513</v>
      </c>
      <c r="F304" t="s">
        <v>529</v>
      </c>
      <c r="G304">
        <v>1987</v>
      </c>
      <c r="H304">
        <v>1</v>
      </c>
      <c r="I304">
        <v>0.47199999999999998</v>
      </c>
      <c r="J304">
        <v>0.85699999999999998</v>
      </c>
      <c r="K304">
        <v>0</v>
      </c>
      <c r="L304">
        <v>0</v>
      </c>
      <c r="M304" t="s">
        <v>94</v>
      </c>
      <c r="N304" t="s">
        <v>94</v>
      </c>
      <c r="O304">
        <v>142.9</v>
      </c>
      <c r="P304" t="s">
        <v>574</v>
      </c>
      <c r="Q304" t="s">
        <v>586</v>
      </c>
      <c r="R304" t="s">
        <v>598</v>
      </c>
      <c r="S304" t="s">
        <v>600</v>
      </c>
      <c r="T304" t="s">
        <v>606</v>
      </c>
      <c r="U304" t="s">
        <v>592</v>
      </c>
      <c r="V304" t="s">
        <v>592</v>
      </c>
      <c r="W304" t="s">
        <v>636</v>
      </c>
      <c r="X304" t="s">
        <v>645</v>
      </c>
    </row>
    <row r="305" spans="2:24" x14ac:dyDescent="0.25">
      <c r="B305">
        <v>424</v>
      </c>
      <c r="C305" t="s">
        <v>301</v>
      </c>
      <c r="D305" t="s">
        <v>94</v>
      </c>
      <c r="E305" t="s">
        <v>513</v>
      </c>
      <c r="F305" t="s">
        <v>529</v>
      </c>
      <c r="G305">
        <v>1988</v>
      </c>
      <c r="H305">
        <v>1</v>
      </c>
      <c r="I305">
        <v>0.47199999999999998</v>
      </c>
      <c r="J305">
        <v>0.85699999999999998</v>
      </c>
      <c r="K305">
        <v>0</v>
      </c>
      <c r="L305">
        <v>0</v>
      </c>
      <c r="M305" t="s">
        <v>94</v>
      </c>
      <c r="N305" t="s">
        <v>94</v>
      </c>
      <c r="O305">
        <v>142.9</v>
      </c>
      <c r="P305" t="s">
        <v>574</v>
      </c>
      <c r="Q305" t="s">
        <v>586</v>
      </c>
      <c r="R305" t="s">
        <v>598</v>
      </c>
      <c r="S305" t="s">
        <v>600</v>
      </c>
      <c r="T305" t="s">
        <v>606</v>
      </c>
      <c r="U305" t="s">
        <v>592</v>
      </c>
      <c r="V305" t="s">
        <v>592</v>
      </c>
      <c r="W305" t="s">
        <v>636</v>
      </c>
      <c r="X305" t="s">
        <v>645</v>
      </c>
    </row>
    <row r="306" spans="2:24" x14ac:dyDescent="0.25">
      <c r="B306">
        <v>425</v>
      </c>
      <c r="C306" t="s">
        <v>302</v>
      </c>
      <c r="D306" t="s">
        <v>94</v>
      </c>
      <c r="E306" t="s">
        <v>513</v>
      </c>
      <c r="F306" t="s">
        <v>529</v>
      </c>
      <c r="G306">
        <v>1986</v>
      </c>
      <c r="H306">
        <v>1</v>
      </c>
      <c r="I306">
        <v>0.47199999999999998</v>
      </c>
      <c r="J306">
        <v>0.85699999999999998</v>
      </c>
      <c r="K306">
        <v>0</v>
      </c>
      <c r="L306">
        <v>0</v>
      </c>
      <c r="M306" t="s">
        <v>94</v>
      </c>
      <c r="N306" t="s">
        <v>94</v>
      </c>
      <c r="O306">
        <v>142.9</v>
      </c>
      <c r="P306" t="s">
        <v>574</v>
      </c>
      <c r="Q306" t="s">
        <v>586</v>
      </c>
      <c r="R306" t="s">
        <v>598</v>
      </c>
      <c r="S306" t="s">
        <v>600</v>
      </c>
      <c r="T306" t="s">
        <v>606</v>
      </c>
      <c r="U306" t="s">
        <v>592</v>
      </c>
      <c r="V306" t="s">
        <v>592</v>
      </c>
      <c r="W306" t="s">
        <v>636</v>
      </c>
      <c r="X306" t="s">
        <v>645</v>
      </c>
    </row>
    <row r="307" spans="2:24" x14ac:dyDescent="0.25">
      <c r="B307">
        <v>434</v>
      </c>
      <c r="C307" t="s">
        <v>308</v>
      </c>
      <c r="D307" t="s">
        <v>94</v>
      </c>
      <c r="E307" t="s">
        <v>516</v>
      </c>
      <c r="F307" t="s">
        <v>529</v>
      </c>
      <c r="G307">
        <v>1991</v>
      </c>
      <c r="H307">
        <v>1</v>
      </c>
      <c r="I307">
        <v>0.44500000000000001</v>
      </c>
      <c r="J307">
        <v>0.5</v>
      </c>
      <c r="K307">
        <v>0</v>
      </c>
      <c r="L307">
        <v>0</v>
      </c>
      <c r="M307" t="s">
        <v>94</v>
      </c>
      <c r="N307" t="s">
        <v>94</v>
      </c>
      <c r="O307">
        <v>250</v>
      </c>
      <c r="P307" t="s">
        <v>574</v>
      </c>
      <c r="Q307" t="s">
        <v>586</v>
      </c>
      <c r="R307" t="s">
        <v>598</v>
      </c>
      <c r="S307" t="s">
        <v>602</v>
      </c>
      <c r="T307" t="s">
        <v>606</v>
      </c>
      <c r="U307" t="s">
        <v>592</v>
      </c>
      <c r="V307" t="s">
        <v>592</v>
      </c>
      <c r="W307" t="s">
        <v>636</v>
      </c>
      <c r="X307" t="s">
        <v>645</v>
      </c>
    </row>
    <row r="308" spans="2:24" x14ac:dyDescent="0.25">
      <c r="B308">
        <v>436</v>
      </c>
      <c r="C308" t="s">
        <v>309</v>
      </c>
      <c r="D308" t="s">
        <v>94</v>
      </c>
      <c r="E308" t="s">
        <v>516</v>
      </c>
      <c r="F308" t="s">
        <v>529</v>
      </c>
      <c r="G308">
        <v>1991</v>
      </c>
      <c r="H308">
        <v>1</v>
      </c>
      <c r="I308">
        <v>0.44500000000000001</v>
      </c>
      <c r="J308">
        <v>0.5</v>
      </c>
      <c r="K308">
        <v>0</v>
      </c>
      <c r="L308">
        <v>0</v>
      </c>
      <c r="M308" t="s">
        <v>94</v>
      </c>
      <c r="N308" t="s">
        <v>94</v>
      </c>
      <c r="O308">
        <v>250</v>
      </c>
      <c r="P308" t="s">
        <v>574</v>
      </c>
      <c r="Q308" t="s">
        <v>586</v>
      </c>
      <c r="R308" t="s">
        <v>598</v>
      </c>
      <c r="S308" t="s">
        <v>601</v>
      </c>
      <c r="T308" t="s">
        <v>615</v>
      </c>
      <c r="U308" t="s">
        <v>592</v>
      </c>
      <c r="V308" t="s">
        <v>592</v>
      </c>
      <c r="W308" t="s">
        <v>636</v>
      </c>
      <c r="X308" t="s">
        <v>645</v>
      </c>
    </row>
    <row r="309" spans="2:24" x14ac:dyDescent="0.25">
      <c r="B309">
        <v>437</v>
      </c>
      <c r="C309" t="s">
        <v>310</v>
      </c>
      <c r="D309" t="s">
        <v>94</v>
      </c>
      <c r="E309" t="s">
        <v>516</v>
      </c>
      <c r="F309" t="s">
        <v>529</v>
      </c>
      <c r="G309">
        <v>1991</v>
      </c>
      <c r="H309">
        <v>1</v>
      </c>
      <c r="I309">
        <v>0.44500000000000001</v>
      </c>
      <c r="J309">
        <v>0.5</v>
      </c>
      <c r="K309">
        <v>0</v>
      </c>
      <c r="L309">
        <v>0</v>
      </c>
      <c r="M309" t="s">
        <v>94</v>
      </c>
      <c r="N309" t="s">
        <v>94</v>
      </c>
      <c r="O309">
        <v>250</v>
      </c>
      <c r="P309" t="s">
        <v>574</v>
      </c>
      <c r="Q309" t="s">
        <v>586</v>
      </c>
      <c r="R309" t="s">
        <v>598</v>
      </c>
      <c r="S309" t="s">
        <v>601</v>
      </c>
      <c r="T309" t="s">
        <v>614</v>
      </c>
      <c r="U309" t="s">
        <v>592</v>
      </c>
      <c r="V309" t="s">
        <v>592</v>
      </c>
      <c r="W309" t="s">
        <v>636</v>
      </c>
      <c r="X309" t="s">
        <v>645</v>
      </c>
    </row>
    <row r="310" spans="2:24" x14ac:dyDescent="0.25">
      <c r="B310">
        <v>438</v>
      </c>
      <c r="C310" t="s">
        <v>311</v>
      </c>
      <c r="D310" t="s">
        <v>94</v>
      </c>
      <c r="E310" t="s">
        <v>517</v>
      </c>
      <c r="F310" t="s">
        <v>529</v>
      </c>
      <c r="G310">
        <v>1992</v>
      </c>
      <c r="H310">
        <v>1</v>
      </c>
      <c r="I310">
        <v>0.44500000000000001</v>
      </c>
      <c r="J310">
        <v>0.5</v>
      </c>
      <c r="K310">
        <v>0</v>
      </c>
      <c r="L310">
        <v>0</v>
      </c>
      <c r="M310" t="s">
        <v>94</v>
      </c>
      <c r="N310" t="s">
        <v>94</v>
      </c>
      <c r="O310">
        <v>250</v>
      </c>
      <c r="P310" t="s">
        <v>574</v>
      </c>
      <c r="Q310" t="s">
        <v>586</v>
      </c>
      <c r="R310" t="s">
        <v>598</v>
      </c>
      <c r="S310" t="s">
        <v>601</v>
      </c>
      <c r="T310" t="s">
        <v>614</v>
      </c>
      <c r="U310" t="s">
        <v>592</v>
      </c>
      <c r="V310" t="s">
        <v>592</v>
      </c>
      <c r="W310" t="s">
        <v>636</v>
      </c>
      <c r="X310" t="s">
        <v>645</v>
      </c>
    </row>
    <row r="311" spans="2:24" x14ac:dyDescent="0.25">
      <c r="B311">
        <v>439</v>
      </c>
      <c r="C311" t="s">
        <v>312</v>
      </c>
      <c r="D311" t="s">
        <v>94</v>
      </c>
      <c r="E311" t="s">
        <v>516</v>
      </c>
      <c r="F311" t="s">
        <v>529</v>
      </c>
      <c r="G311">
        <v>1992</v>
      </c>
      <c r="H311">
        <v>1</v>
      </c>
      <c r="I311">
        <v>0.44500000000000001</v>
      </c>
      <c r="J311">
        <v>0.5</v>
      </c>
      <c r="K311">
        <v>0</v>
      </c>
      <c r="L311">
        <v>0</v>
      </c>
      <c r="M311" t="s">
        <v>94</v>
      </c>
      <c r="N311" t="s">
        <v>94</v>
      </c>
      <c r="O311">
        <v>250</v>
      </c>
      <c r="P311" t="s">
        <v>574</v>
      </c>
      <c r="Q311" t="s">
        <v>586</v>
      </c>
      <c r="R311" t="s">
        <v>598</v>
      </c>
      <c r="S311" t="s">
        <v>600</v>
      </c>
      <c r="T311" t="s">
        <v>606</v>
      </c>
      <c r="U311" t="s">
        <v>592</v>
      </c>
      <c r="V311" t="s">
        <v>592</v>
      </c>
      <c r="W311" t="s">
        <v>636</v>
      </c>
      <c r="X311" t="s">
        <v>645</v>
      </c>
    </row>
    <row r="312" spans="2:24" x14ac:dyDescent="0.25">
      <c r="B312">
        <v>440</v>
      </c>
      <c r="C312" t="s">
        <v>313</v>
      </c>
      <c r="D312" t="s">
        <v>94</v>
      </c>
      <c r="E312" t="s">
        <v>516</v>
      </c>
      <c r="F312" t="s">
        <v>529</v>
      </c>
      <c r="G312">
        <v>1991</v>
      </c>
      <c r="H312">
        <v>1</v>
      </c>
      <c r="I312">
        <v>0.44500000000000001</v>
      </c>
      <c r="J312">
        <v>0.5</v>
      </c>
      <c r="K312">
        <v>0</v>
      </c>
      <c r="L312">
        <v>0</v>
      </c>
      <c r="M312" t="s">
        <v>94</v>
      </c>
      <c r="N312" t="s">
        <v>94</v>
      </c>
      <c r="O312">
        <v>250</v>
      </c>
      <c r="P312" t="s">
        <v>574</v>
      </c>
      <c r="Q312" t="s">
        <v>586</v>
      </c>
      <c r="R312" t="s">
        <v>598</v>
      </c>
      <c r="S312" t="s">
        <v>601</v>
      </c>
      <c r="T312" t="s">
        <v>618</v>
      </c>
      <c r="U312" t="s">
        <v>592</v>
      </c>
      <c r="V312" t="s">
        <v>592</v>
      </c>
      <c r="W312" t="s">
        <v>636</v>
      </c>
      <c r="X312" t="s">
        <v>645</v>
      </c>
    </row>
    <row r="313" spans="2:24" x14ac:dyDescent="0.25">
      <c r="B313">
        <v>441</v>
      </c>
      <c r="C313" t="s">
        <v>314</v>
      </c>
      <c r="D313" t="s">
        <v>94</v>
      </c>
      <c r="E313" t="s">
        <v>516</v>
      </c>
      <c r="F313" t="s">
        <v>529</v>
      </c>
      <c r="G313">
        <v>1991</v>
      </c>
      <c r="H313">
        <v>1</v>
      </c>
      <c r="I313">
        <v>0.44500000000000001</v>
      </c>
      <c r="J313">
        <v>0.5</v>
      </c>
      <c r="K313">
        <v>0</v>
      </c>
      <c r="L313">
        <v>0</v>
      </c>
      <c r="M313" t="s">
        <v>94</v>
      </c>
      <c r="N313" t="s">
        <v>94</v>
      </c>
      <c r="O313">
        <v>250</v>
      </c>
      <c r="P313" t="s">
        <v>574</v>
      </c>
      <c r="Q313" t="s">
        <v>586</v>
      </c>
      <c r="R313" t="s">
        <v>598</v>
      </c>
      <c r="S313" t="s">
        <v>601</v>
      </c>
      <c r="T313" t="s">
        <v>614</v>
      </c>
      <c r="U313" t="s">
        <v>592</v>
      </c>
      <c r="V313" t="s">
        <v>592</v>
      </c>
      <c r="W313" t="s">
        <v>636</v>
      </c>
      <c r="X313" t="s">
        <v>645</v>
      </c>
    </row>
    <row r="314" spans="2:24" x14ac:dyDescent="0.25">
      <c r="B314">
        <v>442</v>
      </c>
      <c r="C314" t="s">
        <v>315</v>
      </c>
      <c r="D314" t="s">
        <v>94</v>
      </c>
      <c r="E314" t="s">
        <v>516</v>
      </c>
      <c r="F314" t="s">
        <v>529</v>
      </c>
      <c r="G314">
        <v>1992</v>
      </c>
      <c r="H314">
        <v>1</v>
      </c>
      <c r="I314">
        <v>0.44500000000000001</v>
      </c>
      <c r="J314">
        <v>0.5</v>
      </c>
      <c r="K314">
        <v>0</v>
      </c>
      <c r="L314">
        <v>0</v>
      </c>
      <c r="M314" t="s">
        <v>94</v>
      </c>
      <c r="N314" t="s">
        <v>94</v>
      </c>
      <c r="O314">
        <v>250</v>
      </c>
      <c r="P314" t="s">
        <v>574</v>
      </c>
      <c r="Q314" t="s">
        <v>586</v>
      </c>
      <c r="R314" t="s">
        <v>598</v>
      </c>
      <c r="S314" t="s">
        <v>601</v>
      </c>
      <c r="T314" t="s">
        <v>606</v>
      </c>
      <c r="U314" t="s">
        <v>592</v>
      </c>
      <c r="V314" t="s">
        <v>592</v>
      </c>
      <c r="W314" t="s">
        <v>636</v>
      </c>
      <c r="X314" t="s">
        <v>645</v>
      </c>
    </row>
    <row r="315" spans="2:24" x14ac:dyDescent="0.25">
      <c r="B315">
        <v>443</v>
      </c>
      <c r="C315" t="s">
        <v>316</v>
      </c>
      <c r="D315" t="s">
        <v>94</v>
      </c>
      <c r="E315" t="s">
        <v>516</v>
      </c>
      <c r="F315" t="s">
        <v>529</v>
      </c>
      <c r="G315">
        <v>1991</v>
      </c>
      <c r="H315">
        <v>1</v>
      </c>
      <c r="I315">
        <v>0.44500000000000001</v>
      </c>
      <c r="J315">
        <v>0.5</v>
      </c>
      <c r="K315">
        <v>0</v>
      </c>
      <c r="L315">
        <v>0</v>
      </c>
      <c r="M315" t="s">
        <v>94</v>
      </c>
      <c r="N315" t="s">
        <v>94</v>
      </c>
      <c r="O315">
        <v>250</v>
      </c>
      <c r="P315" t="s">
        <v>574</v>
      </c>
      <c r="Q315" t="s">
        <v>586</v>
      </c>
      <c r="R315" t="s">
        <v>598</v>
      </c>
      <c r="S315" t="s">
        <v>601</v>
      </c>
      <c r="T315" t="s">
        <v>606</v>
      </c>
      <c r="U315" t="s">
        <v>592</v>
      </c>
      <c r="V315" t="s">
        <v>592</v>
      </c>
      <c r="W315" t="s">
        <v>636</v>
      </c>
      <c r="X315" t="s">
        <v>645</v>
      </c>
    </row>
    <row r="316" spans="2:24" x14ac:dyDescent="0.25">
      <c r="B316">
        <v>444</v>
      </c>
      <c r="C316" t="s">
        <v>317</v>
      </c>
      <c r="D316" t="s">
        <v>94</v>
      </c>
      <c r="E316" t="s">
        <v>516</v>
      </c>
      <c r="F316" t="s">
        <v>529</v>
      </c>
      <c r="G316">
        <v>1991</v>
      </c>
      <c r="H316">
        <v>1</v>
      </c>
      <c r="I316">
        <v>0.44500000000000001</v>
      </c>
      <c r="J316">
        <v>0.5</v>
      </c>
      <c r="K316">
        <v>0</v>
      </c>
      <c r="L316">
        <v>0</v>
      </c>
      <c r="M316" t="s">
        <v>94</v>
      </c>
      <c r="N316" t="s">
        <v>94</v>
      </c>
      <c r="O316">
        <v>250</v>
      </c>
      <c r="P316" t="s">
        <v>574</v>
      </c>
      <c r="Q316" t="s">
        <v>586</v>
      </c>
      <c r="R316" t="s">
        <v>598</v>
      </c>
      <c r="S316" t="s">
        <v>601</v>
      </c>
      <c r="T316" t="s">
        <v>614</v>
      </c>
      <c r="U316" t="s">
        <v>592</v>
      </c>
      <c r="V316" t="s">
        <v>592</v>
      </c>
      <c r="W316" t="s">
        <v>636</v>
      </c>
      <c r="X316" t="s">
        <v>645</v>
      </c>
    </row>
    <row r="317" spans="2:24" x14ac:dyDescent="0.25">
      <c r="B317">
        <v>445</v>
      </c>
      <c r="C317" t="s">
        <v>132</v>
      </c>
      <c r="D317" t="s">
        <v>94</v>
      </c>
      <c r="E317" t="s">
        <v>516</v>
      </c>
      <c r="F317" t="s">
        <v>529</v>
      </c>
      <c r="G317">
        <v>1991</v>
      </c>
      <c r="H317">
        <v>1</v>
      </c>
      <c r="I317">
        <v>0.44500000000000001</v>
      </c>
      <c r="J317">
        <v>0.5</v>
      </c>
      <c r="K317">
        <v>0</v>
      </c>
      <c r="L317">
        <v>0</v>
      </c>
      <c r="M317" t="s">
        <v>94</v>
      </c>
      <c r="N317" t="s">
        <v>94</v>
      </c>
      <c r="O317">
        <v>250</v>
      </c>
      <c r="P317" t="s">
        <v>574</v>
      </c>
      <c r="Q317" t="s">
        <v>586</v>
      </c>
      <c r="R317" t="s">
        <v>598</v>
      </c>
      <c r="S317" t="s">
        <v>601</v>
      </c>
      <c r="T317" t="s">
        <v>610</v>
      </c>
      <c r="U317" t="s">
        <v>592</v>
      </c>
      <c r="V317" t="s">
        <v>592</v>
      </c>
      <c r="W317" t="s">
        <v>636</v>
      </c>
      <c r="X317" t="s">
        <v>645</v>
      </c>
    </row>
    <row r="318" spans="2:24" x14ac:dyDescent="0.25">
      <c r="B318">
        <v>448</v>
      </c>
      <c r="C318" t="s">
        <v>320</v>
      </c>
      <c r="D318" t="s">
        <v>94</v>
      </c>
      <c r="E318" t="s">
        <v>516</v>
      </c>
      <c r="F318" t="s">
        <v>529</v>
      </c>
      <c r="G318">
        <v>1990</v>
      </c>
      <c r="H318">
        <v>1</v>
      </c>
      <c r="I318">
        <v>0.44500000000000001</v>
      </c>
      <c r="J318">
        <v>0.5</v>
      </c>
      <c r="K318">
        <v>0</v>
      </c>
      <c r="L318">
        <v>0</v>
      </c>
      <c r="M318" t="s">
        <v>94</v>
      </c>
      <c r="N318" t="s">
        <v>94</v>
      </c>
      <c r="O318">
        <v>250</v>
      </c>
      <c r="P318" t="s">
        <v>574</v>
      </c>
      <c r="Q318" t="s">
        <v>586</v>
      </c>
      <c r="R318" t="s">
        <v>598</v>
      </c>
      <c r="S318" t="s">
        <v>602</v>
      </c>
      <c r="T318" t="s">
        <v>606</v>
      </c>
      <c r="U318" t="s">
        <v>592</v>
      </c>
      <c r="V318" t="s">
        <v>592</v>
      </c>
      <c r="W318" t="s">
        <v>636</v>
      </c>
      <c r="X318" t="s">
        <v>645</v>
      </c>
    </row>
    <row r="319" spans="2:24" x14ac:dyDescent="0.25">
      <c r="B319">
        <v>449</v>
      </c>
      <c r="C319" t="s">
        <v>321</v>
      </c>
      <c r="D319" t="s">
        <v>94</v>
      </c>
      <c r="E319" t="s">
        <v>516</v>
      </c>
      <c r="F319" t="s">
        <v>529</v>
      </c>
      <c r="G319">
        <v>1991</v>
      </c>
      <c r="H319">
        <v>1</v>
      </c>
      <c r="I319">
        <v>0.44500000000000001</v>
      </c>
      <c r="J319">
        <v>0.5</v>
      </c>
      <c r="K319">
        <v>0</v>
      </c>
      <c r="L319">
        <v>0</v>
      </c>
      <c r="M319" t="s">
        <v>94</v>
      </c>
      <c r="N319" t="s">
        <v>94</v>
      </c>
      <c r="O319">
        <v>250</v>
      </c>
      <c r="P319" t="s">
        <v>574</v>
      </c>
      <c r="Q319" t="s">
        <v>586</v>
      </c>
      <c r="R319" t="s">
        <v>598</v>
      </c>
      <c r="S319" t="s">
        <v>601</v>
      </c>
      <c r="T319" t="s">
        <v>618</v>
      </c>
      <c r="U319" t="s">
        <v>592</v>
      </c>
      <c r="V319" t="s">
        <v>592</v>
      </c>
      <c r="W319" t="s">
        <v>636</v>
      </c>
      <c r="X319" t="s">
        <v>645</v>
      </c>
    </row>
    <row r="320" spans="2:24" x14ac:dyDescent="0.25">
      <c r="B320">
        <v>454</v>
      </c>
      <c r="C320" t="s">
        <v>324</v>
      </c>
      <c r="D320" t="s">
        <v>363</v>
      </c>
      <c r="E320" t="s">
        <v>520</v>
      </c>
      <c r="F320" t="s">
        <v>529</v>
      </c>
      <c r="G320">
        <v>1991</v>
      </c>
      <c r="H320">
        <v>2048</v>
      </c>
      <c r="I320">
        <v>0.44</v>
      </c>
      <c r="J320">
        <v>0.55000000000000004</v>
      </c>
      <c r="K320">
        <v>5504</v>
      </c>
      <c r="L320">
        <v>1180</v>
      </c>
      <c r="M320" t="s">
        <v>562</v>
      </c>
      <c r="N320" t="s">
        <v>562</v>
      </c>
      <c r="O320">
        <v>12</v>
      </c>
      <c r="P320" t="s">
        <v>363</v>
      </c>
      <c r="Q320" t="s">
        <v>590</v>
      </c>
      <c r="R320" t="s">
        <v>597</v>
      </c>
      <c r="S320" t="s">
        <v>601</v>
      </c>
      <c r="T320" t="s">
        <v>612</v>
      </c>
      <c r="U320" t="s">
        <v>627</v>
      </c>
      <c r="V320" t="s">
        <v>633</v>
      </c>
      <c r="W320" t="s">
        <v>636</v>
      </c>
      <c r="X320" t="s">
        <v>645</v>
      </c>
    </row>
    <row r="321" spans="2:24" x14ac:dyDescent="0.25">
      <c r="B321">
        <v>455</v>
      </c>
      <c r="C321" t="s">
        <v>325</v>
      </c>
      <c r="D321" t="s">
        <v>363</v>
      </c>
      <c r="E321" t="s">
        <v>520</v>
      </c>
      <c r="F321" t="s">
        <v>529</v>
      </c>
      <c r="G321">
        <v>1990</v>
      </c>
      <c r="H321">
        <v>2048</v>
      </c>
      <c r="I321">
        <v>0.44</v>
      </c>
      <c r="J321">
        <v>0.55000000000000004</v>
      </c>
      <c r="K321">
        <v>5504</v>
      </c>
      <c r="L321">
        <v>1180</v>
      </c>
      <c r="M321" t="s">
        <v>562</v>
      </c>
      <c r="N321" t="s">
        <v>562</v>
      </c>
      <c r="O321">
        <v>12</v>
      </c>
      <c r="P321" t="s">
        <v>363</v>
      </c>
      <c r="Q321" t="s">
        <v>590</v>
      </c>
      <c r="R321" t="s">
        <v>597</v>
      </c>
      <c r="S321" t="s">
        <v>601</v>
      </c>
      <c r="T321" t="s">
        <v>606</v>
      </c>
      <c r="U321" t="s">
        <v>627</v>
      </c>
      <c r="V321" t="s">
        <v>633</v>
      </c>
      <c r="W321" t="s">
        <v>636</v>
      </c>
      <c r="X321" t="s">
        <v>645</v>
      </c>
    </row>
    <row r="322" spans="2:24" x14ac:dyDescent="0.25">
      <c r="B322">
        <v>456</v>
      </c>
      <c r="C322" t="s">
        <v>202</v>
      </c>
      <c r="D322" t="s">
        <v>363</v>
      </c>
      <c r="E322" t="s">
        <v>520</v>
      </c>
      <c r="F322" t="s">
        <v>529</v>
      </c>
      <c r="G322">
        <v>1991</v>
      </c>
      <c r="H322">
        <v>2048</v>
      </c>
      <c r="I322">
        <v>0.44</v>
      </c>
      <c r="J322">
        <v>0.55000000000000004</v>
      </c>
      <c r="K322">
        <v>5504</v>
      </c>
      <c r="L322">
        <v>1180</v>
      </c>
      <c r="M322" t="s">
        <v>562</v>
      </c>
      <c r="N322" t="s">
        <v>562</v>
      </c>
      <c r="O322">
        <v>12</v>
      </c>
      <c r="P322" t="s">
        <v>363</v>
      </c>
      <c r="Q322" t="s">
        <v>590</v>
      </c>
      <c r="R322" t="s">
        <v>597</v>
      </c>
      <c r="S322" t="s">
        <v>601</v>
      </c>
      <c r="T322" t="s">
        <v>606</v>
      </c>
      <c r="U322" t="s">
        <v>627</v>
      </c>
      <c r="V322" t="s">
        <v>633</v>
      </c>
      <c r="W322" t="s">
        <v>636</v>
      </c>
      <c r="X322" t="s">
        <v>645</v>
      </c>
    </row>
    <row r="323" spans="2:24" x14ac:dyDescent="0.25">
      <c r="B323">
        <v>457</v>
      </c>
      <c r="C323" t="s">
        <v>326</v>
      </c>
      <c r="D323" t="s">
        <v>363</v>
      </c>
      <c r="E323" t="s">
        <v>520</v>
      </c>
      <c r="F323" t="s">
        <v>529</v>
      </c>
      <c r="G323">
        <v>1991</v>
      </c>
      <c r="H323">
        <v>2048</v>
      </c>
      <c r="I323">
        <v>0.44</v>
      </c>
      <c r="J323">
        <v>0.55000000000000004</v>
      </c>
      <c r="K323">
        <v>5504</v>
      </c>
      <c r="L323">
        <v>1180</v>
      </c>
      <c r="M323" t="s">
        <v>562</v>
      </c>
      <c r="N323" t="s">
        <v>562</v>
      </c>
      <c r="O323">
        <v>12</v>
      </c>
      <c r="P323" t="s">
        <v>363</v>
      </c>
      <c r="Q323" t="s">
        <v>590</v>
      </c>
      <c r="R323" t="s">
        <v>597</v>
      </c>
      <c r="S323" t="s">
        <v>602</v>
      </c>
      <c r="T323" t="s">
        <v>606</v>
      </c>
      <c r="U323" t="s">
        <v>627</v>
      </c>
      <c r="V323" t="s">
        <v>633</v>
      </c>
      <c r="W323" t="s">
        <v>636</v>
      </c>
      <c r="X323" t="s">
        <v>645</v>
      </c>
    </row>
    <row r="324" spans="2:24" x14ac:dyDescent="0.25">
      <c r="B324">
        <v>458</v>
      </c>
      <c r="C324" t="s">
        <v>327</v>
      </c>
      <c r="D324" t="s">
        <v>363</v>
      </c>
      <c r="E324" t="s">
        <v>520</v>
      </c>
      <c r="F324" t="s">
        <v>529</v>
      </c>
      <c r="G324">
        <v>1990</v>
      </c>
      <c r="H324">
        <v>2048</v>
      </c>
      <c r="I324">
        <v>0.44</v>
      </c>
      <c r="J324">
        <v>0.55000000000000004</v>
      </c>
      <c r="K324">
        <v>5504</v>
      </c>
      <c r="L324">
        <v>1180</v>
      </c>
      <c r="M324" t="s">
        <v>562</v>
      </c>
      <c r="N324" t="s">
        <v>562</v>
      </c>
      <c r="O324">
        <v>12</v>
      </c>
      <c r="P324" t="s">
        <v>363</v>
      </c>
      <c r="Q324" t="s">
        <v>590</v>
      </c>
      <c r="R324" t="s">
        <v>597</v>
      </c>
      <c r="S324" t="s">
        <v>602</v>
      </c>
      <c r="T324" t="s">
        <v>606</v>
      </c>
      <c r="U324" t="s">
        <v>627</v>
      </c>
      <c r="V324" t="s">
        <v>633</v>
      </c>
      <c r="W324" t="s">
        <v>636</v>
      </c>
      <c r="X324" t="s">
        <v>645</v>
      </c>
    </row>
    <row r="325" spans="2:24" x14ac:dyDescent="0.25">
      <c r="B325">
        <v>463</v>
      </c>
      <c r="C325" t="s">
        <v>50</v>
      </c>
      <c r="D325" t="s">
        <v>359</v>
      </c>
      <c r="E325" t="s">
        <v>521</v>
      </c>
      <c r="F325" t="s">
        <v>529</v>
      </c>
      <c r="G325">
        <v>1988</v>
      </c>
      <c r="H325">
        <v>2</v>
      </c>
      <c r="I325">
        <v>0.42699999999999999</v>
      </c>
      <c r="J325">
        <v>0.47</v>
      </c>
      <c r="K325">
        <v>0</v>
      </c>
      <c r="L325">
        <v>0</v>
      </c>
      <c r="M325" t="s">
        <v>560</v>
      </c>
      <c r="N325" t="s">
        <v>560</v>
      </c>
      <c r="O325">
        <v>117.6</v>
      </c>
      <c r="P325" t="s">
        <v>572</v>
      </c>
      <c r="Q325" t="s">
        <v>584</v>
      </c>
      <c r="R325" t="s">
        <v>596</v>
      </c>
      <c r="S325" t="s">
        <v>602</v>
      </c>
      <c r="T325" t="s">
        <v>606</v>
      </c>
      <c r="U325" t="s">
        <v>592</v>
      </c>
      <c r="V325" t="s">
        <v>592</v>
      </c>
      <c r="W325" t="s">
        <v>636</v>
      </c>
      <c r="X325" t="s">
        <v>645</v>
      </c>
    </row>
    <row r="326" spans="2:24" x14ac:dyDescent="0.25">
      <c r="B326">
        <v>464</v>
      </c>
      <c r="C326" t="s">
        <v>331</v>
      </c>
      <c r="D326" t="s">
        <v>359</v>
      </c>
      <c r="E326" t="s">
        <v>521</v>
      </c>
      <c r="F326" t="s">
        <v>529</v>
      </c>
      <c r="G326">
        <v>1988</v>
      </c>
      <c r="H326">
        <v>2</v>
      </c>
      <c r="I326">
        <v>0.42699999999999999</v>
      </c>
      <c r="J326">
        <v>0.47</v>
      </c>
      <c r="K326">
        <v>0</v>
      </c>
      <c r="L326">
        <v>0</v>
      </c>
      <c r="M326" t="s">
        <v>560</v>
      </c>
      <c r="N326" t="s">
        <v>560</v>
      </c>
      <c r="O326">
        <v>117.6</v>
      </c>
      <c r="P326" t="s">
        <v>572</v>
      </c>
      <c r="Q326" t="s">
        <v>584</v>
      </c>
      <c r="R326" t="s">
        <v>596</v>
      </c>
      <c r="S326" t="s">
        <v>600</v>
      </c>
      <c r="T326" t="s">
        <v>606</v>
      </c>
      <c r="U326" t="s">
        <v>592</v>
      </c>
      <c r="V326" t="s">
        <v>592</v>
      </c>
      <c r="W326" t="s">
        <v>636</v>
      </c>
      <c r="X326" t="s">
        <v>645</v>
      </c>
    </row>
    <row r="327" spans="2:24" x14ac:dyDescent="0.25">
      <c r="B327">
        <v>467</v>
      </c>
      <c r="C327" t="s">
        <v>178</v>
      </c>
      <c r="D327" t="s">
        <v>359</v>
      </c>
      <c r="E327" t="s">
        <v>523</v>
      </c>
      <c r="F327" t="s">
        <v>529</v>
      </c>
      <c r="G327">
        <v>1985</v>
      </c>
      <c r="H327">
        <v>2</v>
      </c>
      <c r="I327">
        <v>0.42699999999999999</v>
      </c>
      <c r="J327">
        <v>0.47</v>
      </c>
      <c r="K327">
        <v>0</v>
      </c>
      <c r="L327">
        <v>0</v>
      </c>
      <c r="M327" t="s">
        <v>560</v>
      </c>
      <c r="N327" t="s">
        <v>560</v>
      </c>
      <c r="O327">
        <v>117.6</v>
      </c>
      <c r="P327" t="s">
        <v>572</v>
      </c>
      <c r="Q327" t="s">
        <v>584</v>
      </c>
      <c r="R327" t="s">
        <v>596</v>
      </c>
      <c r="S327" t="s">
        <v>601</v>
      </c>
      <c r="T327" t="s">
        <v>612</v>
      </c>
      <c r="U327" t="s">
        <v>592</v>
      </c>
      <c r="V327" t="s">
        <v>592</v>
      </c>
      <c r="W327" t="s">
        <v>636</v>
      </c>
      <c r="X327" t="s">
        <v>645</v>
      </c>
    </row>
    <row r="328" spans="2:24" x14ac:dyDescent="0.25">
      <c r="B328">
        <v>487</v>
      </c>
      <c r="C328" t="s">
        <v>219</v>
      </c>
      <c r="D328" t="s">
        <v>364</v>
      </c>
      <c r="E328" t="s">
        <v>524</v>
      </c>
      <c r="F328" t="s">
        <v>529</v>
      </c>
      <c r="G328">
        <v>1992</v>
      </c>
      <c r="H328">
        <v>4</v>
      </c>
      <c r="I328">
        <v>0.42499999999999999</v>
      </c>
      <c r="J328">
        <v>0.48</v>
      </c>
      <c r="K328">
        <v>0</v>
      </c>
      <c r="L328">
        <v>0</v>
      </c>
      <c r="M328" t="s">
        <v>228</v>
      </c>
      <c r="N328" t="s">
        <v>228</v>
      </c>
      <c r="O328">
        <v>59.9</v>
      </c>
      <c r="P328" t="s">
        <v>578</v>
      </c>
      <c r="Q328" t="s">
        <v>593</v>
      </c>
      <c r="R328" t="s">
        <v>596</v>
      </c>
      <c r="S328" t="s">
        <v>601</v>
      </c>
      <c r="T328" t="s">
        <v>612</v>
      </c>
      <c r="U328" t="s">
        <v>592</v>
      </c>
      <c r="V328" t="s">
        <v>592</v>
      </c>
      <c r="W328" t="s">
        <v>636</v>
      </c>
      <c r="X328" t="s">
        <v>645</v>
      </c>
    </row>
    <row r="329" spans="2:24" x14ac:dyDescent="0.25">
      <c r="B329">
        <v>488</v>
      </c>
      <c r="C329" t="s">
        <v>347</v>
      </c>
      <c r="D329" t="s">
        <v>364</v>
      </c>
      <c r="E329" t="s">
        <v>524</v>
      </c>
      <c r="F329" t="s">
        <v>529</v>
      </c>
      <c r="G329">
        <v>1992</v>
      </c>
      <c r="H329">
        <v>4</v>
      </c>
      <c r="I329">
        <v>0.42499999999999999</v>
      </c>
      <c r="J329">
        <v>0.48</v>
      </c>
      <c r="K329">
        <v>0</v>
      </c>
      <c r="L329">
        <v>0</v>
      </c>
      <c r="M329" t="s">
        <v>228</v>
      </c>
      <c r="N329" t="s">
        <v>228</v>
      </c>
      <c r="O329">
        <v>59.9</v>
      </c>
      <c r="P329" t="s">
        <v>578</v>
      </c>
      <c r="Q329" t="s">
        <v>593</v>
      </c>
      <c r="R329" t="s">
        <v>596</v>
      </c>
      <c r="S329" t="s">
        <v>601</v>
      </c>
      <c r="T329" t="s">
        <v>606</v>
      </c>
      <c r="U329" t="s">
        <v>592</v>
      </c>
      <c r="V329" t="s">
        <v>592</v>
      </c>
      <c r="W329" t="s">
        <v>636</v>
      </c>
      <c r="X329" t="s">
        <v>645</v>
      </c>
    </row>
    <row r="330" spans="2:24" x14ac:dyDescent="0.25">
      <c r="B330">
        <v>493</v>
      </c>
      <c r="C330" t="s">
        <v>351</v>
      </c>
      <c r="D330" t="s">
        <v>6</v>
      </c>
      <c r="E330" t="s">
        <v>525</v>
      </c>
      <c r="F330" t="s">
        <v>529</v>
      </c>
      <c r="G330">
        <v>1989</v>
      </c>
      <c r="H330">
        <v>1</v>
      </c>
      <c r="I330">
        <v>0.42199999999999999</v>
      </c>
      <c r="J330">
        <v>0.66600000000000004</v>
      </c>
      <c r="K330">
        <v>0</v>
      </c>
      <c r="L330">
        <v>0</v>
      </c>
      <c r="M330" t="s">
        <v>6</v>
      </c>
      <c r="N330" t="s">
        <v>6</v>
      </c>
      <c r="O330">
        <v>166.7</v>
      </c>
      <c r="P330" t="s">
        <v>570</v>
      </c>
      <c r="Q330" t="s">
        <v>592</v>
      </c>
      <c r="R330" t="s">
        <v>598</v>
      </c>
      <c r="S330" t="s">
        <v>602</v>
      </c>
      <c r="T330" t="s">
        <v>606</v>
      </c>
      <c r="U330" t="s">
        <v>592</v>
      </c>
      <c r="V330" t="s">
        <v>592</v>
      </c>
      <c r="W330" t="s">
        <v>636</v>
      </c>
      <c r="X330" t="s">
        <v>645</v>
      </c>
    </row>
    <row r="331" spans="2:24" x14ac:dyDescent="0.25">
      <c r="B331">
        <v>496</v>
      </c>
      <c r="C331" t="s">
        <v>353</v>
      </c>
      <c r="D331" t="s">
        <v>94</v>
      </c>
      <c r="E331" t="s">
        <v>526</v>
      </c>
      <c r="F331" t="s">
        <v>529</v>
      </c>
      <c r="G331">
        <v>1986</v>
      </c>
      <c r="H331">
        <v>1</v>
      </c>
      <c r="I331">
        <v>0.42199999999999999</v>
      </c>
      <c r="J331">
        <v>0.53300000000000003</v>
      </c>
      <c r="K331">
        <v>0</v>
      </c>
      <c r="L331">
        <v>0</v>
      </c>
      <c r="M331" t="s">
        <v>94</v>
      </c>
      <c r="N331" t="s">
        <v>94</v>
      </c>
      <c r="O331">
        <v>133.30000000000001</v>
      </c>
      <c r="P331" t="s">
        <v>574</v>
      </c>
      <c r="Q331" t="s">
        <v>586</v>
      </c>
      <c r="R331" t="s">
        <v>598</v>
      </c>
      <c r="S331" t="s">
        <v>600</v>
      </c>
      <c r="T331" t="s">
        <v>606</v>
      </c>
      <c r="U331" t="s">
        <v>592</v>
      </c>
      <c r="V331" t="s">
        <v>592</v>
      </c>
      <c r="W331" t="s">
        <v>636</v>
      </c>
      <c r="X331" t="s">
        <v>645</v>
      </c>
    </row>
    <row r="332" spans="2:24" x14ac:dyDescent="0.25">
      <c r="B332">
        <v>497</v>
      </c>
      <c r="C332" t="s">
        <v>354</v>
      </c>
      <c r="D332" t="s">
        <v>94</v>
      </c>
      <c r="E332" t="s">
        <v>526</v>
      </c>
      <c r="F332" t="s">
        <v>529</v>
      </c>
      <c r="G332">
        <v>1991</v>
      </c>
      <c r="H332">
        <v>1</v>
      </c>
      <c r="I332">
        <v>0.42199999999999999</v>
      </c>
      <c r="J332">
        <v>0.53300000000000003</v>
      </c>
      <c r="K332">
        <v>0</v>
      </c>
      <c r="L332">
        <v>0</v>
      </c>
      <c r="M332" t="s">
        <v>94</v>
      </c>
      <c r="N332" t="s">
        <v>94</v>
      </c>
      <c r="O332">
        <v>133.30000000000001</v>
      </c>
      <c r="P332" t="s">
        <v>574</v>
      </c>
      <c r="Q332" t="s">
        <v>586</v>
      </c>
      <c r="R332" t="s">
        <v>598</v>
      </c>
      <c r="S332" t="s">
        <v>601</v>
      </c>
      <c r="T332" t="s">
        <v>606</v>
      </c>
      <c r="U332" t="s">
        <v>592</v>
      </c>
      <c r="V332" t="s">
        <v>592</v>
      </c>
      <c r="W332" t="s">
        <v>636</v>
      </c>
      <c r="X332" t="s">
        <v>645</v>
      </c>
    </row>
    <row r="333" spans="2:24" x14ac:dyDescent="0.25">
      <c r="B333">
        <v>498</v>
      </c>
      <c r="C333" t="s">
        <v>355</v>
      </c>
      <c r="D333" t="s">
        <v>94</v>
      </c>
      <c r="E333" t="s">
        <v>526</v>
      </c>
      <c r="F333" t="s">
        <v>529</v>
      </c>
      <c r="G333">
        <v>1989</v>
      </c>
      <c r="H333">
        <v>1</v>
      </c>
      <c r="I333">
        <v>0.42199999999999999</v>
      </c>
      <c r="J333">
        <v>0.53300000000000003</v>
      </c>
      <c r="K333">
        <v>0</v>
      </c>
      <c r="L333">
        <v>0</v>
      </c>
      <c r="M333" t="s">
        <v>94</v>
      </c>
      <c r="N333" t="s">
        <v>94</v>
      </c>
      <c r="O333">
        <v>133.30000000000001</v>
      </c>
      <c r="P333" t="s">
        <v>574</v>
      </c>
      <c r="Q333" t="s">
        <v>586</v>
      </c>
      <c r="R333" t="s">
        <v>598</v>
      </c>
      <c r="S333" t="s">
        <v>601</v>
      </c>
      <c r="T333" t="s">
        <v>614</v>
      </c>
      <c r="U333" t="s">
        <v>592</v>
      </c>
      <c r="V333" t="s">
        <v>592</v>
      </c>
      <c r="W333" t="s">
        <v>636</v>
      </c>
      <c r="X333" t="s">
        <v>645</v>
      </c>
    </row>
    <row r="334" spans="2:24" x14ac:dyDescent="0.25">
      <c r="B334">
        <v>499</v>
      </c>
      <c r="C334" t="s">
        <v>301</v>
      </c>
      <c r="D334" t="s">
        <v>94</v>
      </c>
      <c r="E334" t="s">
        <v>526</v>
      </c>
      <c r="F334" t="s">
        <v>529</v>
      </c>
      <c r="G334">
        <v>1984</v>
      </c>
      <c r="H334">
        <v>1</v>
      </c>
      <c r="I334">
        <v>0.42199999999999999</v>
      </c>
      <c r="J334">
        <v>0.53300000000000003</v>
      </c>
      <c r="K334">
        <v>0</v>
      </c>
      <c r="L334">
        <v>0</v>
      </c>
      <c r="M334" t="s">
        <v>94</v>
      </c>
      <c r="N334" t="s">
        <v>94</v>
      </c>
      <c r="O334">
        <v>133.30000000000001</v>
      </c>
      <c r="P334" t="s">
        <v>574</v>
      </c>
      <c r="Q334" t="s">
        <v>586</v>
      </c>
      <c r="R334" t="s">
        <v>598</v>
      </c>
      <c r="S334" t="s">
        <v>600</v>
      </c>
      <c r="T334" t="s">
        <v>606</v>
      </c>
      <c r="U334" t="s">
        <v>592</v>
      </c>
      <c r="V334" t="s">
        <v>592</v>
      </c>
      <c r="W334" t="s">
        <v>636</v>
      </c>
      <c r="X334" t="s">
        <v>645</v>
      </c>
    </row>
    <row r="335" spans="2:24" x14ac:dyDescent="0.25">
      <c r="B335">
        <v>1</v>
      </c>
      <c r="C335" t="s">
        <v>42</v>
      </c>
      <c r="D335" t="s">
        <v>94</v>
      </c>
      <c r="E335" t="s">
        <v>687</v>
      </c>
      <c r="F335" t="s">
        <v>529</v>
      </c>
      <c r="G335">
        <v>1993</v>
      </c>
      <c r="H335">
        <v>140</v>
      </c>
      <c r="I335">
        <v>124</v>
      </c>
      <c r="J335">
        <v>235.79</v>
      </c>
      <c r="K335">
        <v>31920</v>
      </c>
      <c r="L335">
        <v>11950</v>
      </c>
      <c r="M335" t="s">
        <v>94</v>
      </c>
      <c r="N335" t="s">
        <v>94</v>
      </c>
      <c r="O335">
        <v>105.3</v>
      </c>
      <c r="P335" t="s">
        <v>718</v>
      </c>
      <c r="Q335" t="s">
        <v>722</v>
      </c>
      <c r="R335" t="s">
        <v>595</v>
      </c>
      <c r="S335" t="s">
        <v>600</v>
      </c>
      <c r="T335" t="s">
        <v>611</v>
      </c>
      <c r="U335" t="s">
        <v>627</v>
      </c>
      <c r="V335" t="s">
        <v>731</v>
      </c>
      <c r="W335" t="s">
        <v>636</v>
      </c>
      <c r="X335" t="s">
        <v>645</v>
      </c>
    </row>
    <row r="336" spans="2:24" x14ac:dyDescent="0.25">
      <c r="B336">
        <v>6</v>
      </c>
      <c r="C336" t="s">
        <v>6</v>
      </c>
      <c r="D336" t="s">
        <v>6</v>
      </c>
      <c r="E336" t="s">
        <v>371</v>
      </c>
      <c r="F336" t="s">
        <v>529</v>
      </c>
      <c r="G336">
        <v>1990</v>
      </c>
      <c r="H336">
        <v>4</v>
      </c>
      <c r="I336">
        <v>23.2</v>
      </c>
      <c r="J336">
        <v>25.6</v>
      </c>
      <c r="K336">
        <v>6400</v>
      </c>
      <c r="L336">
        <v>830</v>
      </c>
      <c r="M336" t="s">
        <v>6</v>
      </c>
      <c r="N336" t="s">
        <v>6</v>
      </c>
      <c r="O336">
        <v>400</v>
      </c>
      <c r="P336" t="s">
        <v>570</v>
      </c>
      <c r="Q336" t="s">
        <v>582</v>
      </c>
      <c r="R336" t="s">
        <v>596</v>
      </c>
      <c r="S336" t="s">
        <v>604</v>
      </c>
      <c r="T336" t="s">
        <v>606</v>
      </c>
      <c r="U336" t="s">
        <v>627</v>
      </c>
      <c r="V336" t="s">
        <v>630</v>
      </c>
      <c r="W336" t="s">
        <v>636</v>
      </c>
      <c r="X336" t="s">
        <v>645</v>
      </c>
    </row>
    <row r="337" spans="2:24" x14ac:dyDescent="0.25">
      <c r="B337">
        <v>29</v>
      </c>
      <c r="C337" t="s">
        <v>19</v>
      </c>
      <c r="D337" t="s">
        <v>6</v>
      </c>
      <c r="E337" t="s">
        <v>378</v>
      </c>
      <c r="F337" t="s">
        <v>529</v>
      </c>
      <c r="G337">
        <v>1993</v>
      </c>
      <c r="H337">
        <v>2</v>
      </c>
      <c r="I337">
        <v>11.6</v>
      </c>
      <c r="J337">
        <v>12.8</v>
      </c>
      <c r="K337">
        <v>4352</v>
      </c>
      <c r="L337">
        <v>516</v>
      </c>
      <c r="M337" t="s">
        <v>6</v>
      </c>
      <c r="N337" t="s">
        <v>6</v>
      </c>
      <c r="O337">
        <v>400</v>
      </c>
      <c r="P337" t="s">
        <v>570</v>
      </c>
      <c r="Q337" t="s">
        <v>582</v>
      </c>
      <c r="R337" t="s">
        <v>596</v>
      </c>
      <c r="S337" t="s">
        <v>600</v>
      </c>
      <c r="T337" t="s">
        <v>606</v>
      </c>
      <c r="U337" t="s">
        <v>627</v>
      </c>
      <c r="V337" t="s">
        <v>630</v>
      </c>
      <c r="W337" t="s">
        <v>636</v>
      </c>
      <c r="X337" t="s">
        <v>645</v>
      </c>
    </row>
    <row r="338" spans="2:24" x14ac:dyDescent="0.25">
      <c r="B338">
        <v>30</v>
      </c>
      <c r="C338" t="s">
        <v>20</v>
      </c>
      <c r="D338" t="s">
        <v>6</v>
      </c>
      <c r="E338" t="s">
        <v>379</v>
      </c>
      <c r="F338" t="s">
        <v>529</v>
      </c>
      <c r="G338">
        <v>1991</v>
      </c>
      <c r="H338">
        <v>2</v>
      </c>
      <c r="I338">
        <v>10</v>
      </c>
      <c r="J338">
        <v>11</v>
      </c>
      <c r="K338">
        <v>4352</v>
      </c>
      <c r="L338">
        <v>500</v>
      </c>
      <c r="M338" t="s">
        <v>6</v>
      </c>
      <c r="N338" t="s">
        <v>6</v>
      </c>
      <c r="O338">
        <v>343.8</v>
      </c>
      <c r="P338" t="s">
        <v>570</v>
      </c>
      <c r="Q338" t="s">
        <v>582</v>
      </c>
      <c r="R338" t="s">
        <v>596</v>
      </c>
      <c r="S338" t="s">
        <v>604</v>
      </c>
      <c r="T338" t="s">
        <v>606</v>
      </c>
      <c r="U338" t="s">
        <v>627</v>
      </c>
      <c r="V338" t="s">
        <v>630</v>
      </c>
      <c r="W338" t="s">
        <v>636</v>
      </c>
      <c r="X338" t="s">
        <v>645</v>
      </c>
    </row>
    <row r="339" spans="2:24" x14ac:dyDescent="0.25">
      <c r="B339">
        <v>42</v>
      </c>
      <c r="C339" t="s">
        <v>30</v>
      </c>
      <c r="D339" t="s">
        <v>360</v>
      </c>
      <c r="E339" t="s">
        <v>386</v>
      </c>
      <c r="F339" t="s">
        <v>529</v>
      </c>
      <c r="G339">
        <v>1993</v>
      </c>
      <c r="H339">
        <v>4</v>
      </c>
      <c r="I339">
        <v>7.016</v>
      </c>
      <c r="J339">
        <v>32</v>
      </c>
      <c r="K339">
        <v>0</v>
      </c>
      <c r="L339">
        <v>0</v>
      </c>
      <c r="M339" t="s">
        <v>360</v>
      </c>
      <c r="N339" t="s">
        <v>360</v>
      </c>
      <c r="O339">
        <v>500</v>
      </c>
      <c r="P339" t="s">
        <v>573</v>
      </c>
      <c r="Q339" t="s">
        <v>585</v>
      </c>
      <c r="R339" t="s">
        <v>596</v>
      </c>
      <c r="S339" t="s">
        <v>602</v>
      </c>
      <c r="T339" t="s">
        <v>606</v>
      </c>
      <c r="U339" t="s">
        <v>592</v>
      </c>
      <c r="V339" t="s">
        <v>592</v>
      </c>
      <c r="W339" t="s">
        <v>636</v>
      </c>
      <c r="X339" t="s">
        <v>645</v>
      </c>
    </row>
    <row r="340" spans="2:24" x14ac:dyDescent="0.25">
      <c r="B340">
        <v>50</v>
      </c>
      <c r="C340" t="s">
        <v>27</v>
      </c>
      <c r="D340" t="s">
        <v>6</v>
      </c>
      <c r="E340" t="s">
        <v>384</v>
      </c>
      <c r="F340" t="s">
        <v>529</v>
      </c>
      <c r="G340">
        <v>1992</v>
      </c>
      <c r="H340">
        <v>4</v>
      </c>
      <c r="I340">
        <v>5.8</v>
      </c>
      <c r="J340">
        <v>6.4</v>
      </c>
      <c r="K340">
        <v>3584</v>
      </c>
      <c r="L340">
        <v>414</v>
      </c>
      <c r="M340" t="s">
        <v>6</v>
      </c>
      <c r="N340" t="s">
        <v>6</v>
      </c>
      <c r="O340">
        <v>400</v>
      </c>
      <c r="P340" t="s">
        <v>570</v>
      </c>
      <c r="Q340" t="s">
        <v>582</v>
      </c>
      <c r="R340" t="s">
        <v>596</v>
      </c>
      <c r="S340" t="s">
        <v>600</v>
      </c>
      <c r="T340" t="s">
        <v>606</v>
      </c>
      <c r="U340" t="s">
        <v>627</v>
      </c>
      <c r="V340" t="s">
        <v>630</v>
      </c>
      <c r="W340" t="s">
        <v>636</v>
      </c>
      <c r="X340" t="s">
        <v>645</v>
      </c>
    </row>
    <row r="341" spans="2:24" x14ac:dyDescent="0.25">
      <c r="B341">
        <v>51</v>
      </c>
      <c r="C341" t="s">
        <v>28</v>
      </c>
      <c r="D341" t="s">
        <v>6</v>
      </c>
      <c r="E341" t="s">
        <v>385</v>
      </c>
      <c r="F341" t="s">
        <v>529</v>
      </c>
      <c r="G341">
        <v>1993</v>
      </c>
      <c r="H341">
        <v>1</v>
      </c>
      <c r="I341">
        <v>5.8</v>
      </c>
      <c r="J341">
        <v>6.4</v>
      </c>
      <c r="K341">
        <v>2816</v>
      </c>
      <c r="L341">
        <v>282</v>
      </c>
      <c r="M341" t="s">
        <v>6</v>
      </c>
      <c r="N341" t="s">
        <v>6</v>
      </c>
      <c r="O341">
        <v>400</v>
      </c>
      <c r="P341" t="s">
        <v>570</v>
      </c>
      <c r="Q341" t="s">
        <v>582</v>
      </c>
      <c r="R341" t="s">
        <v>598</v>
      </c>
      <c r="S341" t="s">
        <v>602</v>
      </c>
      <c r="T341" t="s">
        <v>606</v>
      </c>
      <c r="U341" t="s">
        <v>592</v>
      </c>
      <c r="V341" t="s">
        <v>592</v>
      </c>
      <c r="W341" t="s">
        <v>636</v>
      </c>
      <c r="X341" t="s">
        <v>645</v>
      </c>
    </row>
    <row r="342" spans="2:24" x14ac:dyDescent="0.25">
      <c r="B342">
        <v>52</v>
      </c>
      <c r="C342" t="s">
        <v>29</v>
      </c>
      <c r="D342" t="s">
        <v>6</v>
      </c>
      <c r="E342" t="s">
        <v>385</v>
      </c>
      <c r="F342" t="s">
        <v>529</v>
      </c>
      <c r="G342">
        <v>1992</v>
      </c>
      <c r="H342">
        <v>1</v>
      </c>
      <c r="I342">
        <v>5.8</v>
      </c>
      <c r="J342">
        <v>6.4</v>
      </c>
      <c r="K342">
        <v>2816</v>
      </c>
      <c r="L342">
        <v>282</v>
      </c>
      <c r="M342" t="s">
        <v>6</v>
      </c>
      <c r="N342" t="s">
        <v>6</v>
      </c>
      <c r="O342">
        <v>400</v>
      </c>
      <c r="P342" t="s">
        <v>570</v>
      </c>
      <c r="Q342" t="s">
        <v>582</v>
      </c>
      <c r="R342" t="s">
        <v>598</v>
      </c>
      <c r="S342" t="s">
        <v>601</v>
      </c>
      <c r="T342" t="s">
        <v>610</v>
      </c>
      <c r="U342" t="s">
        <v>592</v>
      </c>
      <c r="V342" t="s">
        <v>592</v>
      </c>
      <c r="W342" t="s">
        <v>636</v>
      </c>
      <c r="X342" t="s">
        <v>645</v>
      </c>
    </row>
    <row r="343" spans="2:24" x14ac:dyDescent="0.25">
      <c r="B343">
        <v>57</v>
      </c>
      <c r="C343" t="s">
        <v>33</v>
      </c>
      <c r="D343" t="s">
        <v>6</v>
      </c>
      <c r="E343" t="s">
        <v>389</v>
      </c>
      <c r="F343" t="s">
        <v>529</v>
      </c>
      <c r="G343">
        <v>1991</v>
      </c>
      <c r="H343">
        <v>1</v>
      </c>
      <c r="I343">
        <v>5</v>
      </c>
      <c r="J343">
        <v>5.5</v>
      </c>
      <c r="K343">
        <v>3072</v>
      </c>
      <c r="L343">
        <v>384</v>
      </c>
      <c r="M343" t="s">
        <v>6</v>
      </c>
      <c r="N343" t="s">
        <v>6</v>
      </c>
      <c r="O343">
        <v>343.8</v>
      </c>
      <c r="P343" t="s">
        <v>570</v>
      </c>
      <c r="Q343" t="s">
        <v>582</v>
      </c>
      <c r="R343" t="s">
        <v>598</v>
      </c>
      <c r="S343" t="s">
        <v>601</v>
      </c>
      <c r="T343" t="s">
        <v>612</v>
      </c>
      <c r="U343" t="s">
        <v>592</v>
      </c>
      <c r="V343" t="s">
        <v>592</v>
      </c>
      <c r="W343" t="s">
        <v>636</v>
      </c>
      <c r="X343" t="s">
        <v>645</v>
      </c>
    </row>
    <row r="344" spans="2:24" x14ac:dyDescent="0.25">
      <c r="B344">
        <v>60</v>
      </c>
      <c r="C344" t="s">
        <v>36</v>
      </c>
      <c r="D344" t="s">
        <v>6</v>
      </c>
      <c r="E344" t="s">
        <v>389</v>
      </c>
      <c r="F344" t="s">
        <v>529</v>
      </c>
      <c r="G344">
        <v>1992</v>
      </c>
      <c r="H344">
        <v>1</v>
      </c>
      <c r="I344">
        <v>5</v>
      </c>
      <c r="J344">
        <v>5.5</v>
      </c>
      <c r="K344">
        <v>3072</v>
      </c>
      <c r="L344">
        <v>384</v>
      </c>
      <c r="M344" t="s">
        <v>6</v>
      </c>
      <c r="N344" t="s">
        <v>6</v>
      </c>
      <c r="O344">
        <v>343.8</v>
      </c>
      <c r="P344" t="s">
        <v>570</v>
      </c>
      <c r="Q344" t="s">
        <v>582</v>
      </c>
      <c r="R344" t="s">
        <v>598</v>
      </c>
      <c r="S344" t="s">
        <v>600</v>
      </c>
      <c r="T344" t="s">
        <v>613</v>
      </c>
      <c r="U344" t="s">
        <v>592</v>
      </c>
      <c r="V344" t="s">
        <v>592</v>
      </c>
      <c r="W344" t="s">
        <v>636</v>
      </c>
      <c r="X344" t="s">
        <v>645</v>
      </c>
    </row>
    <row r="345" spans="2:24" x14ac:dyDescent="0.25">
      <c r="B345">
        <v>64</v>
      </c>
      <c r="C345" t="s">
        <v>38</v>
      </c>
      <c r="D345" t="s">
        <v>94</v>
      </c>
      <c r="E345" t="s">
        <v>391</v>
      </c>
      <c r="F345" t="s">
        <v>529</v>
      </c>
      <c r="G345">
        <v>1990</v>
      </c>
      <c r="H345">
        <v>1</v>
      </c>
      <c r="I345">
        <v>4</v>
      </c>
      <c r="J345">
        <v>5</v>
      </c>
      <c r="K345">
        <v>0</v>
      </c>
      <c r="L345">
        <v>0</v>
      </c>
      <c r="M345" t="s">
        <v>94</v>
      </c>
      <c r="N345" t="s">
        <v>94</v>
      </c>
      <c r="O345">
        <v>312.5</v>
      </c>
      <c r="P345" t="s">
        <v>574</v>
      </c>
      <c r="Q345" t="s">
        <v>586</v>
      </c>
      <c r="R345" t="s">
        <v>598</v>
      </c>
      <c r="S345" t="s">
        <v>601</v>
      </c>
      <c r="T345" t="s">
        <v>614</v>
      </c>
      <c r="U345" t="s">
        <v>592</v>
      </c>
      <c r="V345" t="s">
        <v>592</v>
      </c>
      <c r="W345" t="s">
        <v>636</v>
      </c>
      <c r="X345" t="s">
        <v>645</v>
      </c>
    </row>
    <row r="346" spans="2:24" x14ac:dyDescent="0.25">
      <c r="B346">
        <v>65</v>
      </c>
      <c r="C346" t="s">
        <v>27</v>
      </c>
      <c r="D346" t="s">
        <v>94</v>
      </c>
      <c r="E346" t="s">
        <v>391</v>
      </c>
      <c r="F346" t="s">
        <v>529</v>
      </c>
      <c r="G346">
        <v>1991</v>
      </c>
      <c r="H346">
        <v>1</v>
      </c>
      <c r="I346">
        <v>4</v>
      </c>
      <c r="J346">
        <v>5</v>
      </c>
      <c r="K346">
        <v>0</v>
      </c>
      <c r="L346">
        <v>0</v>
      </c>
      <c r="M346" t="s">
        <v>94</v>
      </c>
      <c r="N346" t="s">
        <v>94</v>
      </c>
      <c r="O346">
        <v>312.5</v>
      </c>
      <c r="P346" t="s">
        <v>574</v>
      </c>
      <c r="Q346" t="s">
        <v>586</v>
      </c>
      <c r="R346" t="s">
        <v>598</v>
      </c>
      <c r="S346" t="s">
        <v>600</v>
      </c>
      <c r="T346" t="s">
        <v>606</v>
      </c>
      <c r="U346" t="s">
        <v>592</v>
      </c>
      <c r="V346" t="s">
        <v>592</v>
      </c>
      <c r="W346" t="s">
        <v>636</v>
      </c>
      <c r="X346" t="s">
        <v>645</v>
      </c>
    </row>
    <row r="347" spans="2:24" x14ac:dyDescent="0.25">
      <c r="B347">
        <v>66</v>
      </c>
      <c r="C347" t="s">
        <v>27</v>
      </c>
      <c r="D347" t="s">
        <v>94</v>
      </c>
      <c r="E347" t="s">
        <v>391</v>
      </c>
      <c r="F347" t="s">
        <v>529</v>
      </c>
      <c r="G347">
        <v>1991</v>
      </c>
      <c r="H347">
        <v>1</v>
      </c>
      <c r="I347">
        <v>4</v>
      </c>
      <c r="J347">
        <v>5</v>
      </c>
      <c r="K347">
        <v>0</v>
      </c>
      <c r="L347">
        <v>0</v>
      </c>
      <c r="M347" t="s">
        <v>94</v>
      </c>
      <c r="N347" t="s">
        <v>94</v>
      </c>
      <c r="O347">
        <v>312.5</v>
      </c>
      <c r="P347" t="s">
        <v>574</v>
      </c>
      <c r="Q347" t="s">
        <v>586</v>
      </c>
      <c r="R347" t="s">
        <v>598</v>
      </c>
      <c r="S347" t="s">
        <v>600</v>
      </c>
      <c r="T347" t="s">
        <v>606</v>
      </c>
      <c r="U347" t="s">
        <v>592</v>
      </c>
      <c r="V347" t="s">
        <v>592</v>
      </c>
      <c r="W347" t="s">
        <v>636</v>
      </c>
      <c r="X347" t="s">
        <v>645</v>
      </c>
    </row>
    <row r="348" spans="2:24" x14ac:dyDescent="0.25">
      <c r="B348">
        <v>67</v>
      </c>
      <c r="C348" t="s">
        <v>39</v>
      </c>
      <c r="D348" t="s">
        <v>94</v>
      </c>
      <c r="E348" t="s">
        <v>392</v>
      </c>
      <c r="F348" t="s">
        <v>529</v>
      </c>
      <c r="G348">
        <v>1990</v>
      </c>
      <c r="H348">
        <v>1</v>
      </c>
      <c r="I348">
        <v>4</v>
      </c>
      <c r="J348">
        <v>5</v>
      </c>
      <c r="K348">
        <v>0</v>
      </c>
      <c r="L348">
        <v>0</v>
      </c>
      <c r="M348" t="s">
        <v>94</v>
      </c>
      <c r="N348" t="s">
        <v>94</v>
      </c>
      <c r="O348">
        <v>312.5</v>
      </c>
      <c r="P348" t="s">
        <v>574</v>
      </c>
      <c r="Q348" t="s">
        <v>586</v>
      </c>
      <c r="R348" t="s">
        <v>598</v>
      </c>
      <c r="S348" t="s">
        <v>602</v>
      </c>
      <c r="T348" t="s">
        <v>606</v>
      </c>
      <c r="U348" t="s">
        <v>592</v>
      </c>
      <c r="V348" t="s">
        <v>592</v>
      </c>
      <c r="W348" t="s">
        <v>636</v>
      </c>
      <c r="X348" t="s">
        <v>645</v>
      </c>
    </row>
    <row r="349" spans="2:24" x14ac:dyDescent="0.25">
      <c r="B349">
        <v>68</v>
      </c>
      <c r="C349" t="s">
        <v>40</v>
      </c>
      <c r="D349" t="s">
        <v>94</v>
      </c>
      <c r="E349" t="s">
        <v>391</v>
      </c>
      <c r="F349" t="s">
        <v>529</v>
      </c>
      <c r="G349">
        <v>1992</v>
      </c>
      <c r="H349">
        <v>1</v>
      </c>
      <c r="I349">
        <v>4</v>
      </c>
      <c r="J349">
        <v>5</v>
      </c>
      <c r="K349">
        <v>0</v>
      </c>
      <c r="L349">
        <v>0</v>
      </c>
      <c r="M349" t="s">
        <v>94</v>
      </c>
      <c r="N349" t="s">
        <v>94</v>
      </c>
      <c r="O349">
        <v>312.5</v>
      </c>
      <c r="P349" t="s">
        <v>574</v>
      </c>
      <c r="Q349" t="s">
        <v>586</v>
      </c>
      <c r="R349" t="s">
        <v>598</v>
      </c>
      <c r="S349" t="s">
        <v>602</v>
      </c>
      <c r="T349" t="s">
        <v>606</v>
      </c>
      <c r="U349" t="s">
        <v>592</v>
      </c>
      <c r="V349" t="s">
        <v>592</v>
      </c>
      <c r="W349" t="s">
        <v>636</v>
      </c>
      <c r="X349" t="s">
        <v>645</v>
      </c>
    </row>
    <row r="350" spans="2:24" x14ac:dyDescent="0.25">
      <c r="B350">
        <v>69</v>
      </c>
      <c r="C350" t="s">
        <v>41</v>
      </c>
      <c r="D350" t="s">
        <v>94</v>
      </c>
      <c r="E350" t="s">
        <v>391</v>
      </c>
      <c r="F350" t="s">
        <v>529</v>
      </c>
      <c r="G350">
        <v>1991</v>
      </c>
      <c r="H350">
        <v>1</v>
      </c>
      <c r="I350">
        <v>4</v>
      </c>
      <c r="J350">
        <v>5</v>
      </c>
      <c r="K350">
        <v>0</v>
      </c>
      <c r="L350">
        <v>0</v>
      </c>
      <c r="M350" t="s">
        <v>94</v>
      </c>
      <c r="N350" t="s">
        <v>94</v>
      </c>
      <c r="O350">
        <v>312.5</v>
      </c>
      <c r="P350" t="s">
        <v>574</v>
      </c>
      <c r="Q350" t="s">
        <v>586</v>
      </c>
      <c r="R350" t="s">
        <v>598</v>
      </c>
      <c r="S350" t="s">
        <v>602</v>
      </c>
      <c r="T350" t="s">
        <v>606</v>
      </c>
      <c r="U350" t="s">
        <v>592</v>
      </c>
      <c r="V350" t="s">
        <v>592</v>
      </c>
      <c r="W350" t="s">
        <v>636</v>
      </c>
      <c r="X350" t="s">
        <v>645</v>
      </c>
    </row>
    <row r="351" spans="2:24" x14ac:dyDescent="0.25">
      <c r="B351">
        <v>70</v>
      </c>
      <c r="C351" t="s">
        <v>42</v>
      </c>
      <c r="D351" t="s">
        <v>94</v>
      </c>
      <c r="E351" t="s">
        <v>391</v>
      </c>
      <c r="F351" t="s">
        <v>529</v>
      </c>
      <c r="G351">
        <v>1992</v>
      </c>
      <c r="H351">
        <v>1</v>
      </c>
      <c r="I351">
        <v>4</v>
      </c>
      <c r="J351">
        <v>5</v>
      </c>
      <c r="K351">
        <v>0</v>
      </c>
      <c r="L351">
        <v>0</v>
      </c>
      <c r="M351" t="s">
        <v>94</v>
      </c>
      <c r="N351" t="s">
        <v>94</v>
      </c>
      <c r="O351">
        <v>312.5</v>
      </c>
      <c r="P351" t="s">
        <v>574</v>
      </c>
      <c r="Q351" t="s">
        <v>586</v>
      </c>
      <c r="R351" t="s">
        <v>598</v>
      </c>
      <c r="S351" t="s">
        <v>600</v>
      </c>
      <c r="T351" t="s">
        <v>606</v>
      </c>
      <c r="U351" t="s">
        <v>592</v>
      </c>
      <c r="V351" t="s">
        <v>592</v>
      </c>
      <c r="W351" t="s">
        <v>636</v>
      </c>
      <c r="X351" t="s">
        <v>645</v>
      </c>
    </row>
    <row r="352" spans="2:24" x14ac:dyDescent="0.25">
      <c r="B352">
        <v>71</v>
      </c>
      <c r="C352" t="s">
        <v>43</v>
      </c>
      <c r="D352" t="s">
        <v>94</v>
      </c>
      <c r="E352" t="s">
        <v>391</v>
      </c>
      <c r="F352" t="s">
        <v>529</v>
      </c>
      <c r="G352">
        <v>1991</v>
      </c>
      <c r="H352">
        <v>1</v>
      </c>
      <c r="I352">
        <v>4</v>
      </c>
      <c r="J352">
        <v>5</v>
      </c>
      <c r="K352">
        <v>0</v>
      </c>
      <c r="L352">
        <v>0</v>
      </c>
      <c r="M352" t="s">
        <v>94</v>
      </c>
      <c r="N352" t="s">
        <v>94</v>
      </c>
      <c r="O352">
        <v>312.5</v>
      </c>
      <c r="P352" t="s">
        <v>574</v>
      </c>
      <c r="Q352" t="s">
        <v>586</v>
      </c>
      <c r="R352" t="s">
        <v>598</v>
      </c>
      <c r="S352" t="s">
        <v>600</v>
      </c>
      <c r="T352" t="s">
        <v>606</v>
      </c>
      <c r="U352" t="s">
        <v>592</v>
      </c>
      <c r="V352" t="s">
        <v>592</v>
      </c>
      <c r="W352" t="s">
        <v>636</v>
      </c>
      <c r="X352" t="s">
        <v>645</v>
      </c>
    </row>
    <row r="353" spans="2:24" x14ac:dyDescent="0.25">
      <c r="B353">
        <v>72</v>
      </c>
      <c r="C353" t="s">
        <v>43</v>
      </c>
      <c r="D353" t="s">
        <v>94</v>
      </c>
      <c r="E353" t="s">
        <v>391</v>
      </c>
      <c r="F353" t="s">
        <v>529</v>
      </c>
      <c r="G353">
        <v>1991</v>
      </c>
      <c r="H353">
        <v>1</v>
      </c>
      <c r="I353">
        <v>4</v>
      </c>
      <c r="J353">
        <v>5</v>
      </c>
      <c r="K353">
        <v>0</v>
      </c>
      <c r="L353">
        <v>0</v>
      </c>
      <c r="M353" t="s">
        <v>94</v>
      </c>
      <c r="N353" t="s">
        <v>94</v>
      </c>
      <c r="O353">
        <v>312.5</v>
      </c>
      <c r="P353" t="s">
        <v>574</v>
      </c>
      <c r="Q353" t="s">
        <v>586</v>
      </c>
      <c r="R353" t="s">
        <v>598</v>
      </c>
      <c r="S353" t="s">
        <v>600</v>
      </c>
      <c r="T353" t="s">
        <v>606</v>
      </c>
      <c r="U353" t="s">
        <v>592</v>
      </c>
      <c r="V353" t="s">
        <v>592</v>
      </c>
      <c r="W353" t="s">
        <v>636</v>
      </c>
      <c r="X353" t="s">
        <v>645</v>
      </c>
    </row>
    <row r="354" spans="2:24" x14ac:dyDescent="0.25">
      <c r="B354">
        <v>73</v>
      </c>
      <c r="C354" t="s">
        <v>44</v>
      </c>
      <c r="D354" t="s">
        <v>94</v>
      </c>
      <c r="E354" t="s">
        <v>391</v>
      </c>
      <c r="F354" t="s">
        <v>529</v>
      </c>
      <c r="G354">
        <v>1992</v>
      </c>
      <c r="H354">
        <v>1</v>
      </c>
      <c r="I354">
        <v>4</v>
      </c>
      <c r="J354">
        <v>5</v>
      </c>
      <c r="K354">
        <v>0</v>
      </c>
      <c r="L354">
        <v>0</v>
      </c>
      <c r="M354" t="s">
        <v>94</v>
      </c>
      <c r="N354" t="s">
        <v>94</v>
      </c>
      <c r="O354">
        <v>312.5</v>
      </c>
      <c r="P354" t="s">
        <v>574</v>
      </c>
      <c r="Q354" t="s">
        <v>586</v>
      </c>
      <c r="R354" t="s">
        <v>598</v>
      </c>
      <c r="S354" t="s">
        <v>601</v>
      </c>
      <c r="T354" t="s">
        <v>615</v>
      </c>
      <c r="U354" t="s">
        <v>592</v>
      </c>
      <c r="V354" t="s">
        <v>592</v>
      </c>
      <c r="W354" t="s">
        <v>636</v>
      </c>
      <c r="X354" t="s">
        <v>645</v>
      </c>
    </row>
    <row r="355" spans="2:24" x14ac:dyDescent="0.25">
      <c r="B355">
        <v>79</v>
      </c>
      <c r="C355" t="s">
        <v>47</v>
      </c>
      <c r="D355" t="s">
        <v>357</v>
      </c>
      <c r="E355" t="s">
        <v>394</v>
      </c>
      <c r="F355" t="s">
        <v>529</v>
      </c>
      <c r="G355">
        <v>1993</v>
      </c>
      <c r="H355">
        <v>64</v>
      </c>
      <c r="I355">
        <v>3.8</v>
      </c>
      <c r="J355">
        <v>8.1920000000000002</v>
      </c>
      <c r="K355">
        <v>13056</v>
      </c>
      <c r="L355">
        <v>6016</v>
      </c>
      <c r="M355" t="s">
        <v>558</v>
      </c>
      <c r="N355" t="s">
        <v>565</v>
      </c>
      <c r="O355">
        <v>32</v>
      </c>
      <c r="P355" t="s">
        <v>569</v>
      </c>
      <c r="Q355" t="s">
        <v>581</v>
      </c>
      <c r="R355" t="s">
        <v>595</v>
      </c>
      <c r="S355" t="s">
        <v>600</v>
      </c>
      <c r="T355" t="s">
        <v>606</v>
      </c>
      <c r="U355" t="s">
        <v>626</v>
      </c>
      <c r="V355" t="s">
        <v>629</v>
      </c>
      <c r="W355" t="s">
        <v>636</v>
      </c>
      <c r="X355" t="s">
        <v>645</v>
      </c>
    </row>
    <row r="356" spans="2:24" x14ac:dyDescent="0.25">
      <c r="B356">
        <v>83</v>
      </c>
      <c r="C356" t="s">
        <v>50</v>
      </c>
      <c r="D356" t="s">
        <v>357</v>
      </c>
      <c r="E356" t="s">
        <v>394</v>
      </c>
      <c r="F356" t="s">
        <v>529</v>
      </c>
      <c r="G356">
        <v>1993</v>
      </c>
      <c r="H356">
        <v>64</v>
      </c>
      <c r="I356">
        <v>3.8</v>
      </c>
      <c r="J356">
        <v>8.1920000000000002</v>
      </c>
      <c r="K356">
        <v>13056</v>
      </c>
      <c r="L356">
        <v>6016</v>
      </c>
      <c r="M356" t="s">
        <v>558</v>
      </c>
      <c r="N356" t="s">
        <v>565</v>
      </c>
      <c r="O356">
        <v>32</v>
      </c>
      <c r="P356" t="s">
        <v>569</v>
      </c>
      <c r="Q356" t="s">
        <v>581</v>
      </c>
      <c r="R356" t="s">
        <v>595</v>
      </c>
      <c r="S356" t="s">
        <v>602</v>
      </c>
      <c r="T356" t="s">
        <v>606</v>
      </c>
      <c r="U356" t="s">
        <v>626</v>
      </c>
      <c r="V356" t="s">
        <v>629</v>
      </c>
      <c r="W356" t="s">
        <v>636</v>
      </c>
      <c r="X356" t="s">
        <v>645</v>
      </c>
    </row>
    <row r="357" spans="2:24" x14ac:dyDescent="0.25">
      <c r="B357">
        <v>84</v>
      </c>
      <c r="C357" t="s">
        <v>52</v>
      </c>
      <c r="D357" t="s">
        <v>357</v>
      </c>
      <c r="E357" t="s">
        <v>394</v>
      </c>
      <c r="F357" t="s">
        <v>529</v>
      </c>
      <c r="G357">
        <v>1992</v>
      </c>
      <c r="H357">
        <v>64</v>
      </c>
      <c r="I357">
        <v>3.8</v>
      </c>
      <c r="J357">
        <v>8.1920000000000002</v>
      </c>
      <c r="K357">
        <v>13056</v>
      </c>
      <c r="L357">
        <v>6016</v>
      </c>
      <c r="M357" t="s">
        <v>558</v>
      </c>
      <c r="N357" t="s">
        <v>565</v>
      </c>
      <c r="O357">
        <v>32</v>
      </c>
      <c r="P357" t="s">
        <v>569</v>
      </c>
      <c r="Q357" t="s">
        <v>581</v>
      </c>
      <c r="R357" t="s">
        <v>595</v>
      </c>
      <c r="S357" t="s">
        <v>600</v>
      </c>
      <c r="T357" t="s">
        <v>606</v>
      </c>
      <c r="U357" t="s">
        <v>626</v>
      </c>
      <c r="V357" t="s">
        <v>629</v>
      </c>
      <c r="W357" t="s">
        <v>636</v>
      </c>
      <c r="X357" t="s">
        <v>645</v>
      </c>
    </row>
    <row r="358" spans="2:24" x14ac:dyDescent="0.25">
      <c r="B358">
        <v>92</v>
      </c>
      <c r="C358" t="s">
        <v>60</v>
      </c>
      <c r="D358" t="s">
        <v>6</v>
      </c>
      <c r="E358" t="s">
        <v>400</v>
      </c>
      <c r="F358" t="s">
        <v>529</v>
      </c>
      <c r="G358">
        <v>1992</v>
      </c>
      <c r="H358">
        <v>1</v>
      </c>
      <c r="I358">
        <v>2.9</v>
      </c>
      <c r="J358">
        <v>3.2</v>
      </c>
      <c r="K358">
        <v>2048</v>
      </c>
      <c r="L358">
        <v>174</v>
      </c>
      <c r="M358" t="s">
        <v>6</v>
      </c>
      <c r="N358" t="s">
        <v>6</v>
      </c>
      <c r="O358">
        <v>400</v>
      </c>
      <c r="P358" t="s">
        <v>570</v>
      </c>
      <c r="Q358" t="s">
        <v>582</v>
      </c>
      <c r="R358" t="s">
        <v>598</v>
      </c>
      <c r="S358" t="s">
        <v>600</v>
      </c>
      <c r="T358" t="s">
        <v>606</v>
      </c>
      <c r="U358" t="s">
        <v>592</v>
      </c>
      <c r="V358" t="s">
        <v>592</v>
      </c>
      <c r="W358" t="s">
        <v>636</v>
      </c>
      <c r="X358" t="s">
        <v>645</v>
      </c>
    </row>
    <row r="359" spans="2:24" x14ac:dyDescent="0.25">
      <c r="B359">
        <v>94</v>
      </c>
      <c r="C359" t="s">
        <v>62</v>
      </c>
      <c r="D359" t="s">
        <v>6</v>
      </c>
      <c r="E359" t="s">
        <v>401</v>
      </c>
      <c r="F359" t="s">
        <v>529</v>
      </c>
      <c r="G359">
        <v>1992</v>
      </c>
      <c r="H359">
        <v>2</v>
      </c>
      <c r="I359">
        <v>2.9</v>
      </c>
      <c r="J359">
        <v>3.2</v>
      </c>
      <c r="K359">
        <v>2560</v>
      </c>
      <c r="L359">
        <v>257</v>
      </c>
      <c r="M359" t="s">
        <v>6</v>
      </c>
      <c r="N359" t="s">
        <v>6</v>
      </c>
      <c r="O359">
        <v>400</v>
      </c>
      <c r="P359" t="s">
        <v>570</v>
      </c>
      <c r="Q359" t="s">
        <v>582</v>
      </c>
      <c r="R359" t="s">
        <v>596</v>
      </c>
      <c r="S359" t="s">
        <v>601</v>
      </c>
      <c r="T359" t="s">
        <v>606</v>
      </c>
      <c r="U359" t="s">
        <v>627</v>
      </c>
      <c r="V359" t="s">
        <v>630</v>
      </c>
      <c r="W359" t="s">
        <v>636</v>
      </c>
      <c r="X359" t="s">
        <v>645</v>
      </c>
    </row>
    <row r="360" spans="2:24" x14ac:dyDescent="0.25">
      <c r="B360">
        <v>140</v>
      </c>
      <c r="C360" t="s">
        <v>90</v>
      </c>
      <c r="D360" t="s">
        <v>359</v>
      </c>
      <c r="E360" t="s">
        <v>409</v>
      </c>
      <c r="F360" t="s">
        <v>529</v>
      </c>
      <c r="G360">
        <v>1992</v>
      </c>
      <c r="H360">
        <v>8</v>
      </c>
      <c r="I360">
        <v>2.1440000000000001</v>
      </c>
      <c r="J360">
        <v>2.6669999999999998</v>
      </c>
      <c r="K360">
        <v>0</v>
      </c>
      <c r="L360">
        <v>0</v>
      </c>
      <c r="M360" t="s">
        <v>560</v>
      </c>
      <c r="N360" t="s">
        <v>560</v>
      </c>
      <c r="O360">
        <v>166.7</v>
      </c>
      <c r="P360" t="s">
        <v>572</v>
      </c>
      <c r="Q360" t="s">
        <v>584</v>
      </c>
      <c r="R360" t="s">
        <v>596</v>
      </c>
      <c r="S360" t="s">
        <v>602</v>
      </c>
      <c r="T360" t="s">
        <v>606</v>
      </c>
      <c r="U360" t="s">
        <v>592</v>
      </c>
      <c r="V360" t="s">
        <v>592</v>
      </c>
      <c r="W360" t="s">
        <v>636</v>
      </c>
      <c r="X360" t="s">
        <v>645</v>
      </c>
    </row>
    <row r="361" spans="2:24" x14ac:dyDescent="0.25">
      <c r="B361">
        <v>154</v>
      </c>
      <c r="C361" t="s">
        <v>52</v>
      </c>
      <c r="D361" t="s">
        <v>358</v>
      </c>
      <c r="E361" t="s">
        <v>417</v>
      </c>
      <c r="F361" t="s">
        <v>529</v>
      </c>
      <c r="G361">
        <v>1993</v>
      </c>
      <c r="H361">
        <v>66</v>
      </c>
      <c r="I361">
        <v>2.06</v>
      </c>
      <c r="J361">
        <v>3.3</v>
      </c>
      <c r="K361">
        <v>8000</v>
      </c>
      <c r="L361">
        <v>0</v>
      </c>
      <c r="M361" t="s">
        <v>559</v>
      </c>
      <c r="N361" t="s">
        <v>566</v>
      </c>
      <c r="O361">
        <v>50</v>
      </c>
      <c r="P361" t="s">
        <v>571</v>
      </c>
      <c r="Q361" t="s">
        <v>583</v>
      </c>
      <c r="R361" t="s">
        <v>595</v>
      </c>
      <c r="S361" t="s">
        <v>600</v>
      </c>
      <c r="T361" t="s">
        <v>606</v>
      </c>
      <c r="U361" t="s">
        <v>592</v>
      </c>
      <c r="V361" t="s">
        <v>631</v>
      </c>
      <c r="W361" t="s">
        <v>636</v>
      </c>
      <c r="X361" t="s">
        <v>645</v>
      </c>
    </row>
    <row r="362" spans="2:24" x14ac:dyDescent="0.25">
      <c r="B362">
        <v>161</v>
      </c>
      <c r="C362" t="s">
        <v>655</v>
      </c>
      <c r="D362" t="s">
        <v>357</v>
      </c>
      <c r="E362" t="s">
        <v>416</v>
      </c>
      <c r="F362" t="s">
        <v>529</v>
      </c>
      <c r="G362">
        <v>1993</v>
      </c>
      <c r="H362">
        <v>32</v>
      </c>
      <c r="I362">
        <v>1.9</v>
      </c>
      <c r="J362">
        <v>4.0960000000000001</v>
      </c>
      <c r="K362">
        <v>9216</v>
      </c>
      <c r="L362">
        <v>4096</v>
      </c>
      <c r="M362" t="s">
        <v>558</v>
      </c>
      <c r="N362" t="s">
        <v>565</v>
      </c>
      <c r="O362">
        <v>32</v>
      </c>
      <c r="P362" t="s">
        <v>569</v>
      </c>
      <c r="Q362" t="s">
        <v>581</v>
      </c>
      <c r="R362" t="s">
        <v>595</v>
      </c>
      <c r="S362" t="s">
        <v>600</v>
      </c>
      <c r="T362" t="s">
        <v>606</v>
      </c>
      <c r="U362" t="s">
        <v>626</v>
      </c>
      <c r="V362" t="s">
        <v>629</v>
      </c>
      <c r="W362" t="s">
        <v>636</v>
      </c>
      <c r="X362" t="s">
        <v>645</v>
      </c>
    </row>
    <row r="363" spans="2:24" x14ac:dyDescent="0.25">
      <c r="B363">
        <v>174</v>
      </c>
      <c r="C363" t="s">
        <v>109</v>
      </c>
      <c r="D363" t="s">
        <v>357</v>
      </c>
      <c r="E363" t="s">
        <v>416</v>
      </c>
      <c r="F363" t="s">
        <v>529</v>
      </c>
      <c r="G363">
        <v>1993</v>
      </c>
      <c r="H363">
        <v>32</v>
      </c>
      <c r="I363">
        <v>1.9</v>
      </c>
      <c r="J363">
        <v>4.0960000000000001</v>
      </c>
      <c r="K363">
        <v>9216</v>
      </c>
      <c r="L363">
        <v>4096</v>
      </c>
      <c r="M363" t="s">
        <v>558</v>
      </c>
      <c r="N363" t="s">
        <v>565</v>
      </c>
      <c r="O363">
        <v>32</v>
      </c>
      <c r="P363" t="s">
        <v>569</v>
      </c>
      <c r="Q363" t="s">
        <v>581</v>
      </c>
      <c r="R363" t="s">
        <v>595</v>
      </c>
      <c r="S363" t="s">
        <v>602</v>
      </c>
      <c r="T363" t="s">
        <v>606</v>
      </c>
      <c r="U363" t="s">
        <v>626</v>
      </c>
      <c r="V363" t="s">
        <v>629</v>
      </c>
      <c r="W363" t="s">
        <v>636</v>
      </c>
      <c r="X363" t="s">
        <v>645</v>
      </c>
    </row>
    <row r="364" spans="2:24" x14ac:dyDescent="0.25">
      <c r="B364">
        <v>183</v>
      </c>
      <c r="C364" t="s">
        <v>235</v>
      </c>
      <c r="D364" t="s">
        <v>361</v>
      </c>
      <c r="E364" t="s">
        <v>420</v>
      </c>
      <c r="F364" t="s">
        <v>529</v>
      </c>
      <c r="G364">
        <v>1993</v>
      </c>
      <c r="H364">
        <v>64</v>
      </c>
      <c r="I364">
        <v>1.8380000000000001</v>
      </c>
      <c r="J364">
        <v>2.56</v>
      </c>
      <c r="K364">
        <v>9216</v>
      </c>
      <c r="L364">
        <v>1536</v>
      </c>
      <c r="M364" t="s">
        <v>56</v>
      </c>
      <c r="N364" t="s">
        <v>56</v>
      </c>
      <c r="O364">
        <v>20</v>
      </c>
      <c r="P364" t="s">
        <v>56</v>
      </c>
      <c r="Q364" t="s">
        <v>587</v>
      </c>
      <c r="R364" t="s">
        <v>595</v>
      </c>
      <c r="S364" t="s">
        <v>601</v>
      </c>
      <c r="T364" t="s">
        <v>606</v>
      </c>
      <c r="U364" t="s">
        <v>592</v>
      </c>
      <c r="V364" t="s">
        <v>592</v>
      </c>
      <c r="W364" t="s">
        <v>636</v>
      </c>
      <c r="X364" t="s">
        <v>645</v>
      </c>
    </row>
    <row r="365" spans="2:24" x14ac:dyDescent="0.25">
      <c r="B365">
        <v>184</v>
      </c>
      <c r="C365" t="s">
        <v>235</v>
      </c>
      <c r="D365" t="s">
        <v>361</v>
      </c>
      <c r="E365" t="s">
        <v>420</v>
      </c>
      <c r="F365" t="s">
        <v>529</v>
      </c>
      <c r="G365">
        <v>1993</v>
      </c>
      <c r="H365">
        <v>64</v>
      </c>
      <c r="I365">
        <v>1.8380000000000001</v>
      </c>
      <c r="J365">
        <v>2.56</v>
      </c>
      <c r="K365">
        <v>9216</v>
      </c>
      <c r="L365">
        <v>1536</v>
      </c>
      <c r="M365" t="s">
        <v>56</v>
      </c>
      <c r="N365" t="s">
        <v>56</v>
      </c>
      <c r="O365">
        <v>20</v>
      </c>
      <c r="P365" t="s">
        <v>56</v>
      </c>
      <c r="Q365" t="s">
        <v>587</v>
      </c>
      <c r="R365" t="s">
        <v>595</v>
      </c>
      <c r="S365" t="s">
        <v>601</v>
      </c>
      <c r="T365" t="s">
        <v>606</v>
      </c>
      <c r="U365" t="s">
        <v>592</v>
      </c>
      <c r="V365" t="s">
        <v>592</v>
      </c>
      <c r="W365" t="s">
        <v>636</v>
      </c>
      <c r="X365" t="s">
        <v>645</v>
      </c>
    </row>
    <row r="366" spans="2:24" x14ac:dyDescent="0.25">
      <c r="B366">
        <v>192</v>
      </c>
      <c r="C366" t="s">
        <v>659</v>
      </c>
      <c r="D366" t="s">
        <v>360</v>
      </c>
      <c r="E366" t="s">
        <v>424</v>
      </c>
      <c r="F366" t="s">
        <v>529</v>
      </c>
      <c r="G366">
        <v>1988</v>
      </c>
      <c r="H366">
        <v>1</v>
      </c>
      <c r="I366">
        <v>1.8169999999999999</v>
      </c>
      <c r="J366">
        <v>3</v>
      </c>
      <c r="K366">
        <v>0</v>
      </c>
      <c r="L366">
        <v>0</v>
      </c>
      <c r="M366" t="s">
        <v>360</v>
      </c>
      <c r="N366" t="s">
        <v>360</v>
      </c>
      <c r="O366">
        <v>250</v>
      </c>
      <c r="P366" t="s">
        <v>573</v>
      </c>
      <c r="Q366" t="s">
        <v>586</v>
      </c>
      <c r="R366" t="s">
        <v>598</v>
      </c>
      <c r="S366" t="s">
        <v>604</v>
      </c>
      <c r="T366" t="s">
        <v>727</v>
      </c>
      <c r="U366" t="s">
        <v>592</v>
      </c>
      <c r="V366" t="s">
        <v>592</v>
      </c>
      <c r="W366" t="s">
        <v>636</v>
      </c>
      <c r="X366" t="s">
        <v>645</v>
      </c>
    </row>
    <row r="367" spans="2:24" x14ac:dyDescent="0.25">
      <c r="B367">
        <v>193</v>
      </c>
      <c r="C367" t="s">
        <v>659</v>
      </c>
      <c r="D367" t="s">
        <v>360</v>
      </c>
      <c r="E367" t="s">
        <v>424</v>
      </c>
      <c r="F367" t="s">
        <v>529</v>
      </c>
      <c r="G367">
        <v>1989</v>
      </c>
      <c r="H367">
        <v>1</v>
      </c>
      <c r="I367">
        <v>1.8169999999999999</v>
      </c>
      <c r="J367">
        <v>3</v>
      </c>
      <c r="K367">
        <v>0</v>
      </c>
      <c r="L367">
        <v>0</v>
      </c>
      <c r="M367" t="s">
        <v>360</v>
      </c>
      <c r="N367" t="s">
        <v>360</v>
      </c>
      <c r="O367">
        <v>250</v>
      </c>
      <c r="P367" t="s">
        <v>573</v>
      </c>
      <c r="Q367" t="s">
        <v>586</v>
      </c>
      <c r="R367" t="s">
        <v>598</v>
      </c>
      <c r="S367" t="s">
        <v>604</v>
      </c>
      <c r="T367" t="s">
        <v>727</v>
      </c>
      <c r="U367" t="s">
        <v>592</v>
      </c>
      <c r="V367" t="s">
        <v>592</v>
      </c>
      <c r="W367" t="s">
        <v>636</v>
      </c>
      <c r="X367" t="s">
        <v>645</v>
      </c>
    </row>
    <row r="368" spans="2:24" x14ac:dyDescent="0.25">
      <c r="B368">
        <v>194</v>
      </c>
      <c r="C368" t="s">
        <v>659</v>
      </c>
      <c r="D368" t="s">
        <v>360</v>
      </c>
      <c r="E368" t="s">
        <v>424</v>
      </c>
      <c r="F368" t="s">
        <v>529</v>
      </c>
      <c r="G368">
        <v>1988</v>
      </c>
      <c r="H368">
        <v>1</v>
      </c>
      <c r="I368">
        <v>1.8169999999999999</v>
      </c>
      <c r="J368">
        <v>3</v>
      </c>
      <c r="K368">
        <v>0</v>
      </c>
      <c r="L368">
        <v>0</v>
      </c>
      <c r="M368" t="s">
        <v>360</v>
      </c>
      <c r="N368" t="s">
        <v>360</v>
      </c>
      <c r="O368">
        <v>250</v>
      </c>
      <c r="P368" t="s">
        <v>573</v>
      </c>
      <c r="Q368" t="s">
        <v>586</v>
      </c>
      <c r="R368" t="s">
        <v>598</v>
      </c>
      <c r="S368" t="s">
        <v>604</v>
      </c>
      <c r="T368" t="s">
        <v>727</v>
      </c>
      <c r="U368" t="s">
        <v>592</v>
      </c>
      <c r="V368" t="s">
        <v>592</v>
      </c>
      <c r="W368" t="s">
        <v>636</v>
      </c>
      <c r="X368" t="s">
        <v>645</v>
      </c>
    </row>
    <row r="369" spans="2:24" x14ac:dyDescent="0.25">
      <c r="B369">
        <v>195</v>
      </c>
      <c r="C369" t="s">
        <v>659</v>
      </c>
      <c r="D369" t="s">
        <v>360</v>
      </c>
      <c r="E369" t="s">
        <v>424</v>
      </c>
      <c r="F369" t="s">
        <v>529</v>
      </c>
      <c r="G369">
        <v>1990</v>
      </c>
      <c r="H369">
        <v>1</v>
      </c>
      <c r="I369">
        <v>1.8169999999999999</v>
      </c>
      <c r="J369">
        <v>3</v>
      </c>
      <c r="K369">
        <v>0</v>
      </c>
      <c r="L369">
        <v>0</v>
      </c>
      <c r="M369" t="s">
        <v>360</v>
      </c>
      <c r="N369" t="s">
        <v>360</v>
      </c>
      <c r="O369">
        <v>250</v>
      </c>
      <c r="P369" t="s">
        <v>573</v>
      </c>
      <c r="Q369" t="s">
        <v>586</v>
      </c>
      <c r="R369" t="s">
        <v>598</v>
      </c>
      <c r="S369" t="s">
        <v>604</v>
      </c>
      <c r="T369" t="s">
        <v>727</v>
      </c>
      <c r="U369" t="s">
        <v>592</v>
      </c>
      <c r="V369" t="s">
        <v>592</v>
      </c>
      <c r="W369" t="s">
        <v>636</v>
      </c>
      <c r="X369" t="s">
        <v>645</v>
      </c>
    </row>
    <row r="370" spans="2:24" x14ac:dyDescent="0.25">
      <c r="B370">
        <v>196</v>
      </c>
      <c r="C370" t="s">
        <v>659</v>
      </c>
      <c r="D370" t="s">
        <v>360</v>
      </c>
      <c r="E370" t="s">
        <v>424</v>
      </c>
      <c r="F370" t="s">
        <v>529</v>
      </c>
      <c r="G370">
        <v>1989</v>
      </c>
      <c r="H370">
        <v>1</v>
      </c>
      <c r="I370">
        <v>1.8169999999999999</v>
      </c>
      <c r="J370">
        <v>3</v>
      </c>
      <c r="K370">
        <v>0</v>
      </c>
      <c r="L370">
        <v>0</v>
      </c>
      <c r="M370" t="s">
        <v>360</v>
      </c>
      <c r="N370" t="s">
        <v>360</v>
      </c>
      <c r="O370">
        <v>250</v>
      </c>
      <c r="P370" t="s">
        <v>573</v>
      </c>
      <c r="Q370" t="s">
        <v>586</v>
      </c>
      <c r="R370" t="s">
        <v>598</v>
      </c>
      <c r="S370" t="s">
        <v>604</v>
      </c>
      <c r="T370" t="s">
        <v>727</v>
      </c>
      <c r="U370" t="s">
        <v>592</v>
      </c>
      <c r="V370" t="s">
        <v>592</v>
      </c>
      <c r="W370" t="s">
        <v>636</v>
      </c>
      <c r="X370" t="s">
        <v>645</v>
      </c>
    </row>
    <row r="371" spans="2:24" x14ac:dyDescent="0.25">
      <c r="B371">
        <v>197</v>
      </c>
      <c r="C371" t="s">
        <v>660</v>
      </c>
      <c r="D371" t="s">
        <v>360</v>
      </c>
      <c r="E371" t="s">
        <v>424</v>
      </c>
      <c r="F371" t="s">
        <v>529</v>
      </c>
      <c r="G371">
        <v>1989</v>
      </c>
      <c r="H371">
        <v>1</v>
      </c>
      <c r="I371">
        <v>1.8169999999999999</v>
      </c>
      <c r="J371">
        <v>3</v>
      </c>
      <c r="K371">
        <v>0</v>
      </c>
      <c r="L371">
        <v>0</v>
      </c>
      <c r="M371" t="s">
        <v>360</v>
      </c>
      <c r="N371" t="s">
        <v>360</v>
      </c>
      <c r="O371">
        <v>250</v>
      </c>
      <c r="P371" t="s">
        <v>573</v>
      </c>
      <c r="Q371" t="s">
        <v>586</v>
      </c>
      <c r="R371" t="s">
        <v>598</v>
      </c>
      <c r="S371" t="s">
        <v>604</v>
      </c>
      <c r="T371" t="s">
        <v>728</v>
      </c>
      <c r="U371" t="s">
        <v>592</v>
      </c>
      <c r="V371" t="s">
        <v>592</v>
      </c>
      <c r="W371" t="s">
        <v>636</v>
      </c>
      <c r="X371" t="s">
        <v>645</v>
      </c>
    </row>
    <row r="372" spans="2:24" x14ac:dyDescent="0.25">
      <c r="B372">
        <v>198</v>
      </c>
      <c r="C372" t="s">
        <v>123</v>
      </c>
      <c r="D372" t="s">
        <v>360</v>
      </c>
      <c r="E372" t="s">
        <v>424</v>
      </c>
      <c r="F372" t="s">
        <v>529</v>
      </c>
      <c r="G372">
        <v>1989</v>
      </c>
      <c r="H372">
        <v>1</v>
      </c>
      <c r="I372">
        <v>1.8169999999999999</v>
      </c>
      <c r="J372">
        <v>3</v>
      </c>
      <c r="K372">
        <v>0</v>
      </c>
      <c r="L372">
        <v>0</v>
      </c>
      <c r="M372" t="s">
        <v>360</v>
      </c>
      <c r="N372" t="s">
        <v>360</v>
      </c>
      <c r="O372">
        <v>250</v>
      </c>
      <c r="P372" t="s">
        <v>573</v>
      </c>
      <c r="Q372" t="s">
        <v>586</v>
      </c>
      <c r="R372" t="s">
        <v>598</v>
      </c>
      <c r="S372" t="s">
        <v>602</v>
      </c>
      <c r="T372" t="s">
        <v>606</v>
      </c>
      <c r="U372" t="s">
        <v>592</v>
      </c>
      <c r="V372" t="s">
        <v>592</v>
      </c>
      <c r="W372" t="s">
        <v>636</v>
      </c>
      <c r="X372" t="s">
        <v>645</v>
      </c>
    </row>
    <row r="373" spans="2:24" x14ac:dyDescent="0.25">
      <c r="B373">
        <v>199</v>
      </c>
      <c r="C373" t="s">
        <v>124</v>
      </c>
      <c r="D373" t="s">
        <v>360</v>
      </c>
      <c r="E373" t="s">
        <v>424</v>
      </c>
      <c r="F373" t="s">
        <v>529</v>
      </c>
      <c r="G373">
        <v>1988</v>
      </c>
      <c r="H373">
        <v>1</v>
      </c>
      <c r="I373">
        <v>1.8169999999999999</v>
      </c>
      <c r="J373">
        <v>3</v>
      </c>
      <c r="K373">
        <v>0</v>
      </c>
      <c r="L373">
        <v>0</v>
      </c>
      <c r="M373" t="s">
        <v>360</v>
      </c>
      <c r="N373" t="s">
        <v>360</v>
      </c>
      <c r="O373">
        <v>250</v>
      </c>
      <c r="P373" t="s">
        <v>573</v>
      </c>
      <c r="Q373" t="s">
        <v>586</v>
      </c>
      <c r="R373" t="s">
        <v>598</v>
      </c>
      <c r="S373" t="s">
        <v>600</v>
      </c>
      <c r="T373" t="s">
        <v>606</v>
      </c>
      <c r="U373" t="s">
        <v>592</v>
      </c>
      <c r="V373" t="s">
        <v>592</v>
      </c>
      <c r="W373" t="s">
        <v>636</v>
      </c>
      <c r="X373" t="s">
        <v>645</v>
      </c>
    </row>
    <row r="374" spans="2:24" x14ac:dyDescent="0.25">
      <c r="B374">
        <v>200</v>
      </c>
      <c r="C374" t="s">
        <v>125</v>
      </c>
      <c r="D374" t="s">
        <v>360</v>
      </c>
      <c r="E374" t="s">
        <v>424</v>
      </c>
      <c r="F374" t="s">
        <v>529</v>
      </c>
      <c r="G374">
        <v>1988</v>
      </c>
      <c r="H374">
        <v>1</v>
      </c>
      <c r="I374">
        <v>1.8169999999999999</v>
      </c>
      <c r="J374">
        <v>3</v>
      </c>
      <c r="K374">
        <v>0</v>
      </c>
      <c r="L374">
        <v>0</v>
      </c>
      <c r="M374" t="s">
        <v>360</v>
      </c>
      <c r="N374" t="s">
        <v>360</v>
      </c>
      <c r="O374">
        <v>250</v>
      </c>
      <c r="P374" t="s">
        <v>573</v>
      </c>
      <c r="Q374" t="s">
        <v>586</v>
      </c>
      <c r="R374" t="s">
        <v>598</v>
      </c>
      <c r="S374" t="s">
        <v>600</v>
      </c>
      <c r="T374" t="s">
        <v>606</v>
      </c>
      <c r="U374" t="s">
        <v>592</v>
      </c>
      <c r="V374" t="s">
        <v>592</v>
      </c>
      <c r="W374" t="s">
        <v>636</v>
      </c>
      <c r="X374" t="s">
        <v>645</v>
      </c>
    </row>
    <row r="375" spans="2:24" x14ac:dyDescent="0.25">
      <c r="B375">
        <v>201</v>
      </c>
      <c r="C375" t="s">
        <v>126</v>
      </c>
      <c r="D375" t="s">
        <v>360</v>
      </c>
      <c r="E375" t="s">
        <v>424</v>
      </c>
      <c r="F375" t="s">
        <v>529</v>
      </c>
      <c r="G375">
        <v>1993</v>
      </c>
      <c r="H375">
        <v>1</v>
      </c>
      <c r="I375">
        <v>1.8169999999999999</v>
      </c>
      <c r="J375">
        <v>3</v>
      </c>
      <c r="K375">
        <v>0</v>
      </c>
      <c r="L375">
        <v>0</v>
      </c>
      <c r="M375" t="s">
        <v>360</v>
      </c>
      <c r="N375" t="s">
        <v>360</v>
      </c>
      <c r="O375">
        <v>250</v>
      </c>
      <c r="P375" t="s">
        <v>573</v>
      </c>
      <c r="Q375" t="s">
        <v>586</v>
      </c>
      <c r="R375" t="s">
        <v>598</v>
      </c>
      <c r="S375" t="s">
        <v>602</v>
      </c>
      <c r="T375" t="s">
        <v>606</v>
      </c>
      <c r="U375" t="s">
        <v>592</v>
      </c>
      <c r="V375" t="s">
        <v>592</v>
      </c>
      <c r="W375" t="s">
        <v>636</v>
      </c>
      <c r="X375" t="s">
        <v>645</v>
      </c>
    </row>
    <row r="376" spans="2:24" x14ac:dyDescent="0.25">
      <c r="B376">
        <v>202</v>
      </c>
      <c r="C376" t="s">
        <v>127</v>
      </c>
      <c r="D376" t="s">
        <v>360</v>
      </c>
      <c r="E376" t="s">
        <v>424</v>
      </c>
      <c r="F376" t="s">
        <v>529</v>
      </c>
      <c r="G376">
        <v>1993</v>
      </c>
      <c r="H376">
        <v>1</v>
      </c>
      <c r="I376">
        <v>1.8169999999999999</v>
      </c>
      <c r="J376">
        <v>3</v>
      </c>
      <c r="K376">
        <v>0</v>
      </c>
      <c r="L376">
        <v>0</v>
      </c>
      <c r="M376" t="s">
        <v>360</v>
      </c>
      <c r="N376" t="s">
        <v>360</v>
      </c>
      <c r="O376">
        <v>250</v>
      </c>
      <c r="P376" t="s">
        <v>573</v>
      </c>
      <c r="Q376" t="s">
        <v>586</v>
      </c>
      <c r="R376" t="s">
        <v>598</v>
      </c>
      <c r="S376" t="s">
        <v>602</v>
      </c>
      <c r="T376" t="s">
        <v>606</v>
      </c>
      <c r="U376" t="s">
        <v>592</v>
      </c>
      <c r="V376" t="s">
        <v>592</v>
      </c>
      <c r="W376" t="s">
        <v>636</v>
      </c>
      <c r="X376" t="s">
        <v>645</v>
      </c>
    </row>
    <row r="377" spans="2:24" x14ac:dyDescent="0.25">
      <c r="B377">
        <v>205</v>
      </c>
      <c r="C377" t="s">
        <v>173</v>
      </c>
      <c r="D377" t="s">
        <v>359</v>
      </c>
      <c r="E377" t="s">
        <v>700</v>
      </c>
      <c r="F377" t="s">
        <v>529</v>
      </c>
      <c r="G377">
        <v>1994</v>
      </c>
      <c r="H377">
        <v>2</v>
      </c>
      <c r="I377">
        <v>1.7030000000000001</v>
      </c>
      <c r="J377">
        <v>1.905</v>
      </c>
      <c r="K377">
        <v>0</v>
      </c>
      <c r="L377">
        <v>0</v>
      </c>
      <c r="M377" t="s">
        <v>560</v>
      </c>
      <c r="N377" t="s">
        <v>560</v>
      </c>
      <c r="O377">
        <v>238.1</v>
      </c>
      <c r="P377" t="s">
        <v>572</v>
      </c>
      <c r="Q377" t="s">
        <v>584</v>
      </c>
      <c r="R377" t="s">
        <v>596</v>
      </c>
      <c r="S377" t="s">
        <v>601</v>
      </c>
      <c r="T377" t="s">
        <v>610</v>
      </c>
      <c r="U377" t="s">
        <v>592</v>
      </c>
      <c r="V377" t="s">
        <v>592</v>
      </c>
      <c r="W377" t="s">
        <v>636</v>
      </c>
      <c r="X377" t="s">
        <v>645</v>
      </c>
    </row>
    <row r="378" spans="2:24" x14ac:dyDescent="0.25">
      <c r="B378">
        <v>206</v>
      </c>
      <c r="C378" t="s">
        <v>122</v>
      </c>
      <c r="D378" t="s">
        <v>94</v>
      </c>
      <c r="E378" t="s">
        <v>423</v>
      </c>
      <c r="F378" t="s">
        <v>529</v>
      </c>
      <c r="G378">
        <v>1991</v>
      </c>
      <c r="H378">
        <v>1</v>
      </c>
      <c r="I378">
        <v>1.6879999999999999</v>
      </c>
      <c r="J378">
        <v>2</v>
      </c>
      <c r="K378">
        <v>0</v>
      </c>
      <c r="L378">
        <v>0</v>
      </c>
      <c r="M378" t="s">
        <v>94</v>
      </c>
      <c r="N378" t="s">
        <v>94</v>
      </c>
      <c r="O378">
        <v>250</v>
      </c>
      <c r="P378" t="s">
        <v>574</v>
      </c>
      <c r="Q378" t="s">
        <v>586</v>
      </c>
      <c r="R378" t="s">
        <v>598</v>
      </c>
      <c r="S378" t="s">
        <v>601</v>
      </c>
      <c r="T378" t="s">
        <v>606</v>
      </c>
      <c r="U378" t="s">
        <v>592</v>
      </c>
      <c r="V378" t="s">
        <v>592</v>
      </c>
      <c r="W378" t="s">
        <v>636</v>
      </c>
      <c r="X378" t="s">
        <v>645</v>
      </c>
    </row>
    <row r="379" spans="2:24" x14ac:dyDescent="0.25">
      <c r="B379">
        <v>207</v>
      </c>
      <c r="C379" t="s">
        <v>659</v>
      </c>
      <c r="D379" t="s">
        <v>360</v>
      </c>
      <c r="E379" t="s">
        <v>701</v>
      </c>
      <c r="F379" t="s">
        <v>529</v>
      </c>
      <c r="G379">
        <v>1993</v>
      </c>
      <c r="H379">
        <v>1</v>
      </c>
      <c r="I379">
        <v>1.6719999999999999</v>
      </c>
      <c r="J379">
        <v>2</v>
      </c>
      <c r="K379">
        <v>0</v>
      </c>
      <c r="L379">
        <v>0</v>
      </c>
      <c r="M379" t="s">
        <v>360</v>
      </c>
      <c r="N379" t="s">
        <v>360</v>
      </c>
      <c r="O379">
        <v>250</v>
      </c>
      <c r="P379" t="s">
        <v>573</v>
      </c>
      <c r="Q379" t="s">
        <v>585</v>
      </c>
      <c r="R379" t="s">
        <v>598</v>
      </c>
      <c r="S379" t="s">
        <v>604</v>
      </c>
      <c r="T379" t="s">
        <v>728</v>
      </c>
      <c r="U379" t="s">
        <v>592</v>
      </c>
      <c r="V379" t="s">
        <v>592</v>
      </c>
      <c r="W379" t="s">
        <v>636</v>
      </c>
      <c r="X379" t="s">
        <v>645</v>
      </c>
    </row>
    <row r="380" spans="2:24" x14ac:dyDescent="0.25">
      <c r="B380">
        <v>208</v>
      </c>
      <c r="C380" t="s">
        <v>659</v>
      </c>
      <c r="D380" t="s">
        <v>360</v>
      </c>
      <c r="E380" t="s">
        <v>701</v>
      </c>
      <c r="F380" t="s">
        <v>529</v>
      </c>
      <c r="G380">
        <v>1993</v>
      </c>
      <c r="H380">
        <v>1</v>
      </c>
      <c r="I380">
        <v>1.6719999999999999</v>
      </c>
      <c r="J380">
        <v>2</v>
      </c>
      <c r="K380">
        <v>0</v>
      </c>
      <c r="L380">
        <v>0</v>
      </c>
      <c r="M380" t="s">
        <v>360</v>
      </c>
      <c r="N380" t="s">
        <v>360</v>
      </c>
      <c r="O380">
        <v>250</v>
      </c>
      <c r="P380" t="s">
        <v>573</v>
      </c>
      <c r="Q380" t="s">
        <v>585</v>
      </c>
      <c r="R380" t="s">
        <v>598</v>
      </c>
      <c r="S380" t="s">
        <v>604</v>
      </c>
      <c r="T380" t="s">
        <v>728</v>
      </c>
      <c r="U380" t="s">
        <v>592</v>
      </c>
      <c r="V380" t="s">
        <v>592</v>
      </c>
      <c r="W380" t="s">
        <v>636</v>
      </c>
      <c r="X380" t="s">
        <v>645</v>
      </c>
    </row>
    <row r="381" spans="2:24" x14ac:dyDescent="0.25">
      <c r="B381">
        <v>211</v>
      </c>
      <c r="C381" t="s">
        <v>130</v>
      </c>
      <c r="D381" t="s">
        <v>359</v>
      </c>
      <c r="E381" t="s">
        <v>425</v>
      </c>
      <c r="F381" t="s">
        <v>529</v>
      </c>
      <c r="G381">
        <v>1990</v>
      </c>
      <c r="H381">
        <v>6</v>
      </c>
      <c r="I381">
        <v>1.651</v>
      </c>
      <c r="J381">
        <v>2</v>
      </c>
      <c r="K381">
        <v>0</v>
      </c>
      <c r="L381">
        <v>0</v>
      </c>
      <c r="M381" t="s">
        <v>560</v>
      </c>
      <c r="N381" t="s">
        <v>560</v>
      </c>
      <c r="O381">
        <v>166.7</v>
      </c>
      <c r="P381" t="s">
        <v>572</v>
      </c>
      <c r="Q381" t="s">
        <v>584</v>
      </c>
      <c r="R381" t="s">
        <v>596</v>
      </c>
      <c r="S381" t="s">
        <v>601</v>
      </c>
      <c r="T381" t="s">
        <v>610</v>
      </c>
      <c r="U381" t="s">
        <v>592</v>
      </c>
      <c r="V381" t="s">
        <v>592</v>
      </c>
      <c r="W381" t="s">
        <v>636</v>
      </c>
      <c r="X381" t="s">
        <v>645</v>
      </c>
    </row>
    <row r="382" spans="2:24" x14ac:dyDescent="0.25">
      <c r="B382">
        <v>213</v>
      </c>
      <c r="C382" t="s">
        <v>132</v>
      </c>
      <c r="D382" t="s">
        <v>359</v>
      </c>
      <c r="E382" t="s">
        <v>429</v>
      </c>
      <c r="F382" t="s">
        <v>529</v>
      </c>
      <c r="G382">
        <v>1991</v>
      </c>
      <c r="H382">
        <v>6</v>
      </c>
      <c r="I382">
        <v>1.651</v>
      </c>
      <c r="J382">
        <v>2</v>
      </c>
      <c r="K382">
        <v>0</v>
      </c>
      <c r="L382">
        <v>0</v>
      </c>
      <c r="M382" t="s">
        <v>560</v>
      </c>
      <c r="N382" t="s">
        <v>560</v>
      </c>
      <c r="O382">
        <v>166.7</v>
      </c>
      <c r="P382" t="s">
        <v>572</v>
      </c>
      <c r="Q382" t="s">
        <v>584</v>
      </c>
      <c r="R382" t="s">
        <v>596</v>
      </c>
      <c r="S382" t="s">
        <v>601</v>
      </c>
      <c r="T382" t="s">
        <v>610</v>
      </c>
      <c r="U382" t="s">
        <v>592</v>
      </c>
      <c r="V382" t="s">
        <v>592</v>
      </c>
      <c r="W382" t="s">
        <v>636</v>
      </c>
      <c r="X382" t="s">
        <v>645</v>
      </c>
    </row>
    <row r="383" spans="2:24" x14ac:dyDescent="0.25">
      <c r="B383">
        <v>218</v>
      </c>
      <c r="C383" t="s">
        <v>137</v>
      </c>
      <c r="D383" t="s">
        <v>358</v>
      </c>
      <c r="E383" t="s">
        <v>433</v>
      </c>
      <c r="F383" t="s">
        <v>529</v>
      </c>
      <c r="G383">
        <v>1993</v>
      </c>
      <c r="H383">
        <v>56</v>
      </c>
      <c r="I383">
        <v>1.5</v>
      </c>
      <c r="J383">
        <v>2.8</v>
      </c>
      <c r="K383">
        <v>6000</v>
      </c>
      <c r="L383">
        <v>0</v>
      </c>
      <c r="M383" t="s">
        <v>559</v>
      </c>
      <c r="N383" t="s">
        <v>566</v>
      </c>
      <c r="O383">
        <v>50</v>
      </c>
      <c r="P383" t="s">
        <v>571</v>
      </c>
      <c r="Q383" t="s">
        <v>583</v>
      </c>
      <c r="R383" t="s">
        <v>595</v>
      </c>
      <c r="S383" t="s">
        <v>602</v>
      </c>
      <c r="T383" t="s">
        <v>606</v>
      </c>
      <c r="U383" t="s">
        <v>592</v>
      </c>
      <c r="V383" t="s">
        <v>631</v>
      </c>
      <c r="W383" t="s">
        <v>636</v>
      </c>
      <c r="X383" t="s">
        <v>645</v>
      </c>
    </row>
    <row r="384" spans="2:24" x14ac:dyDescent="0.25">
      <c r="B384">
        <v>242</v>
      </c>
      <c r="C384" t="s">
        <v>152</v>
      </c>
      <c r="D384" t="s">
        <v>359</v>
      </c>
      <c r="E384" t="s">
        <v>437</v>
      </c>
      <c r="F384" t="s">
        <v>529</v>
      </c>
      <c r="G384">
        <v>1987</v>
      </c>
      <c r="H384">
        <v>4</v>
      </c>
      <c r="I384">
        <v>1.4059999999999999</v>
      </c>
      <c r="J384">
        <v>1.9510000000000001</v>
      </c>
      <c r="K384">
        <v>0</v>
      </c>
      <c r="L384">
        <v>0</v>
      </c>
      <c r="M384" t="s">
        <v>560</v>
      </c>
      <c r="N384" t="s">
        <v>560</v>
      </c>
      <c r="O384">
        <v>243.9</v>
      </c>
      <c r="P384" t="s">
        <v>576</v>
      </c>
      <c r="Q384" t="s">
        <v>584</v>
      </c>
      <c r="R384" t="s">
        <v>596</v>
      </c>
      <c r="S384" t="s">
        <v>601</v>
      </c>
      <c r="T384" t="s">
        <v>612</v>
      </c>
      <c r="U384" t="s">
        <v>592</v>
      </c>
      <c r="V384" t="s">
        <v>592</v>
      </c>
      <c r="W384" t="s">
        <v>636</v>
      </c>
      <c r="X384" t="s">
        <v>645</v>
      </c>
    </row>
    <row r="385" spans="2:24" x14ac:dyDescent="0.25">
      <c r="B385">
        <v>254</v>
      </c>
      <c r="C385" t="s">
        <v>47</v>
      </c>
      <c r="D385" t="s">
        <v>357</v>
      </c>
      <c r="E385" t="s">
        <v>441</v>
      </c>
      <c r="F385" t="s">
        <v>529</v>
      </c>
      <c r="G385">
        <v>1990</v>
      </c>
      <c r="H385">
        <v>512</v>
      </c>
      <c r="I385">
        <v>1.3</v>
      </c>
      <c r="J385">
        <v>3.5</v>
      </c>
      <c r="K385">
        <v>0</v>
      </c>
      <c r="L385">
        <v>0</v>
      </c>
      <c r="M385" t="s">
        <v>561</v>
      </c>
      <c r="N385" t="s">
        <v>561</v>
      </c>
      <c r="O385">
        <v>7</v>
      </c>
      <c r="P385" t="s">
        <v>561</v>
      </c>
      <c r="Q385" t="s">
        <v>581</v>
      </c>
      <c r="R385" t="s">
        <v>597</v>
      </c>
      <c r="S385" t="s">
        <v>600</v>
      </c>
      <c r="T385" t="s">
        <v>606</v>
      </c>
      <c r="U385" t="s">
        <v>592</v>
      </c>
      <c r="V385" t="s">
        <v>592</v>
      </c>
      <c r="W385" t="s">
        <v>636</v>
      </c>
      <c r="X385" t="s">
        <v>645</v>
      </c>
    </row>
    <row r="386" spans="2:24" x14ac:dyDescent="0.25">
      <c r="B386">
        <v>257</v>
      </c>
      <c r="C386" t="s">
        <v>160</v>
      </c>
      <c r="D386" t="s">
        <v>357</v>
      </c>
      <c r="E386" t="s">
        <v>441</v>
      </c>
      <c r="F386" t="s">
        <v>529</v>
      </c>
      <c r="G386">
        <v>1991</v>
      </c>
      <c r="H386">
        <v>512</v>
      </c>
      <c r="I386">
        <v>1.3</v>
      </c>
      <c r="J386">
        <v>3.5</v>
      </c>
      <c r="K386">
        <v>0</v>
      </c>
      <c r="L386">
        <v>0</v>
      </c>
      <c r="M386" t="s">
        <v>561</v>
      </c>
      <c r="N386" t="s">
        <v>561</v>
      </c>
      <c r="O386">
        <v>7</v>
      </c>
      <c r="P386" t="s">
        <v>561</v>
      </c>
      <c r="Q386" t="s">
        <v>581</v>
      </c>
      <c r="R386" t="s">
        <v>597</v>
      </c>
      <c r="S386" t="s">
        <v>600</v>
      </c>
      <c r="T386" t="s">
        <v>606</v>
      </c>
      <c r="U386" t="s">
        <v>592</v>
      </c>
      <c r="V386" t="s">
        <v>592</v>
      </c>
      <c r="W386" t="s">
        <v>636</v>
      </c>
      <c r="X386" t="s">
        <v>645</v>
      </c>
    </row>
    <row r="387" spans="2:24" x14ac:dyDescent="0.25">
      <c r="B387">
        <v>259</v>
      </c>
      <c r="C387" t="s">
        <v>161</v>
      </c>
      <c r="D387" t="s">
        <v>6</v>
      </c>
      <c r="E387" t="s">
        <v>443</v>
      </c>
      <c r="F387" t="s">
        <v>529</v>
      </c>
      <c r="G387">
        <v>1991</v>
      </c>
      <c r="H387">
        <v>1</v>
      </c>
      <c r="I387">
        <v>1.3</v>
      </c>
      <c r="J387">
        <v>1.375</v>
      </c>
      <c r="K387">
        <v>2816</v>
      </c>
      <c r="L387">
        <v>192</v>
      </c>
      <c r="M387" t="s">
        <v>6</v>
      </c>
      <c r="N387" t="s">
        <v>6</v>
      </c>
      <c r="O387">
        <v>343.8</v>
      </c>
      <c r="P387" t="s">
        <v>570</v>
      </c>
      <c r="Q387" t="s">
        <v>582</v>
      </c>
      <c r="R387" t="s">
        <v>598</v>
      </c>
      <c r="S387" t="s">
        <v>601</v>
      </c>
      <c r="T387" t="s">
        <v>612</v>
      </c>
      <c r="U387" t="s">
        <v>592</v>
      </c>
      <c r="V387" t="s">
        <v>592</v>
      </c>
      <c r="W387" t="s">
        <v>636</v>
      </c>
      <c r="X387" t="s">
        <v>645</v>
      </c>
    </row>
    <row r="388" spans="2:24" x14ac:dyDescent="0.25">
      <c r="B388">
        <v>260</v>
      </c>
      <c r="C388" t="s">
        <v>162</v>
      </c>
      <c r="D388" t="s">
        <v>6</v>
      </c>
      <c r="E388" t="s">
        <v>443</v>
      </c>
      <c r="F388" t="s">
        <v>529</v>
      </c>
      <c r="G388">
        <v>1992</v>
      </c>
      <c r="H388">
        <v>1</v>
      </c>
      <c r="I388">
        <v>1.3</v>
      </c>
      <c r="J388">
        <v>1.375</v>
      </c>
      <c r="K388">
        <v>2816</v>
      </c>
      <c r="L388">
        <v>192</v>
      </c>
      <c r="M388" t="s">
        <v>6</v>
      </c>
      <c r="N388" t="s">
        <v>6</v>
      </c>
      <c r="O388">
        <v>343.8</v>
      </c>
      <c r="P388" t="s">
        <v>570</v>
      </c>
      <c r="Q388" t="s">
        <v>582</v>
      </c>
      <c r="R388" t="s">
        <v>598</v>
      </c>
      <c r="S388" t="s">
        <v>602</v>
      </c>
      <c r="T388" t="s">
        <v>606</v>
      </c>
      <c r="U388" t="s">
        <v>592</v>
      </c>
      <c r="V388" t="s">
        <v>592</v>
      </c>
      <c r="W388" t="s">
        <v>636</v>
      </c>
      <c r="X388" t="s">
        <v>645</v>
      </c>
    </row>
    <row r="389" spans="2:24" x14ac:dyDescent="0.25">
      <c r="B389">
        <v>279</v>
      </c>
      <c r="C389" t="s">
        <v>170</v>
      </c>
      <c r="D389" t="s">
        <v>359</v>
      </c>
      <c r="E389" t="s">
        <v>451</v>
      </c>
      <c r="F389" t="s">
        <v>529</v>
      </c>
      <c r="G389">
        <v>1992</v>
      </c>
      <c r="H389">
        <v>4</v>
      </c>
      <c r="I389">
        <v>1.159</v>
      </c>
      <c r="J389">
        <v>1.333</v>
      </c>
      <c r="K389">
        <v>0</v>
      </c>
      <c r="L389">
        <v>0</v>
      </c>
      <c r="M389" t="s">
        <v>560</v>
      </c>
      <c r="N389" t="s">
        <v>560</v>
      </c>
      <c r="O389">
        <v>166.7</v>
      </c>
      <c r="P389" t="s">
        <v>572</v>
      </c>
      <c r="Q389" t="s">
        <v>584</v>
      </c>
      <c r="R389" t="s">
        <v>596</v>
      </c>
      <c r="S389" t="s">
        <v>601</v>
      </c>
      <c r="T389" t="s">
        <v>606</v>
      </c>
      <c r="U389" t="s">
        <v>592</v>
      </c>
      <c r="V389" t="s">
        <v>592</v>
      </c>
      <c r="W389" t="s">
        <v>636</v>
      </c>
      <c r="X389" t="s">
        <v>645</v>
      </c>
    </row>
    <row r="390" spans="2:24" x14ac:dyDescent="0.25">
      <c r="B390">
        <v>282</v>
      </c>
      <c r="C390" t="s">
        <v>173</v>
      </c>
      <c r="D390" t="s">
        <v>359</v>
      </c>
      <c r="E390" t="s">
        <v>448</v>
      </c>
      <c r="F390" t="s">
        <v>529</v>
      </c>
      <c r="G390">
        <v>1992</v>
      </c>
      <c r="H390">
        <v>4</v>
      </c>
      <c r="I390">
        <v>1.159</v>
      </c>
      <c r="J390">
        <v>1.333</v>
      </c>
      <c r="K390">
        <v>0</v>
      </c>
      <c r="L390">
        <v>0</v>
      </c>
      <c r="M390" t="s">
        <v>560</v>
      </c>
      <c r="N390" t="s">
        <v>560</v>
      </c>
      <c r="O390">
        <v>166.7</v>
      </c>
      <c r="P390" t="s">
        <v>572</v>
      </c>
      <c r="Q390" t="s">
        <v>584</v>
      </c>
      <c r="R390" t="s">
        <v>596</v>
      </c>
      <c r="S390" t="s">
        <v>601</v>
      </c>
      <c r="T390" t="s">
        <v>610</v>
      </c>
      <c r="U390" t="s">
        <v>592</v>
      </c>
      <c r="V390" t="s">
        <v>592</v>
      </c>
      <c r="W390" t="s">
        <v>636</v>
      </c>
      <c r="X390" t="s">
        <v>645</v>
      </c>
    </row>
    <row r="391" spans="2:24" x14ac:dyDescent="0.25">
      <c r="B391">
        <v>291</v>
      </c>
      <c r="C391" t="s">
        <v>178</v>
      </c>
      <c r="D391" t="s">
        <v>359</v>
      </c>
      <c r="E391" t="s">
        <v>444</v>
      </c>
      <c r="F391" t="s">
        <v>529</v>
      </c>
      <c r="G391">
        <v>1990</v>
      </c>
      <c r="H391">
        <v>4</v>
      </c>
      <c r="I391">
        <v>1.159</v>
      </c>
      <c r="J391">
        <v>1.333</v>
      </c>
      <c r="K391">
        <v>0</v>
      </c>
      <c r="L391">
        <v>0</v>
      </c>
      <c r="M391" t="s">
        <v>560</v>
      </c>
      <c r="N391" t="s">
        <v>560</v>
      </c>
      <c r="O391">
        <v>166.7</v>
      </c>
      <c r="P391" t="s">
        <v>572</v>
      </c>
      <c r="Q391" t="s">
        <v>584</v>
      </c>
      <c r="R391" t="s">
        <v>596</v>
      </c>
      <c r="S391" t="s">
        <v>601</v>
      </c>
      <c r="T391" t="s">
        <v>612</v>
      </c>
      <c r="U391" t="s">
        <v>592</v>
      </c>
      <c r="V391" t="s">
        <v>592</v>
      </c>
      <c r="W391" t="s">
        <v>636</v>
      </c>
      <c r="X391" t="s">
        <v>645</v>
      </c>
    </row>
    <row r="392" spans="2:24" x14ac:dyDescent="0.25">
      <c r="B392">
        <v>298</v>
      </c>
      <c r="C392" t="s">
        <v>182</v>
      </c>
      <c r="D392" t="s">
        <v>94</v>
      </c>
      <c r="E392" t="s">
        <v>455</v>
      </c>
      <c r="F392" t="s">
        <v>529</v>
      </c>
      <c r="G392">
        <v>1992</v>
      </c>
      <c r="H392">
        <v>1</v>
      </c>
      <c r="I392">
        <v>1.04</v>
      </c>
      <c r="J392">
        <v>1.25</v>
      </c>
      <c r="K392">
        <v>0</v>
      </c>
      <c r="L392">
        <v>0</v>
      </c>
      <c r="M392" t="s">
        <v>94</v>
      </c>
      <c r="N392" t="s">
        <v>94</v>
      </c>
      <c r="O392">
        <v>312.5</v>
      </c>
      <c r="P392" t="s">
        <v>574</v>
      </c>
      <c r="Q392" t="s">
        <v>586</v>
      </c>
      <c r="R392" t="s">
        <v>598</v>
      </c>
      <c r="S392" t="s">
        <v>602</v>
      </c>
      <c r="T392" t="s">
        <v>606</v>
      </c>
      <c r="U392" t="s">
        <v>592</v>
      </c>
      <c r="V392" t="s">
        <v>592</v>
      </c>
      <c r="W392" t="s">
        <v>636</v>
      </c>
      <c r="X392" t="s">
        <v>645</v>
      </c>
    </row>
    <row r="393" spans="2:24" x14ac:dyDescent="0.25">
      <c r="B393">
        <v>302</v>
      </c>
      <c r="C393" t="s">
        <v>40</v>
      </c>
      <c r="D393" t="s">
        <v>357</v>
      </c>
      <c r="E393" t="s">
        <v>458</v>
      </c>
      <c r="F393" t="s">
        <v>529</v>
      </c>
      <c r="G393">
        <v>1993</v>
      </c>
      <c r="H393">
        <v>16</v>
      </c>
      <c r="I393">
        <v>0.98</v>
      </c>
      <c r="J393">
        <v>2.048</v>
      </c>
      <c r="K393">
        <v>6528</v>
      </c>
      <c r="L393">
        <v>3008</v>
      </c>
      <c r="M393" t="s">
        <v>558</v>
      </c>
      <c r="N393" t="s">
        <v>565</v>
      </c>
      <c r="O393">
        <v>32</v>
      </c>
      <c r="P393" t="s">
        <v>569</v>
      </c>
      <c r="Q393" t="s">
        <v>581</v>
      </c>
      <c r="R393" t="s">
        <v>595</v>
      </c>
      <c r="S393" t="s">
        <v>602</v>
      </c>
      <c r="T393" t="s">
        <v>606</v>
      </c>
      <c r="U393" t="s">
        <v>626</v>
      </c>
      <c r="V393" t="s">
        <v>629</v>
      </c>
      <c r="W393" t="s">
        <v>636</v>
      </c>
      <c r="X393" t="s">
        <v>645</v>
      </c>
    </row>
    <row r="394" spans="2:24" x14ac:dyDescent="0.25">
      <c r="B394">
        <v>312</v>
      </c>
      <c r="C394" t="s">
        <v>190</v>
      </c>
      <c r="D394" t="s">
        <v>362</v>
      </c>
      <c r="E394" t="s">
        <v>419</v>
      </c>
      <c r="F394" t="s">
        <v>529</v>
      </c>
      <c r="G394">
        <v>1991</v>
      </c>
      <c r="H394">
        <v>512</v>
      </c>
      <c r="I394">
        <v>0.95799999999999996</v>
      </c>
      <c r="J394">
        <v>1.2</v>
      </c>
      <c r="K394">
        <v>15200</v>
      </c>
      <c r="L394">
        <v>2240</v>
      </c>
      <c r="M394" t="s">
        <v>362</v>
      </c>
      <c r="N394" t="s">
        <v>362</v>
      </c>
      <c r="O394">
        <v>20</v>
      </c>
      <c r="P394" t="s">
        <v>362</v>
      </c>
      <c r="Q394" t="s">
        <v>589</v>
      </c>
      <c r="R394" t="s">
        <v>595</v>
      </c>
      <c r="S394" t="s">
        <v>601</v>
      </c>
      <c r="T394" t="s">
        <v>612</v>
      </c>
      <c r="U394" t="s">
        <v>627</v>
      </c>
      <c r="V394" t="s">
        <v>630</v>
      </c>
      <c r="W394" t="s">
        <v>636</v>
      </c>
      <c r="X394" t="s">
        <v>645</v>
      </c>
    </row>
    <row r="395" spans="2:24" x14ac:dyDescent="0.25">
      <c r="B395">
        <v>314</v>
      </c>
      <c r="C395" t="s">
        <v>667</v>
      </c>
      <c r="D395" t="s">
        <v>360</v>
      </c>
      <c r="E395" t="s">
        <v>704</v>
      </c>
      <c r="F395" t="s">
        <v>529</v>
      </c>
      <c r="G395">
        <v>1989</v>
      </c>
      <c r="H395">
        <v>1</v>
      </c>
      <c r="I395">
        <v>0.90500000000000003</v>
      </c>
      <c r="J395">
        <v>1.5</v>
      </c>
      <c r="K395">
        <v>0</v>
      </c>
      <c r="L395">
        <v>0</v>
      </c>
      <c r="M395" t="s">
        <v>360</v>
      </c>
      <c r="N395" t="s">
        <v>360</v>
      </c>
      <c r="O395">
        <v>250</v>
      </c>
      <c r="P395" t="s">
        <v>573</v>
      </c>
      <c r="Q395" t="s">
        <v>586</v>
      </c>
      <c r="R395" t="s">
        <v>598</v>
      </c>
      <c r="S395" t="s">
        <v>603</v>
      </c>
      <c r="T395" t="s">
        <v>606</v>
      </c>
      <c r="U395" t="s">
        <v>592</v>
      </c>
      <c r="V395" t="s">
        <v>592</v>
      </c>
      <c r="W395" t="s">
        <v>636</v>
      </c>
      <c r="X395" t="s">
        <v>645</v>
      </c>
    </row>
    <row r="396" spans="2:24" x14ac:dyDescent="0.25">
      <c r="B396">
        <v>315</v>
      </c>
      <c r="C396" t="s">
        <v>668</v>
      </c>
      <c r="D396" t="s">
        <v>360</v>
      </c>
      <c r="E396" t="s">
        <v>704</v>
      </c>
      <c r="F396" t="s">
        <v>529</v>
      </c>
      <c r="G396">
        <v>1993</v>
      </c>
      <c r="H396">
        <v>1</v>
      </c>
      <c r="I396">
        <v>0.90500000000000003</v>
      </c>
      <c r="J396">
        <v>1.5</v>
      </c>
      <c r="K396">
        <v>0</v>
      </c>
      <c r="L396">
        <v>0</v>
      </c>
      <c r="M396" t="s">
        <v>360</v>
      </c>
      <c r="N396" t="s">
        <v>360</v>
      </c>
      <c r="O396">
        <v>250</v>
      </c>
      <c r="P396" t="s">
        <v>573</v>
      </c>
      <c r="Q396" t="s">
        <v>586</v>
      </c>
      <c r="R396" t="s">
        <v>598</v>
      </c>
      <c r="S396" t="s">
        <v>604</v>
      </c>
      <c r="T396" t="s">
        <v>600</v>
      </c>
      <c r="U396" t="s">
        <v>592</v>
      </c>
      <c r="V396" t="s">
        <v>592</v>
      </c>
      <c r="W396" t="s">
        <v>636</v>
      </c>
      <c r="X396" t="s">
        <v>645</v>
      </c>
    </row>
    <row r="397" spans="2:24" x14ac:dyDescent="0.25">
      <c r="B397">
        <v>316</v>
      </c>
      <c r="C397" t="s">
        <v>669</v>
      </c>
      <c r="D397" t="s">
        <v>360</v>
      </c>
      <c r="E397" t="s">
        <v>704</v>
      </c>
      <c r="F397" t="s">
        <v>529</v>
      </c>
      <c r="G397">
        <v>1992</v>
      </c>
      <c r="H397">
        <v>1</v>
      </c>
      <c r="I397">
        <v>0.90500000000000003</v>
      </c>
      <c r="J397">
        <v>1.5</v>
      </c>
      <c r="K397">
        <v>0</v>
      </c>
      <c r="L397">
        <v>0</v>
      </c>
      <c r="M397" t="s">
        <v>360</v>
      </c>
      <c r="N397" t="s">
        <v>360</v>
      </c>
      <c r="O397">
        <v>250</v>
      </c>
      <c r="P397" t="s">
        <v>573</v>
      </c>
      <c r="Q397" t="s">
        <v>586</v>
      </c>
      <c r="R397" t="s">
        <v>598</v>
      </c>
      <c r="S397" t="s">
        <v>604</v>
      </c>
      <c r="T397" t="s">
        <v>600</v>
      </c>
      <c r="U397" t="s">
        <v>592</v>
      </c>
      <c r="V397" t="s">
        <v>592</v>
      </c>
      <c r="W397" t="s">
        <v>636</v>
      </c>
      <c r="X397" t="s">
        <v>645</v>
      </c>
    </row>
    <row r="398" spans="2:24" x14ac:dyDescent="0.25">
      <c r="B398">
        <v>317</v>
      </c>
      <c r="C398" t="s">
        <v>670</v>
      </c>
      <c r="D398" t="s">
        <v>360</v>
      </c>
      <c r="E398" t="s">
        <v>704</v>
      </c>
      <c r="F398" t="s">
        <v>529</v>
      </c>
      <c r="G398">
        <v>1991</v>
      </c>
      <c r="H398">
        <v>1</v>
      </c>
      <c r="I398">
        <v>0.90500000000000003</v>
      </c>
      <c r="J398">
        <v>1.5</v>
      </c>
      <c r="K398">
        <v>0</v>
      </c>
      <c r="L398">
        <v>0</v>
      </c>
      <c r="M398" t="s">
        <v>360</v>
      </c>
      <c r="N398" t="s">
        <v>360</v>
      </c>
      <c r="O398">
        <v>250</v>
      </c>
      <c r="P398" t="s">
        <v>573</v>
      </c>
      <c r="Q398" t="s">
        <v>586</v>
      </c>
      <c r="R398" t="s">
        <v>598</v>
      </c>
      <c r="S398" t="s">
        <v>604</v>
      </c>
      <c r="T398" t="s">
        <v>727</v>
      </c>
      <c r="U398" t="s">
        <v>592</v>
      </c>
      <c r="V398" t="s">
        <v>592</v>
      </c>
      <c r="W398" t="s">
        <v>636</v>
      </c>
      <c r="X398" t="s">
        <v>645</v>
      </c>
    </row>
    <row r="399" spans="2:24" x14ac:dyDescent="0.25">
      <c r="B399">
        <v>318</v>
      </c>
      <c r="C399" t="s">
        <v>670</v>
      </c>
      <c r="D399" t="s">
        <v>360</v>
      </c>
      <c r="E399" t="s">
        <v>704</v>
      </c>
      <c r="F399" t="s">
        <v>529</v>
      </c>
      <c r="G399">
        <v>1991</v>
      </c>
      <c r="H399">
        <v>1</v>
      </c>
      <c r="I399">
        <v>0.90500000000000003</v>
      </c>
      <c r="J399">
        <v>1.5</v>
      </c>
      <c r="K399">
        <v>0</v>
      </c>
      <c r="L399">
        <v>0</v>
      </c>
      <c r="M399" t="s">
        <v>360</v>
      </c>
      <c r="N399" t="s">
        <v>360</v>
      </c>
      <c r="O399">
        <v>250</v>
      </c>
      <c r="P399" t="s">
        <v>573</v>
      </c>
      <c r="Q399" t="s">
        <v>586</v>
      </c>
      <c r="R399" t="s">
        <v>598</v>
      </c>
      <c r="S399" t="s">
        <v>604</v>
      </c>
      <c r="T399" t="s">
        <v>727</v>
      </c>
      <c r="U399" t="s">
        <v>592</v>
      </c>
      <c r="V399" t="s">
        <v>592</v>
      </c>
      <c r="W399" t="s">
        <v>636</v>
      </c>
      <c r="X399" t="s">
        <v>645</v>
      </c>
    </row>
    <row r="400" spans="2:24" x14ac:dyDescent="0.25">
      <c r="B400">
        <v>319</v>
      </c>
      <c r="C400" t="s">
        <v>671</v>
      </c>
      <c r="D400" t="s">
        <v>360</v>
      </c>
      <c r="E400" t="s">
        <v>704</v>
      </c>
      <c r="F400" t="s">
        <v>529</v>
      </c>
      <c r="G400">
        <v>1991</v>
      </c>
      <c r="H400">
        <v>1</v>
      </c>
      <c r="I400">
        <v>0.90500000000000003</v>
      </c>
      <c r="J400">
        <v>1.5</v>
      </c>
      <c r="K400">
        <v>0</v>
      </c>
      <c r="L400">
        <v>0</v>
      </c>
      <c r="M400" t="s">
        <v>360</v>
      </c>
      <c r="N400" t="s">
        <v>360</v>
      </c>
      <c r="O400">
        <v>250</v>
      </c>
      <c r="P400" t="s">
        <v>573</v>
      </c>
      <c r="Q400" t="s">
        <v>586</v>
      </c>
      <c r="R400" t="s">
        <v>598</v>
      </c>
      <c r="S400" t="s">
        <v>604</v>
      </c>
      <c r="T400" t="s">
        <v>727</v>
      </c>
      <c r="U400" t="s">
        <v>592</v>
      </c>
      <c r="V400" t="s">
        <v>592</v>
      </c>
      <c r="W400" t="s">
        <v>636</v>
      </c>
      <c r="X400" t="s">
        <v>645</v>
      </c>
    </row>
    <row r="401" spans="2:24" x14ac:dyDescent="0.25">
      <c r="B401">
        <v>320</v>
      </c>
      <c r="C401" t="s">
        <v>241</v>
      </c>
      <c r="D401" t="s">
        <v>360</v>
      </c>
      <c r="E401" t="s">
        <v>704</v>
      </c>
      <c r="F401" t="s">
        <v>529</v>
      </c>
      <c r="G401">
        <v>1990</v>
      </c>
      <c r="H401">
        <v>1</v>
      </c>
      <c r="I401">
        <v>0.90500000000000003</v>
      </c>
      <c r="J401">
        <v>1.5</v>
      </c>
      <c r="K401">
        <v>0</v>
      </c>
      <c r="L401">
        <v>0</v>
      </c>
      <c r="M401" t="s">
        <v>360</v>
      </c>
      <c r="N401" t="s">
        <v>360</v>
      </c>
      <c r="O401">
        <v>250</v>
      </c>
      <c r="P401" t="s">
        <v>573</v>
      </c>
      <c r="Q401" t="s">
        <v>586</v>
      </c>
      <c r="R401" t="s">
        <v>598</v>
      </c>
      <c r="S401" t="s">
        <v>601</v>
      </c>
      <c r="T401" t="s">
        <v>615</v>
      </c>
      <c r="U401" t="s">
        <v>592</v>
      </c>
      <c r="V401" t="s">
        <v>592</v>
      </c>
      <c r="W401" t="s">
        <v>636</v>
      </c>
      <c r="X401" t="s">
        <v>645</v>
      </c>
    </row>
    <row r="402" spans="2:24" x14ac:dyDescent="0.25">
      <c r="B402">
        <v>321</v>
      </c>
      <c r="C402" t="s">
        <v>672</v>
      </c>
      <c r="D402" t="s">
        <v>360</v>
      </c>
      <c r="E402" t="s">
        <v>704</v>
      </c>
      <c r="F402" t="s">
        <v>529</v>
      </c>
      <c r="G402">
        <v>1989</v>
      </c>
      <c r="H402">
        <v>1</v>
      </c>
      <c r="I402">
        <v>0.90500000000000003</v>
      </c>
      <c r="J402">
        <v>1.5</v>
      </c>
      <c r="K402">
        <v>0</v>
      </c>
      <c r="L402">
        <v>0</v>
      </c>
      <c r="M402" t="s">
        <v>360</v>
      </c>
      <c r="N402" t="s">
        <v>360</v>
      </c>
      <c r="O402">
        <v>250</v>
      </c>
      <c r="P402" t="s">
        <v>573</v>
      </c>
      <c r="Q402" t="s">
        <v>586</v>
      </c>
      <c r="R402" t="s">
        <v>598</v>
      </c>
      <c r="S402" t="s">
        <v>601</v>
      </c>
      <c r="T402" t="s">
        <v>610</v>
      </c>
      <c r="U402" t="s">
        <v>592</v>
      </c>
      <c r="V402" t="s">
        <v>592</v>
      </c>
      <c r="W402" t="s">
        <v>636</v>
      </c>
      <c r="X402" t="s">
        <v>645</v>
      </c>
    </row>
    <row r="403" spans="2:24" x14ac:dyDescent="0.25">
      <c r="B403">
        <v>322</v>
      </c>
      <c r="C403" t="s">
        <v>673</v>
      </c>
      <c r="D403" t="s">
        <v>360</v>
      </c>
      <c r="E403" t="s">
        <v>704</v>
      </c>
      <c r="F403" t="s">
        <v>529</v>
      </c>
      <c r="G403">
        <v>1989</v>
      </c>
      <c r="H403">
        <v>1</v>
      </c>
      <c r="I403">
        <v>0.90500000000000003</v>
      </c>
      <c r="J403">
        <v>1.5</v>
      </c>
      <c r="K403">
        <v>0</v>
      </c>
      <c r="L403">
        <v>0</v>
      </c>
      <c r="M403" t="s">
        <v>360</v>
      </c>
      <c r="N403" t="s">
        <v>360</v>
      </c>
      <c r="O403">
        <v>250</v>
      </c>
      <c r="P403" t="s">
        <v>573</v>
      </c>
      <c r="Q403" t="s">
        <v>586</v>
      </c>
      <c r="R403" t="s">
        <v>598</v>
      </c>
      <c r="S403" t="s">
        <v>600</v>
      </c>
      <c r="T403" t="s">
        <v>729</v>
      </c>
      <c r="U403" t="s">
        <v>592</v>
      </c>
      <c r="V403" t="s">
        <v>592</v>
      </c>
      <c r="W403" t="s">
        <v>636</v>
      </c>
      <c r="X403" t="s">
        <v>645</v>
      </c>
    </row>
    <row r="404" spans="2:24" x14ac:dyDescent="0.25">
      <c r="B404">
        <v>331</v>
      </c>
      <c r="C404" t="s">
        <v>198</v>
      </c>
      <c r="D404" t="s">
        <v>6</v>
      </c>
      <c r="E404" t="s">
        <v>462</v>
      </c>
      <c r="F404" t="s">
        <v>529</v>
      </c>
      <c r="G404">
        <v>1988</v>
      </c>
      <c r="H404">
        <v>1</v>
      </c>
      <c r="I404">
        <v>0.88500000000000001</v>
      </c>
      <c r="J404">
        <v>1.333</v>
      </c>
      <c r="K404">
        <v>0</v>
      </c>
      <c r="L404">
        <v>0</v>
      </c>
      <c r="M404" t="s">
        <v>6</v>
      </c>
      <c r="N404" t="s">
        <v>6</v>
      </c>
      <c r="O404">
        <v>166.7</v>
      </c>
      <c r="P404" t="s">
        <v>570</v>
      </c>
      <c r="Q404" t="s">
        <v>592</v>
      </c>
      <c r="R404" t="s">
        <v>598</v>
      </c>
      <c r="S404" t="s">
        <v>602</v>
      </c>
      <c r="T404" t="s">
        <v>606</v>
      </c>
      <c r="U404" t="s">
        <v>592</v>
      </c>
      <c r="V404" t="s">
        <v>592</v>
      </c>
      <c r="W404" t="s">
        <v>636</v>
      </c>
      <c r="X404" t="s">
        <v>645</v>
      </c>
    </row>
    <row r="405" spans="2:24" x14ac:dyDescent="0.25">
      <c r="B405">
        <v>332</v>
      </c>
      <c r="C405" t="s">
        <v>199</v>
      </c>
      <c r="D405" t="s">
        <v>6</v>
      </c>
      <c r="E405" t="s">
        <v>462</v>
      </c>
      <c r="F405" t="s">
        <v>529</v>
      </c>
      <c r="G405">
        <v>1987</v>
      </c>
      <c r="H405">
        <v>1</v>
      </c>
      <c r="I405">
        <v>0.88500000000000001</v>
      </c>
      <c r="J405">
        <v>1.333</v>
      </c>
      <c r="K405">
        <v>0</v>
      </c>
      <c r="L405">
        <v>0</v>
      </c>
      <c r="M405" t="s">
        <v>6</v>
      </c>
      <c r="N405" t="s">
        <v>6</v>
      </c>
      <c r="O405">
        <v>166.7</v>
      </c>
      <c r="P405" t="s">
        <v>570</v>
      </c>
      <c r="Q405" t="s">
        <v>592</v>
      </c>
      <c r="R405" t="s">
        <v>598</v>
      </c>
      <c r="S405" t="s">
        <v>600</v>
      </c>
      <c r="T405" t="s">
        <v>606</v>
      </c>
      <c r="U405" t="s">
        <v>592</v>
      </c>
      <c r="V405" t="s">
        <v>592</v>
      </c>
      <c r="W405" t="s">
        <v>636</v>
      </c>
      <c r="X405" t="s">
        <v>645</v>
      </c>
    </row>
    <row r="406" spans="2:24" x14ac:dyDescent="0.25">
      <c r="B406">
        <v>333</v>
      </c>
      <c r="C406" t="s">
        <v>200</v>
      </c>
      <c r="D406" t="s">
        <v>6</v>
      </c>
      <c r="E406" t="s">
        <v>463</v>
      </c>
      <c r="F406" t="s">
        <v>529</v>
      </c>
      <c r="G406">
        <v>1989</v>
      </c>
      <c r="H406">
        <v>1</v>
      </c>
      <c r="I406">
        <v>0.88500000000000001</v>
      </c>
      <c r="J406">
        <v>1.333</v>
      </c>
      <c r="K406">
        <v>0</v>
      </c>
      <c r="L406">
        <v>0</v>
      </c>
      <c r="M406" t="s">
        <v>6</v>
      </c>
      <c r="N406" t="s">
        <v>6</v>
      </c>
      <c r="O406">
        <v>166.7</v>
      </c>
      <c r="P406" t="s">
        <v>570</v>
      </c>
      <c r="Q406" t="s">
        <v>592</v>
      </c>
      <c r="R406" t="s">
        <v>598</v>
      </c>
      <c r="S406" t="s">
        <v>601</v>
      </c>
      <c r="T406" t="s">
        <v>610</v>
      </c>
      <c r="U406" t="s">
        <v>592</v>
      </c>
      <c r="V406" t="s">
        <v>592</v>
      </c>
      <c r="W406" t="s">
        <v>636</v>
      </c>
      <c r="X406" t="s">
        <v>645</v>
      </c>
    </row>
    <row r="407" spans="2:24" x14ac:dyDescent="0.25">
      <c r="B407">
        <v>334</v>
      </c>
      <c r="C407" t="s">
        <v>6</v>
      </c>
      <c r="D407" t="s">
        <v>6</v>
      </c>
      <c r="E407" t="s">
        <v>462</v>
      </c>
      <c r="F407" t="s">
        <v>529</v>
      </c>
      <c r="G407">
        <v>1987</v>
      </c>
      <c r="H407">
        <v>1</v>
      </c>
      <c r="I407">
        <v>0.88500000000000001</v>
      </c>
      <c r="J407">
        <v>1.333</v>
      </c>
      <c r="K407">
        <v>0</v>
      </c>
      <c r="L407">
        <v>0</v>
      </c>
      <c r="M407" t="s">
        <v>6</v>
      </c>
      <c r="N407" t="s">
        <v>6</v>
      </c>
      <c r="O407">
        <v>166.7</v>
      </c>
      <c r="P407" t="s">
        <v>570</v>
      </c>
      <c r="Q407" t="s">
        <v>592</v>
      </c>
      <c r="R407" t="s">
        <v>598</v>
      </c>
      <c r="S407" t="s">
        <v>604</v>
      </c>
      <c r="T407" t="s">
        <v>606</v>
      </c>
      <c r="U407" t="s">
        <v>592</v>
      </c>
      <c r="V407" t="s">
        <v>592</v>
      </c>
      <c r="W407" t="s">
        <v>636</v>
      </c>
      <c r="X407" t="s">
        <v>645</v>
      </c>
    </row>
    <row r="408" spans="2:24" x14ac:dyDescent="0.25">
      <c r="B408">
        <v>335</v>
      </c>
      <c r="C408" t="s">
        <v>60</v>
      </c>
      <c r="D408" t="s">
        <v>6</v>
      </c>
      <c r="E408" t="s">
        <v>462</v>
      </c>
      <c r="F408" t="s">
        <v>529</v>
      </c>
      <c r="G408">
        <v>1985</v>
      </c>
      <c r="H408">
        <v>1</v>
      </c>
      <c r="I408">
        <v>0.88500000000000001</v>
      </c>
      <c r="J408">
        <v>1.333</v>
      </c>
      <c r="K408">
        <v>0</v>
      </c>
      <c r="L408">
        <v>0</v>
      </c>
      <c r="M408" t="s">
        <v>6</v>
      </c>
      <c r="N408" t="s">
        <v>6</v>
      </c>
      <c r="O408">
        <v>166.7</v>
      </c>
      <c r="P408" t="s">
        <v>570</v>
      </c>
      <c r="Q408" t="s">
        <v>592</v>
      </c>
      <c r="R408" t="s">
        <v>598</v>
      </c>
      <c r="S408" t="s">
        <v>600</v>
      </c>
      <c r="T408" t="s">
        <v>606</v>
      </c>
      <c r="U408" t="s">
        <v>592</v>
      </c>
      <c r="V408" t="s">
        <v>592</v>
      </c>
      <c r="W408" t="s">
        <v>636</v>
      </c>
      <c r="X408" t="s">
        <v>645</v>
      </c>
    </row>
    <row r="409" spans="2:24" x14ac:dyDescent="0.25">
      <c r="B409">
        <v>336</v>
      </c>
      <c r="C409" t="s">
        <v>201</v>
      </c>
      <c r="D409" t="s">
        <v>6</v>
      </c>
      <c r="E409" t="s">
        <v>462</v>
      </c>
      <c r="F409" t="s">
        <v>529</v>
      </c>
      <c r="G409">
        <v>1985</v>
      </c>
      <c r="H409">
        <v>1</v>
      </c>
      <c r="I409">
        <v>0.88500000000000001</v>
      </c>
      <c r="J409">
        <v>1.333</v>
      </c>
      <c r="K409">
        <v>0</v>
      </c>
      <c r="L409">
        <v>0</v>
      </c>
      <c r="M409" t="s">
        <v>6</v>
      </c>
      <c r="N409" t="s">
        <v>6</v>
      </c>
      <c r="O409">
        <v>166.7</v>
      </c>
      <c r="P409" t="s">
        <v>570</v>
      </c>
      <c r="Q409" t="s">
        <v>592</v>
      </c>
      <c r="R409" t="s">
        <v>598</v>
      </c>
      <c r="S409" t="s">
        <v>602</v>
      </c>
      <c r="T409" t="s">
        <v>606</v>
      </c>
      <c r="U409" t="s">
        <v>592</v>
      </c>
      <c r="V409" t="s">
        <v>592</v>
      </c>
      <c r="W409" t="s">
        <v>636</v>
      </c>
      <c r="X409" t="s">
        <v>645</v>
      </c>
    </row>
    <row r="410" spans="2:24" x14ac:dyDescent="0.25">
      <c r="B410">
        <v>337</v>
      </c>
      <c r="C410" t="s">
        <v>202</v>
      </c>
      <c r="D410" t="s">
        <v>6</v>
      </c>
      <c r="E410" t="s">
        <v>462</v>
      </c>
      <c r="F410" t="s">
        <v>529</v>
      </c>
      <c r="G410">
        <v>1988</v>
      </c>
      <c r="H410">
        <v>1</v>
      </c>
      <c r="I410">
        <v>0.88500000000000001</v>
      </c>
      <c r="J410">
        <v>1.333</v>
      </c>
      <c r="K410">
        <v>0</v>
      </c>
      <c r="L410">
        <v>0</v>
      </c>
      <c r="M410" t="s">
        <v>6</v>
      </c>
      <c r="N410" t="s">
        <v>6</v>
      </c>
      <c r="O410">
        <v>166.7</v>
      </c>
      <c r="P410" t="s">
        <v>570</v>
      </c>
      <c r="Q410" t="s">
        <v>592</v>
      </c>
      <c r="R410" t="s">
        <v>598</v>
      </c>
      <c r="S410" t="s">
        <v>601</v>
      </c>
      <c r="T410" t="s">
        <v>606</v>
      </c>
      <c r="U410" t="s">
        <v>592</v>
      </c>
      <c r="V410" t="s">
        <v>592</v>
      </c>
      <c r="W410" t="s">
        <v>636</v>
      </c>
      <c r="X410" t="s">
        <v>645</v>
      </c>
    </row>
    <row r="411" spans="2:24" x14ac:dyDescent="0.25">
      <c r="B411">
        <v>338</v>
      </c>
      <c r="C411" t="s">
        <v>203</v>
      </c>
      <c r="D411" t="s">
        <v>6</v>
      </c>
      <c r="E411" t="s">
        <v>462</v>
      </c>
      <c r="F411" t="s">
        <v>529</v>
      </c>
      <c r="G411">
        <v>1988</v>
      </c>
      <c r="H411">
        <v>1</v>
      </c>
      <c r="I411">
        <v>0.88500000000000001</v>
      </c>
      <c r="J411">
        <v>1.333</v>
      </c>
      <c r="K411">
        <v>0</v>
      </c>
      <c r="L411">
        <v>0</v>
      </c>
      <c r="M411" t="s">
        <v>6</v>
      </c>
      <c r="N411" t="s">
        <v>6</v>
      </c>
      <c r="O411">
        <v>166.7</v>
      </c>
      <c r="P411" t="s">
        <v>570</v>
      </c>
      <c r="Q411" t="s">
        <v>592</v>
      </c>
      <c r="R411" t="s">
        <v>598</v>
      </c>
      <c r="S411" t="s">
        <v>602</v>
      </c>
      <c r="T411" t="s">
        <v>606</v>
      </c>
      <c r="U411" t="s">
        <v>592</v>
      </c>
      <c r="V411" t="s">
        <v>592</v>
      </c>
      <c r="W411" t="s">
        <v>636</v>
      </c>
      <c r="X411" t="s">
        <v>645</v>
      </c>
    </row>
    <row r="412" spans="2:24" x14ac:dyDescent="0.25">
      <c r="B412">
        <v>344</v>
      </c>
      <c r="C412" t="s">
        <v>207</v>
      </c>
      <c r="D412" t="s">
        <v>359</v>
      </c>
      <c r="E412" t="s">
        <v>466</v>
      </c>
      <c r="F412" t="s">
        <v>529</v>
      </c>
      <c r="G412">
        <v>1990</v>
      </c>
      <c r="H412">
        <v>3</v>
      </c>
      <c r="I412">
        <v>0.88100000000000001</v>
      </c>
      <c r="J412">
        <v>0.999</v>
      </c>
      <c r="K412">
        <v>0</v>
      </c>
      <c r="L412">
        <v>0</v>
      </c>
      <c r="M412" t="s">
        <v>560</v>
      </c>
      <c r="N412" t="s">
        <v>560</v>
      </c>
      <c r="O412">
        <v>166.7</v>
      </c>
      <c r="P412" t="s">
        <v>572</v>
      </c>
      <c r="Q412" t="s">
        <v>584</v>
      </c>
      <c r="R412" t="s">
        <v>596</v>
      </c>
      <c r="S412" t="s">
        <v>601</v>
      </c>
      <c r="T412" t="s">
        <v>610</v>
      </c>
      <c r="U412" t="s">
        <v>592</v>
      </c>
      <c r="V412" t="s">
        <v>592</v>
      </c>
      <c r="W412" t="s">
        <v>636</v>
      </c>
      <c r="X412" t="s">
        <v>645</v>
      </c>
    </row>
    <row r="413" spans="2:24" x14ac:dyDescent="0.25">
      <c r="B413">
        <v>345</v>
      </c>
      <c r="C413" t="s">
        <v>190</v>
      </c>
      <c r="D413" t="s">
        <v>359</v>
      </c>
      <c r="E413" t="s">
        <v>467</v>
      </c>
      <c r="F413" t="s">
        <v>529</v>
      </c>
      <c r="G413">
        <v>1991</v>
      </c>
      <c r="H413">
        <v>3</v>
      </c>
      <c r="I413">
        <v>0.88100000000000001</v>
      </c>
      <c r="J413">
        <v>0.999</v>
      </c>
      <c r="K413">
        <v>0</v>
      </c>
      <c r="L413">
        <v>0</v>
      </c>
      <c r="M413" t="s">
        <v>560</v>
      </c>
      <c r="N413" t="s">
        <v>560</v>
      </c>
      <c r="O413">
        <v>166.7</v>
      </c>
      <c r="P413" t="s">
        <v>572</v>
      </c>
      <c r="Q413" t="s">
        <v>584</v>
      </c>
      <c r="R413" t="s">
        <v>596</v>
      </c>
      <c r="S413" t="s">
        <v>601</v>
      </c>
      <c r="T413" t="s">
        <v>612</v>
      </c>
      <c r="U413" t="s">
        <v>592</v>
      </c>
      <c r="V413" t="s">
        <v>592</v>
      </c>
      <c r="W413" t="s">
        <v>636</v>
      </c>
      <c r="X413" t="s">
        <v>645</v>
      </c>
    </row>
    <row r="414" spans="2:24" x14ac:dyDescent="0.25">
      <c r="B414">
        <v>351</v>
      </c>
      <c r="C414" t="s">
        <v>675</v>
      </c>
      <c r="D414" t="s">
        <v>360</v>
      </c>
      <c r="E414" t="s">
        <v>706</v>
      </c>
      <c r="F414" t="s">
        <v>529</v>
      </c>
      <c r="G414">
        <v>1992</v>
      </c>
      <c r="H414">
        <v>1</v>
      </c>
      <c r="I414">
        <v>0.85099999999999998</v>
      </c>
      <c r="J414">
        <v>1</v>
      </c>
      <c r="K414">
        <v>0</v>
      </c>
      <c r="L414">
        <v>0</v>
      </c>
      <c r="M414" t="s">
        <v>360</v>
      </c>
      <c r="N414" t="s">
        <v>360</v>
      </c>
      <c r="O414">
        <v>250</v>
      </c>
      <c r="P414" t="s">
        <v>573</v>
      </c>
      <c r="Q414" t="s">
        <v>585</v>
      </c>
      <c r="R414" t="s">
        <v>598</v>
      </c>
      <c r="S414" t="s">
        <v>604</v>
      </c>
      <c r="T414" t="s">
        <v>600</v>
      </c>
      <c r="U414" t="s">
        <v>592</v>
      </c>
      <c r="V414" t="s">
        <v>592</v>
      </c>
      <c r="W414" t="s">
        <v>636</v>
      </c>
      <c r="X414" t="s">
        <v>645</v>
      </c>
    </row>
    <row r="415" spans="2:24" x14ac:dyDescent="0.25">
      <c r="B415">
        <v>352</v>
      </c>
      <c r="C415" t="s">
        <v>676</v>
      </c>
      <c r="D415" t="s">
        <v>360</v>
      </c>
      <c r="E415" t="s">
        <v>706</v>
      </c>
      <c r="F415" t="s">
        <v>529</v>
      </c>
      <c r="G415">
        <v>1993</v>
      </c>
      <c r="H415">
        <v>1</v>
      </c>
      <c r="I415">
        <v>0.85099999999999998</v>
      </c>
      <c r="J415">
        <v>1</v>
      </c>
      <c r="K415">
        <v>0</v>
      </c>
      <c r="L415">
        <v>0</v>
      </c>
      <c r="M415" t="s">
        <v>360</v>
      </c>
      <c r="N415" t="s">
        <v>360</v>
      </c>
      <c r="O415">
        <v>250</v>
      </c>
      <c r="P415" t="s">
        <v>573</v>
      </c>
      <c r="Q415" t="s">
        <v>585</v>
      </c>
      <c r="R415" t="s">
        <v>598</v>
      </c>
      <c r="S415" t="s">
        <v>601</v>
      </c>
      <c r="T415" t="s">
        <v>606</v>
      </c>
      <c r="U415" t="s">
        <v>592</v>
      </c>
      <c r="V415" t="s">
        <v>592</v>
      </c>
      <c r="W415" t="s">
        <v>636</v>
      </c>
      <c r="X415" t="s">
        <v>645</v>
      </c>
    </row>
    <row r="416" spans="2:24" x14ac:dyDescent="0.25">
      <c r="B416">
        <v>355</v>
      </c>
      <c r="C416" t="s">
        <v>214</v>
      </c>
      <c r="D416" t="s">
        <v>94</v>
      </c>
      <c r="E416" t="s">
        <v>469</v>
      </c>
      <c r="F416" t="s">
        <v>529</v>
      </c>
      <c r="G416">
        <v>1990</v>
      </c>
      <c r="H416">
        <v>1</v>
      </c>
      <c r="I416">
        <v>0.84199999999999997</v>
      </c>
      <c r="J416">
        <v>1</v>
      </c>
      <c r="K416">
        <v>0</v>
      </c>
      <c r="L416">
        <v>0</v>
      </c>
      <c r="M416" t="s">
        <v>94</v>
      </c>
      <c r="N416" t="s">
        <v>94</v>
      </c>
      <c r="O416">
        <v>250</v>
      </c>
      <c r="P416" t="s">
        <v>574</v>
      </c>
      <c r="Q416" t="s">
        <v>586</v>
      </c>
      <c r="R416" t="s">
        <v>598</v>
      </c>
      <c r="S416" t="s">
        <v>601</v>
      </c>
      <c r="T416" t="s">
        <v>614</v>
      </c>
      <c r="U416" t="s">
        <v>592</v>
      </c>
      <c r="V416" t="s">
        <v>592</v>
      </c>
      <c r="W416" t="s">
        <v>636</v>
      </c>
      <c r="X416" t="s">
        <v>645</v>
      </c>
    </row>
    <row r="417" spans="2:24" x14ac:dyDescent="0.25">
      <c r="B417">
        <v>356</v>
      </c>
      <c r="C417" t="s">
        <v>215</v>
      </c>
      <c r="D417" t="s">
        <v>94</v>
      </c>
      <c r="E417" t="s">
        <v>469</v>
      </c>
      <c r="F417" t="s">
        <v>529</v>
      </c>
      <c r="G417">
        <v>1991</v>
      </c>
      <c r="H417">
        <v>1</v>
      </c>
      <c r="I417">
        <v>0.84199999999999997</v>
      </c>
      <c r="J417">
        <v>1</v>
      </c>
      <c r="K417">
        <v>0</v>
      </c>
      <c r="L417">
        <v>0</v>
      </c>
      <c r="M417" t="s">
        <v>94</v>
      </c>
      <c r="N417" t="s">
        <v>94</v>
      </c>
      <c r="O417">
        <v>250</v>
      </c>
      <c r="P417" t="s">
        <v>574</v>
      </c>
      <c r="Q417" t="s">
        <v>586</v>
      </c>
      <c r="R417" t="s">
        <v>598</v>
      </c>
      <c r="S417" t="s">
        <v>601</v>
      </c>
      <c r="T417" t="s">
        <v>614</v>
      </c>
      <c r="U417" t="s">
        <v>592</v>
      </c>
      <c r="V417" t="s">
        <v>592</v>
      </c>
      <c r="W417" t="s">
        <v>636</v>
      </c>
      <c r="X417" t="s">
        <v>645</v>
      </c>
    </row>
    <row r="418" spans="2:24" x14ac:dyDescent="0.25">
      <c r="B418">
        <v>357</v>
      </c>
      <c r="C418" t="s">
        <v>216</v>
      </c>
      <c r="D418" t="s">
        <v>94</v>
      </c>
      <c r="E418" t="s">
        <v>469</v>
      </c>
      <c r="F418" t="s">
        <v>529</v>
      </c>
      <c r="G418">
        <v>1990</v>
      </c>
      <c r="H418">
        <v>1</v>
      </c>
      <c r="I418">
        <v>0.84199999999999997</v>
      </c>
      <c r="J418">
        <v>1</v>
      </c>
      <c r="K418">
        <v>0</v>
      </c>
      <c r="L418">
        <v>0</v>
      </c>
      <c r="M418" t="s">
        <v>94</v>
      </c>
      <c r="N418" t="s">
        <v>94</v>
      </c>
      <c r="O418">
        <v>250</v>
      </c>
      <c r="P418" t="s">
        <v>574</v>
      </c>
      <c r="Q418" t="s">
        <v>586</v>
      </c>
      <c r="R418" t="s">
        <v>598</v>
      </c>
      <c r="S418" t="s">
        <v>602</v>
      </c>
      <c r="T418" t="s">
        <v>606</v>
      </c>
      <c r="U418" t="s">
        <v>592</v>
      </c>
      <c r="V418" t="s">
        <v>592</v>
      </c>
      <c r="W418" t="s">
        <v>636</v>
      </c>
      <c r="X418" t="s">
        <v>645</v>
      </c>
    </row>
    <row r="419" spans="2:24" x14ac:dyDescent="0.25">
      <c r="B419">
        <v>358</v>
      </c>
      <c r="C419" t="s">
        <v>217</v>
      </c>
      <c r="D419" t="s">
        <v>94</v>
      </c>
      <c r="E419" t="s">
        <v>469</v>
      </c>
      <c r="F419" t="s">
        <v>529</v>
      </c>
      <c r="G419">
        <v>1991</v>
      </c>
      <c r="H419">
        <v>1</v>
      </c>
      <c r="I419">
        <v>0.84199999999999997</v>
      </c>
      <c r="J419">
        <v>1</v>
      </c>
      <c r="K419">
        <v>0</v>
      </c>
      <c r="L419">
        <v>0</v>
      </c>
      <c r="M419" t="s">
        <v>94</v>
      </c>
      <c r="N419" t="s">
        <v>94</v>
      </c>
      <c r="O419">
        <v>250</v>
      </c>
      <c r="P419" t="s">
        <v>574</v>
      </c>
      <c r="Q419" t="s">
        <v>586</v>
      </c>
      <c r="R419" t="s">
        <v>598</v>
      </c>
      <c r="S419" t="s">
        <v>601</v>
      </c>
      <c r="T419" t="s">
        <v>621</v>
      </c>
      <c r="U419" t="s">
        <v>592</v>
      </c>
      <c r="V419" t="s">
        <v>592</v>
      </c>
      <c r="W419" t="s">
        <v>636</v>
      </c>
      <c r="X419" t="s">
        <v>645</v>
      </c>
    </row>
    <row r="420" spans="2:24" x14ac:dyDescent="0.25">
      <c r="B420">
        <v>359</v>
      </c>
      <c r="C420" t="s">
        <v>218</v>
      </c>
      <c r="D420" t="s">
        <v>94</v>
      </c>
      <c r="E420" t="s">
        <v>469</v>
      </c>
      <c r="F420" t="s">
        <v>529</v>
      </c>
      <c r="G420">
        <v>1992</v>
      </c>
      <c r="H420">
        <v>1</v>
      </c>
      <c r="I420">
        <v>0.84199999999999997</v>
      </c>
      <c r="J420">
        <v>1</v>
      </c>
      <c r="K420">
        <v>0</v>
      </c>
      <c r="L420">
        <v>0</v>
      </c>
      <c r="M420" t="s">
        <v>94</v>
      </c>
      <c r="N420" t="s">
        <v>94</v>
      </c>
      <c r="O420">
        <v>250</v>
      </c>
      <c r="P420" t="s">
        <v>574</v>
      </c>
      <c r="Q420" t="s">
        <v>586</v>
      </c>
      <c r="R420" t="s">
        <v>598</v>
      </c>
      <c r="S420" t="s">
        <v>601</v>
      </c>
      <c r="T420" t="s">
        <v>614</v>
      </c>
      <c r="U420" t="s">
        <v>592</v>
      </c>
      <c r="V420" t="s">
        <v>592</v>
      </c>
      <c r="W420" t="s">
        <v>636</v>
      </c>
      <c r="X420" t="s">
        <v>645</v>
      </c>
    </row>
    <row r="421" spans="2:24" x14ac:dyDescent="0.25">
      <c r="B421">
        <v>360</v>
      </c>
      <c r="C421" t="s">
        <v>219</v>
      </c>
      <c r="D421" t="s">
        <v>94</v>
      </c>
      <c r="E421" t="s">
        <v>469</v>
      </c>
      <c r="F421" t="s">
        <v>529</v>
      </c>
      <c r="G421">
        <v>1990</v>
      </c>
      <c r="H421">
        <v>1</v>
      </c>
      <c r="I421">
        <v>0.84199999999999997</v>
      </c>
      <c r="J421">
        <v>1</v>
      </c>
      <c r="K421">
        <v>0</v>
      </c>
      <c r="L421">
        <v>0</v>
      </c>
      <c r="M421" t="s">
        <v>94</v>
      </c>
      <c r="N421" t="s">
        <v>94</v>
      </c>
      <c r="O421">
        <v>250</v>
      </c>
      <c r="P421" t="s">
        <v>574</v>
      </c>
      <c r="Q421" t="s">
        <v>586</v>
      </c>
      <c r="R421" t="s">
        <v>598</v>
      </c>
      <c r="S421" t="s">
        <v>601</v>
      </c>
      <c r="T421" t="s">
        <v>612</v>
      </c>
      <c r="U421" t="s">
        <v>592</v>
      </c>
      <c r="V421" t="s">
        <v>592</v>
      </c>
      <c r="W421" t="s">
        <v>636</v>
      </c>
      <c r="X421" t="s">
        <v>645</v>
      </c>
    </row>
    <row r="422" spans="2:24" x14ac:dyDescent="0.25">
      <c r="B422">
        <v>361</v>
      </c>
      <c r="C422" t="s">
        <v>220</v>
      </c>
      <c r="D422" t="s">
        <v>94</v>
      </c>
      <c r="E422" t="s">
        <v>469</v>
      </c>
      <c r="F422" t="s">
        <v>529</v>
      </c>
      <c r="G422">
        <v>1990</v>
      </c>
      <c r="H422">
        <v>1</v>
      </c>
      <c r="I422">
        <v>0.84199999999999997</v>
      </c>
      <c r="J422">
        <v>1</v>
      </c>
      <c r="K422">
        <v>0</v>
      </c>
      <c r="L422">
        <v>0</v>
      </c>
      <c r="M422" t="s">
        <v>94</v>
      </c>
      <c r="N422" t="s">
        <v>94</v>
      </c>
      <c r="O422">
        <v>250</v>
      </c>
      <c r="P422" t="s">
        <v>574</v>
      </c>
      <c r="Q422" t="s">
        <v>586</v>
      </c>
      <c r="R422" t="s">
        <v>598</v>
      </c>
      <c r="S422" t="s">
        <v>601</v>
      </c>
      <c r="T422" t="s">
        <v>606</v>
      </c>
      <c r="U422" t="s">
        <v>592</v>
      </c>
      <c r="V422" t="s">
        <v>592</v>
      </c>
      <c r="W422" t="s">
        <v>636</v>
      </c>
      <c r="X422" t="s">
        <v>645</v>
      </c>
    </row>
    <row r="423" spans="2:24" x14ac:dyDescent="0.25">
      <c r="B423">
        <v>362</v>
      </c>
      <c r="C423" t="s">
        <v>132</v>
      </c>
      <c r="D423" t="s">
        <v>94</v>
      </c>
      <c r="E423" t="s">
        <v>470</v>
      </c>
      <c r="F423" t="s">
        <v>529</v>
      </c>
      <c r="G423">
        <v>1991</v>
      </c>
      <c r="H423">
        <v>1</v>
      </c>
      <c r="I423">
        <v>0.84199999999999997</v>
      </c>
      <c r="J423">
        <v>1</v>
      </c>
      <c r="K423">
        <v>0</v>
      </c>
      <c r="L423">
        <v>0</v>
      </c>
      <c r="M423" t="s">
        <v>94</v>
      </c>
      <c r="N423" t="s">
        <v>94</v>
      </c>
      <c r="O423">
        <v>250</v>
      </c>
      <c r="P423" t="s">
        <v>574</v>
      </c>
      <c r="Q423" t="s">
        <v>586</v>
      </c>
      <c r="R423" t="s">
        <v>598</v>
      </c>
      <c r="S423" t="s">
        <v>601</v>
      </c>
      <c r="T423" t="s">
        <v>610</v>
      </c>
      <c r="U423" t="s">
        <v>592</v>
      </c>
      <c r="V423" t="s">
        <v>592</v>
      </c>
      <c r="W423" t="s">
        <v>636</v>
      </c>
      <c r="X423" t="s">
        <v>645</v>
      </c>
    </row>
    <row r="424" spans="2:24" x14ac:dyDescent="0.25">
      <c r="B424">
        <v>388</v>
      </c>
      <c r="C424" t="s">
        <v>42</v>
      </c>
      <c r="D424" t="s">
        <v>94</v>
      </c>
      <c r="E424" t="s">
        <v>480</v>
      </c>
      <c r="F424" t="s">
        <v>529</v>
      </c>
      <c r="G424">
        <v>1987</v>
      </c>
      <c r="H424">
        <v>1</v>
      </c>
      <c r="I424">
        <v>0.79400000000000004</v>
      </c>
      <c r="J424">
        <v>1.714</v>
      </c>
      <c r="K424">
        <v>0</v>
      </c>
      <c r="L424">
        <v>0</v>
      </c>
      <c r="M424" t="s">
        <v>94</v>
      </c>
      <c r="N424" t="s">
        <v>94</v>
      </c>
      <c r="O424">
        <v>142.9</v>
      </c>
      <c r="P424" t="s">
        <v>574</v>
      </c>
      <c r="Q424" t="s">
        <v>586</v>
      </c>
      <c r="R424" t="s">
        <v>598</v>
      </c>
      <c r="S424" t="s">
        <v>600</v>
      </c>
      <c r="T424" t="s">
        <v>606</v>
      </c>
      <c r="U424" t="s">
        <v>592</v>
      </c>
      <c r="V424" t="s">
        <v>592</v>
      </c>
      <c r="W424" t="s">
        <v>636</v>
      </c>
      <c r="X424" t="s">
        <v>645</v>
      </c>
    </row>
    <row r="425" spans="2:24" x14ac:dyDescent="0.25">
      <c r="B425">
        <v>389</v>
      </c>
      <c r="C425" t="s">
        <v>233</v>
      </c>
      <c r="D425" t="s">
        <v>6</v>
      </c>
      <c r="E425" t="s">
        <v>481</v>
      </c>
      <c r="F425" t="s">
        <v>529</v>
      </c>
      <c r="G425">
        <v>1992</v>
      </c>
      <c r="H425">
        <v>1</v>
      </c>
      <c r="I425">
        <v>0.78</v>
      </c>
      <c r="J425">
        <v>0.8</v>
      </c>
      <c r="K425">
        <v>2304</v>
      </c>
      <c r="L425">
        <v>112</v>
      </c>
      <c r="M425" t="s">
        <v>6</v>
      </c>
      <c r="N425" t="s">
        <v>6</v>
      </c>
      <c r="O425">
        <v>400</v>
      </c>
      <c r="P425" t="s">
        <v>570</v>
      </c>
      <c r="Q425" t="s">
        <v>582</v>
      </c>
      <c r="R425" t="s">
        <v>598</v>
      </c>
      <c r="S425" t="s">
        <v>601</v>
      </c>
      <c r="T425" t="s">
        <v>618</v>
      </c>
      <c r="U425" t="s">
        <v>592</v>
      </c>
      <c r="V425" t="s">
        <v>592</v>
      </c>
      <c r="W425" t="s">
        <v>636</v>
      </c>
      <c r="X425" t="s">
        <v>645</v>
      </c>
    </row>
    <row r="426" spans="2:24" x14ac:dyDescent="0.25">
      <c r="B426">
        <v>404</v>
      </c>
      <c r="C426" t="s">
        <v>240</v>
      </c>
      <c r="D426" t="s">
        <v>6</v>
      </c>
      <c r="E426" t="s">
        <v>487</v>
      </c>
      <c r="F426" t="s">
        <v>529</v>
      </c>
      <c r="G426">
        <v>1992</v>
      </c>
      <c r="H426">
        <v>1</v>
      </c>
      <c r="I426">
        <v>0.67</v>
      </c>
      <c r="J426">
        <v>0.68700000000000006</v>
      </c>
      <c r="K426">
        <v>2048</v>
      </c>
      <c r="L426">
        <v>128</v>
      </c>
      <c r="M426" t="s">
        <v>6</v>
      </c>
      <c r="N426" t="s">
        <v>6</v>
      </c>
      <c r="O426">
        <v>343.8</v>
      </c>
      <c r="P426" t="s">
        <v>570</v>
      </c>
      <c r="Q426" t="s">
        <v>582</v>
      </c>
      <c r="R426" t="s">
        <v>598</v>
      </c>
      <c r="S426" t="s">
        <v>601</v>
      </c>
      <c r="T426" t="s">
        <v>610</v>
      </c>
      <c r="U426" t="s">
        <v>592</v>
      </c>
      <c r="V426" t="s">
        <v>592</v>
      </c>
      <c r="W426" t="s">
        <v>636</v>
      </c>
      <c r="X426" t="s">
        <v>645</v>
      </c>
    </row>
    <row r="427" spans="2:24" x14ac:dyDescent="0.25">
      <c r="B427">
        <v>405</v>
      </c>
      <c r="C427" t="s">
        <v>241</v>
      </c>
      <c r="D427" t="s">
        <v>6</v>
      </c>
      <c r="E427" t="s">
        <v>487</v>
      </c>
      <c r="F427" t="s">
        <v>529</v>
      </c>
      <c r="G427">
        <v>1991</v>
      </c>
      <c r="H427">
        <v>1</v>
      </c>
      <c r="I427">
        <v>0.67</v>
      </c>
      <c r="J427">
        <v>0.68700000000000006</v>
      </c>
      <c r="K427">
        <v>2048</v>
      </c>
      <c r="L427">
        <v>128</v>
      </c>
      <c r="M427" t="s">
        <v>6</v>
      </c>
      <c r="N427" t="s">
        <v>6</v>
      </c>
      <c r="O427">
        <v>343.8</v>
      </c>
      <c r="P427" t="s">
        <v>570</v>
      </c>
      <c r="Q427" t="s">
        <v>582</v>
      </c>
      <c r="R427" t="s">
        <v>598</v>
      </c>
      <c r="S427" t="s">
        <v>601</v>
      </c>
      <c r="T427" t="s">
        <v>615</v>
      </c>
      <c r="U427" t="s">
        <v>592</v>
      </c>
      <c r="V427" t="s">
        <v>592</v>
      </c>
      <c r="W427" t="s">
        <v>636</v>
      </c>
      <c r="X427" t="s">
        <v>645</v>
      </c>
    </row>
    <row r="428" spans="2:24" x14ac:dyDescent="0.25">
      <c r="B428">
        <v>406</v>
      </c>
      <c r="C428" t="s">
        <v>242</v>
      </c>
      <c r="D428" t="s">
        <v>6</v>
      </c>
      <c r="E428" t="s">
        <v>487</v>
      </c>
      <c r="F428" t="s">
        <v>529</v>
      </c>
      <c r="G428">
        <v>1991</v>
      </c>
      <c r="H428">
        <v>1</v>
      </c>
      <c r="I428">
        <v>0.67</v>
      </c>
      <c r="J428">
        <v>0.68700000000000006</v>
      </c>
      <c r="K428">
        <v>2048</v>
      </c>
      <c r="L428">
        <v>128</v>
      </c>
      <c r="M428" t="s">
        <v>6</v>
      </c>
      <c r="N428" t="s">
        <v>6</v>
      </c>
      <c r="O428">
        <v>343.8</v>
      </c>
      <c r="P428" t="s">
        <v>570</v>
      </c>
      <c r="Q428" t="s">
        <v>582</v>
      </c>
      <c r="R428" t="s">
        <v>598</v>
      </c>
      <c r="S428" t="s">
        <v>602</v>
      </c>
      <c r="T428" t="s">
        <v>623</v>
      </c>
      <c r="U428" t="s">
        <v>592</v>
      </c>
      <c r="V428" t="s">
        <v>592</v>
      </c>
      <c r="W428" t="s">
        <v>636</v>
      </c>
      <c r="X428" t="s">
        <v>645</v>
      </c>
    </row>
    <row r="429" spans="2:24" x14ac:dyDescent="0.25">
      <c r="B429">
        <v>407</v>
      </c>
      <c r="C429" t="s">
        <v>243</v>
      </c>
      <c r="D429" t="s">
        <v>6</v>
      </c>
      <c r="E429" t="s">
        <v>487</v>
      </c>
      <c r="F429" t="s">
        <v>529</v>
      </c>
      <c r="G429">
        <v>1991</v>
      </c>
      <c r="H429">
        <v>1</v>
      </c>
      <c r="I429">
        <v>0.67</v>
      </c>
      <c r="J429">
        <v>0.68700000000000006</v>
      </c>
      <c r="K429">
        <v>2048</v>
      </c>
      <c r="L429">
        <v>128</v>
      </c>
      <c r="M429" t="s">
        <v>6</v>
      </c>
      <c r="N429" t="s">
        <v>6</v>
      </c>
      <c r="O429">
        <v>343.8</v>
      </c>
      <c r="P429" t="s">
        <v>570</v>
      </c>
      <c r="Q429" t="s">
        <v>582</v>
      </c>
      <c r="R429" t="s">
        <v>598</v>
      </c>
      <c r="S429" t="s">
        <v>601</v>
      </c>
      <c r="T429" t="s">
        <v>606</v>
      </c>
      <c r="U429" t="s">
        <v>592</v>
      </c>
      <c r="V429" t="s">
        <v>592</v>
      </c>
      <c r="W429" t="s">
        <v>636</v>
      </c>
      <c r="X429" t="s">
        <v>645</v>
      </c>
    </row>
    <row r="430" spans="2:24" x14ac:dyDescent="0.25">
      <c r="B430">
        <v>431</v>
      </c>
      <c r="C430" t="s">
        <v>261</v>
      </c>
      <c r="D430" t="s">
        <v>359</v>
      </c>
      <c r="E430" t="s">
        <v>494</v>
      </c>
      <c r="F430" t="s">
        <v>529</v>
      </c>
      <c r="G430">
        <v>1992</v>
      </c>
      <c r="H430">
        <v>2</v>
      </c>
      <c r="I430">
        <v>0.60399999999999998</v>
      </c>
      <c r="J430">
        <v>0.66600000000000004</v>
      </c>
      <c r="K430">
        <v>0</v>
      </c>
      <c r="L430">
        <v>0</v>
      </c>
      <c r="M430" t="s">
        <v>560</v>
      </c>
      <c r="N430" t="s">
        <v>560</v>
      </c>
      <c r="O430">
        <v>166.7</v>
      </c>
      <c r="P430" t="s">
        <v>572</v>
      </c>
      <c r="Q430" t="s">
        <v>584</v>
      </c>
      <c r="R430" t="s">
        <v>596</v>
      </c>
      <c r="S430" t="s">
        <v>601</v>
      </c>
      <c r="T430" t="s">
        <v>606</v>
      </c>
      <c r="U430" t="s">
        <v>592</v>
      </c>
      <c r="V430" t="s">
        <v>592</v>
      </c>
      <c r="W430" t="s">
        <v>636</v>
      </c>
      <c r="X430" t="s">
        <v>645</v>
      </c>
    </row>
    <row r="431" spans="2:24" x14ac:dyDescent="0.25">
      <c r="B431">
        <v>436</v>
      </c>
      <c r="C431" t="s">
        <v>264</v>
      </c>
      <c r="D431" t="s">
        <v>359</v>
      </c>
      <c r="E431" t="s">
        <v>491</v>
      </c>
      <c r="F431" t="s">
        <v>529</v>
      </c>
      <c r="G431">
        <v>1992</v>
      </c>
      <c r="H431">
        <v>2</v>
      </c>
      <c r="I431">
        <v>0.60399999999999998</v>
      </c>
      <c r="J431">
        <v>0.66600000000000004</v>
      </c>
      <c r="K431">
        <v>0</v>
      </c>
      <c r="L431">
        <v>0</v>
      </c>
      <c r="M431" t="s">
        <v>560</v>
      </c>
      <c r="N431" t="s">
        <v>560</v>
      </c>
      <c r="O431">
        <v>166.7</v>
      </c>
      <c r="P431" t="s">
        <v>572</v>
      </c>
      <c r="Q431" t="s">
        <v>584</v>
      </c>
      <c r="R431" t="s">
        <v>596</v>
      </c>
      <c r="S431" t="s">
        <v>601</v>
      </c>
      <c r="T431" t="s">
        <v>610</v>
      </c>
      <c r="U431" t="s">
        <v>592</v>
      </c>
      <c r="V431" t="s">
        <v>592</v>
      </c>
      <c r="W431" t="s">
        <v>636</v>
      </c>
      <c r="X431" t="s">
        <v>645</v>
      </c>
    </row>
    <row r="432" spans="2:24" x14ac:dyDescent="0.25">
      <c r="B432">
        <v>445</v>
      </c>
      <c r="C432" t="s">
        <v>271</v>
      </c>
      <c r="D432" t="s">
        <v>359</v>
      </c>
      <c r="E432" t="s">
        <v>491</v>
      </c>
      <c r="F432" t="s">
        <v>529</v>
      </c>
      <c r="G432">
        <v>1991</v>
      </c>
      <c r="H432">
        <v>2</v>
      </c>
      <c r="I432">
        <v>0.60399999999999998</v>
      </c>
      <c r="J432">
        <v>0.66600000000000004</v>
      </c>
      <c r="K432">
        <v>0</v>
      </c>
      <c r="L432">
        <v>0</v>
      </c>
      <c r="M432" t="s">
        <v>560</v>
      </c>
      <c r="N432" t="s">
        <v>560</v>
      </c>
      <c r="O432">
        <v>166.7</v>
      </c>
      <c r="P432" t="s">
        <v>572</v>
      </c>
      <c r="Q432" t="s">
        <v>584</v>
      </c>
      <c r="R432" t="s">
        <v>596</v>
      </c>
      <c r="S432" t="s">
        <v>601</v>
      </c>
      <c r="T432" t="s">
        <v>610</v>
      </c>
      <c r="U432" t="s">
        <v>592</v>
      </c>
      <c r="V432" t="s">
        <v>592</v>
      </c>
      <c r="W432" t="s">
        <v>636</v>
      </c>
      <c r="X432" t="s">
        <v>645</v>
      </c>
    </row>
    <row r="433" spans="1:24" x14ac:dyDescent="0.25">
      <c r="B433">
        <v>446</v>
      </c>
      <c r="C433" t="s">
        <v>272</v>
      </c>
      <c r="D433" t="s">
        <v>359</v>
      </c>
      <c r="E433" t="s">
        <v>493</v>
      </c>
      <c r="F433" t="s">
        <v>529</v>
      </c>
      <c r="G433">
        <v>1992</v>
      </c>
      <c r="H433">
        <v>2</v>
      </c>
      <c r="I433">
        <v>0.60399999999999998</v>
      </c>
      <c r="J433">
        <v>0.66600000000000004</v>
      </c>
      <c r="K433">
        <v>0</v>
      </c>
      <c r="L433">
        <v>0</v>
      </c>
      <c r="M433" t="s">
        <v>560</v>
      </c>
      <c r="N433" t="s">
        <v>560</v>
      </c>
      <c r="O433">
        <v>166.7</v>
      </c>
      <c r="P433" t="s">
        <v>572</v>
      </c>
      <c r="Q433" t="s">
        <v>584</v>
      </c>
      <c r="R433" t="s">
        <v>596</v>
      </c>
      <c r="S433" t="s">
        <v>602</v>
      </c>
      <c r="T433" t="s">
        <v>606</v>
      </c>
      <c r="U433" t="s">
        <v>592</v>
      </c>
      <c r="V433" t="s">
        <v>592</v>
      </c>
      <c r="W433" t="s">
        <v>636</v>
      </c>
      <c r="X433" t="s">
        <v>645</v>
      </c>
    </row>
    <row r="434" spans="1:24" x14ac:dyDescent="0.25">
      <c r="B434">
        <v>449</v>
      </c>
      <c r="C434" t="s">
        <v>200</v>
      </c>
      <c r="D434" t="s">
        <v>359</v>
      </c>
      <c r="E434" t="s">
        <v>491</v>
      </c>
      <c r="F434" t="s">
        <v>529</v>
      </c>
      <c r="G434">
        <v>1991</v>
      </c>
      <c r="H434">
        <v>2</v>
      </c>
      <c r="I434">
        <v>0.60399999999999998</v>
      </c>
      <c r="J434">
        <v>0.66600000000000004</v>
      </c>
      <c r="K434">
        <v>0</v>
      </c>
      <c r="L434">
        <v>0</v>
      </c>
      <c r="M434" t="s">
        <v>560</v>
      </c>
      <c r="N434" t="s">
        <v>560</v>
      </c>
      <c r="O434">
        <v>166.7</v>
      </c>
      <c r="P434" t="s">
        <v>572</v>
      </c>
      <c r="Q434" t="s">
        <v>584</v>
      </c>
      <c r="R434" t="s">
        <v>596</v>
      </c>
      <c r="S434" t="s">
        <v>601</v>
      </c>
      <c r="T434" t="s">
        <v>610</v>
      </c>
      <c r="U434" t="s">
        <v>592</v>
      </c>
      <c r="V434" t="s">
        <v>592</v>
      </c>
      <c r="W434" t="s">
        <v>636</v>
      </c>
      <c r="X434" t="s">
        <v>645</v>
      </c>
    </row>
    <row r="435" spans="1:24" x14ac:dyDescent="0.25">
      <c r="B435">
        <v>450</v>
      </c>
      <c r="C435" t="s">
        <v>200</v>
      </c>
      <c r="D435" t="s">
        <v>359</v>
      </c>
      <c r="E435" t="s">
        <v>501</v>
      </c>
      <c r="F435" t="s">
        <v>529</v>
      </c>
      <c r="G435">
        <v>1992</v>
      </c>
      <c r="H435">
        <v>2</v>
      </c>
      <c r="I435">
        <v>0.60399999999999998</v>
      </c>
      <c r="J435">
        <v>0.66600000000000004</v>
      </c>
      <c r="K435">
        <v>0</v>
      </c>
      <c r="L435">
        <v>0</v>
      </c>
      <c r="M435" t="s">
        <v>560</v>
      </c>
      <c r="N435" t="s">
        <v>560</v>
      </c>
      <c r="O435">
        <v>166.7</v>
      </c>
      <c r="P435" t="s">
        <v>572</v>
      </c>
      <c r="Q435" t="s">
        <v>584</v>
      </c>
      <c r="R435" t="s">
        <v>596</v>
      </c>
      <c r="S435" t="s">
        <v>601</v>
      </c>
      <c r="T435" t="s">
        <v>610</v>
      </c>
      <c r="U435" t="s">
        <v>592</v>
      </c>
      <c r="V435" t="s">
        <v>592</v>
      </c>
      <c r="W435" t="s">
        <v>636</v>
      </c>
      <c r="X435" t="s">
        <v>645</v>
      </c>
    </row>
    <row r="436" spans="1:24" x14ac:dyDescent="0.25">
      <c r="B436">
        <v>453</v>
      </c>
      <c r="C436" t="s">
        <v>276</v>
      </c>
      <c r="D436" t="s">
        <v>359</v>
      </c>
      <c r="E436" t="s">
        <v>493</v>
      </c>
      <c r="F436" t="s">
        <v>529</v>
      </c>
      <c r="G436">
        <v>1992</v>
      </c>
      <c r="H436">
        <v>2</v>
      </c>
      <c r="I436">
        <v>0.60399999999999998</v>
      </c>
      <c r="J436">
        <v>0.66600000000000004</v>
      </c>
      <c r="K436">
        <v>0</v>
      </c>
      <c r="L436">
        <v>0</v>
      </c>
      <c r="M436" t="s">
        <v>560</v>
      </c>
      <c r="N436" t="s">
        <v>560</v>
      </c>
      <c r="O436">
        <v>166.7</v>
      </c>
      <c r="P436" t="s">
        <v>572</v>
      </c>
      <c r="Q436" t="s">
        <v>584</v>
      </c>
      <c r="R436" t="s">
        <v>596</v>
      </c>
      <c r="S436" t="s">
        <v>600</v>
      </c>
      <c r="T436" t="s">
        <v>606</v>
      </c>
      <c r="U436" t="s">
        <v>592</v>
      </c>
      <c r="V436" t="s">
        <v>592</v>
      </c>
      <c r="W436" t="s">
        <v>636</v>
      </c>
      <c r="X436" t="s">
        <v>645</v>
      </c>
    </row>
    <row r="437" spans="1:24" x14ac:dyDescent="0.25">
      <c r="B437">
        <v>455</v>
      </c>
      <c r="C437" t="s">
        <v>277</v>
      </c>
      <c r="D437" t="s">
        <v>359</v>
      </c>
      <c r="E437" t="s">
        <v>503</v>
      </c>
      <c r="F437" t="s">
        <v>529</v>
      </c>
      <c r="G437">
        <v>1991</v>
      </c>
      <c r="H437">
        <v>2</v>
      </c>
      <c r="I437">
        <v>0.60399999999999998</v>
      </c>
      <c r="J437">
        <v>0.66600000000000004</v>
      </c>
      <c r="K437">
        <v>0</v>
      </c>
      <c r="L437">
        <v>0</v>
      </c>
      <c r="M437" t="s">
        <v>560</v>
      </c>
      <c r="N437" t="s">
        <v>560</v>
      </c>
      <c r="O437">
        <v>166.7</v>
      </c>
      <c r="P437" t="s">
        <v>572</v>
      </c>
      <c r="Q437" t="s">
        <v>584</v>
      </c>
      <c r="R437" t="s">
        <v>596</v>
      </c>
      <c r="S437" t="s">
        <v>601</v>
      </c>
      <c r="T437" t="s">
        <v>610</v>
      </c>
      <c r="U437" t="s">
        <v>592</v>
      </c>
      <c r="V437" t="s">
        <v>592</v>
      </c>
      <c r="W437" t="s">
        <v>636</v>
      </c>
      <c r="X437" t="s">
        <v>645</v>
      </c>
    </row>
    <row r="438" spans="1:24" x14ac:dyDescent="0.25">
      <c r="B438">
        <v>496</v>
      </c>
      <c r="C438" t="s">
        <v>299</v>
      </c>
      <c r="D438" t="s">
        <v>94</v>
      </c>
      <c r="E438" t="s">
        <v>513</v>
      </c>
      <c r="F438" t="s">
        <v>529</v>
      </c>
      <c r="G438">
        <v>1989</v>
      </c>
      <c r="H438">
        <v>1</v>
      </c>
      <c r="I438">
        <v>0.47199999999999998</v>
      </c>
      <c r="J438">
        <v>0.85699999999999998</v>
      </c>
      <c r="K438">
        <v>0</v>
      </c>
      <c r="L438">
        <v>0</v>
      </c>
      <c r="M438" t="s">
        <v>94</v>
      </c>
      <c r="N438" t="s">
        <v>94</v>
      </c>
      <c r="O438">
        <v>142.9</v>
      </c>
      <c r="P438" t="s">
        <v>574</v>
      </c>
      <c r="Q438" t="s">
        <v>586</v>
      </c>
      <c r="R438" t="s">
        <v>598</v>
      </c>
      <c r="S438" t="s">
        <v>600</v>
      </c>
      <c r="T438" t="s">
        <v>606</v>
      </c>
      <c r="U438" t="s">
        <v>592</v>
      </c>
      <c r="V438" t="s">
        <v>592</v>
      </c>
      <c r="W438" t="s">
        <v>636</v>
      </c>
      <c r="X438" t="s">
        <v>645</v>
      </c>
    </row>
    <row r="439" spans="1:24" x14ac:dyDescent="0.25">
      <c r="B439">
        <v>497</v>
      </c>
      <c r="C439" t="s">
        <v>300</v>
      </c>
      <c r="D439" t="s">
        <v>94</v>
      </c>
      <c r="E439" t="s">
        <v>513</v>
      </c>
      <c r="F439" t="s">
        <v>529</v>
      </c>
      <c r="G439">
        <v>1987</v>
      </c>
      <c r="H439">
        <v>1</v>
      </c>
      <c r="I439">
        <v>0.47199999999999998</v>
      </c>
      <c r="J439">
        <v>0.85699999999999998</v>
      </c>
      <c r="K439">
        <v>0</v>
      </c>
      <c r="L439">
        <v>0</v>
      </c>
      <c r="M439" t="s">
        <v>94</v>
      </c>
      <c r="N439" t="s">
        <v>94</v>
      </c>
      <c r="O439">
        <v>142.9</v>
      </c>
      <c r="P439" t="s">
        <v>574</v>
      </c>
      <c r="Q439" t="s">
        <v>586</v>
      </c>
      <c r="R439" t="s">
        <v>598</v>
      </c>
      <c r="S439" t="s">
        <v>600</v>
      </c>
      <c r="T439" t="s">
        <v>606</v>
      </c>
      <c r="U439" t="s">
        <v>592</v>
      </c>
      <c r="V439" t="s">
        <v>592</v>
      </c>
      <c r="W439" t="s">
        <v>636</v>
      </c>
      <c r="X439" t="s">
        <v>645</v>
      </c>
    </row>
    <row r="440" spans="1:24" x14ac:dyDescent="0.25">
      <c r="B440">
        <v>498</v>
      </c>
      <c r="C440" t="s">
        <v>301</v>
      </c>
      <c r="D440" t="s">
        <v>94</v>
      </c>
      <c r="E440" t="s">
        <v>513</v>
      </c>
      <c r="F440" t="s">
        <v>529</v>
      </c>
      <c r="G440">
        <v>1988</v>
      </c>
      <c r="H440">
        <v>1</v>
      </c>
      <c r="I440">
        <v>0.47199999999999998</v>
      </c>
      <c r="J440">
        <v>0.85699999999999998</v>
      </c>
      <c r="K440">
        <v>0</v>
      </c>
      <c r="L440">
        <v>0</v>
      </c>
      <c r="M440" t="s">
        <v>94</v>
      </c>
      <c r="N440" t="s">
        <v>94</v>
      </c>
      <c r="O440">
        <v>142.9</v>
      </c>
      <c r="P440" t="s">
        <v>574</v>
      </c>
      <c r="Q440" t="s">
        <v>586</v>
      </c>
      <c r="R440" t="s">
        <v>598</v>
      </c>
      <c r="S440" t="s">
        <v>600</v>
      </c>
      <c r="T440" t="s">
        <v>606</v>
      </c>
      <c r="U440" t="s">
        <v>592</v>
      </c>
      <c r="V440" t="s">
        <v>592</v>
      </c>
      <c r="W440" t="s">
        <v>636</v>
      </c>
      <c r="X440" t="s">
        <v>645</v>
      </c>
    </row>
    <row r="441" spans="1:24" x14ac:dyDescent="0.25">
      <c r="B441">
        <v>499</v>
      </c>
      <c r="C441" t="s">
        <v>302</v>
      </c>
      <c r="D441" t="s">
        <v>94</v>
      </c>
      <c r="E441" t="s">
        <v>513</v>
      </c>
      <c r="F441" t="s">
        <v>529</v>
      </c>
      <c r="G441">
        <v>1986</v>
      </c>
      <c r="H441">
        <v>1</v>
      </c>
      <c r="I441">
        <v>0.47199999999999998</v>
      </c>
      <c r="J441">
        <v>0.85699999999999998</v>
      </c>
      <c r="K441">
        <v>0</v>
      </c>
      <c r="L441">
        <v>0</v>
      </c>
      <c r="M441" t="s">
        <v>94</v>
      </c>
      <c r="N441" t="s">
        <v>94</v>
      </c>
      <c r="O441">
        <v>142.9</v>
      </c>
      <c r="P441" t="s">
        <v>574</v>
      </c>
      <c r="Q441" t="s">
        <v>586</v>
      </c>
      <c r="R441" t="s">
        <v>598</v>
      </c>
      <c r="S441" t="s">
        <v>600</v>
      </c>
      <c r="T441" t="s">
        <v>606</v>
      </c>
      <c r="U441" t="s">
        <v>592</v>
      </c>
      <c r="V441" t="s">
        <v>592</v>
      </c>
      <c r="W441" t="s">
        <v>636</v>
      </c>
      <c r="X441" t="s">
        <v>645</v>
      </c>
    </row>
    <row r="442" spans="1:24" x14ac:dyDescent="0.25">
      <c r="A442">
        <f>COUNTIF(F442:F448,"korea, South")</f>
        <v>7</v>
      </c>
      <c r="B442">
        <v>188</v>
      </c>
      <c r="C442" t="s">
        <v>146</v>
      </c>
      <c r="D442" t="s">
        <v>359</v>
      </c>
      <c r="E442" t="s">
        <v>436</v>
      </c>
      <c r="F442" t="s">
        <v>542</v>
      </c>
      <c r="G442">
        <v>1988</v>
      </c>
      <c r="H442">
        <v>4</v>
      </c>
      <c r="I442">
        <v>1.4059999999999999</v>
      </c>
      <c r="J442">
        <v>1.952</v>
      </c>
      <c r="K442">
        <v>0</v>
      </c>
      <c r="L442">
        <v>0</v>
      </c>
      <c r="M442" t="s">
        <v>560</v>
      </c>
      <c r="N442" t="s">
        <v>560</v>
      </c>
      <c r="O442">
        <v>243.9</v>
      </c>
      <c r="P442" t="s">
        <v>576</v>
      </c>
      <c r="Q442" t="s">
        <v>584</v>
      </c>
      <c r="R442" t="s">
        <v>596</v>
      </c>
      <c r="S442" t="s">
        <v>600</v>
      </c>
      <c r="T442" t="s">
        <v>620</v>
      </c>
      <c r="U442" t="s">
        <v>592</v>
      </c>
      <c r="V442" t="s">
        <v>592</v>
      </c>
      <c r="W442" t="s">
        <v>636</v>
      </c>
      <c r="X442" t="s">
        <v>645</v>
      </c>
    </row>
    <row r="443" spans="1:24" x14ac:dyDescent="0.25">
      <c r="B443">
        <v>244</v>
      </c>
      <c r="C443" t="s">
        <v>177</v>
      </c>
      <c r="D443" t="s">
        <v>359</v>
      </c>
      <c r="E443" t="s">
        <v>451</v>
      </c>
      <c r="F443" t="s">
        <v>542</v>
      </c>
      <c r="G443">
        <v>1991</v>
      </c>
      <c r="H443">
        <v>4</v>
      </c>
      <c r="I443">
        <v>1.159</v>
      </c>
      <c r="J443">
        <v>1.333</v>
      </c>
      <c r="K443">
        <v>0</v>
      </c>
      <c r="L443">
        <v>0</v>
      </c>
      <c r="M443" t="s">
        <v>560</v>
      </c>
      <c r="N443" t="s">
        <v>560</v>
      </c>
      <c r="O443">
        <v>166.7</v>
      </c>
      <c r="P443" t="s">
        <v>572</v>
      </c>
      <c r="Q443" t="s">
        <v>584</v>
      </c>
      <c r="R443" t="s">
        <v>596</v>
      </c>
      <c r="S443" t="s">
        <v>601</v>
      </c>
      <c r="T443" t="s">
        <v>612</v>
      </c>
      <c r="U443" t="s">
        <v>592</v>
      </c>
      <c r="V443" t="s">
        <v>592</v>
      </c>
      <c r="W443" t="s">
        <v>636</v>
      </c>
      <c r="X443" t="s">
        <v>645</v>
      </c>
    </row>
    <row r="444" spans="1:24" x14ac:dyDescent="0.25">
      <c r="B444">
        <v>358</v>
      </c>
      <c r="C444" t="s">
        <v>253</v>
      </c>
      <c r="D444" t="s">
        <v>359</v>
      </c>
      <c r="E444" t="s">
        <v>491</v>
      </c>
      <c r="F444" t="s">
        <v>542</v>
      </c>
      <c r="G444">
        <v>1992</v>
      </c>
      <c r="H444">
        <v>2</v>
      </c>
      <c r="I444">
        <v>0.60399999999999998</v>
      </c>
      <c r="J444">
        <v>0.66600000000000004</v>
      </c>
      <c r="K444">
        <v>0</v>
      </c>
      <c r="L444">
        <v>0</v>
      </c>
      <c r="M444" t="s">
        <v>560</v>
      </c>
      <c r="N444" t="s">
        <v>560</v>
      </c>
      <c r="O444">
        <v>166.7</v>
      </c>
      <c r="P444" t="s">
        <v>572</v>
      </c>
      <c r="Q444" t="s">
        <v>584</v>
      </c>
      <c r="R444" t="s">
        <v>596</v>
      </c>
      <c r="S444" t="s">
        <v>603</v>
      </c>
      <c r="T444" t="s">
        <v>606</v>
      </c>
      <c r="U444" t="s">
        <v>592</v>
      </c>
      <c r="V444" t="s">
        <v>592</v>
      </c>
      <c r="W444" t="s">
        <v>636</v>
      </c>
      <c r="X444" t="s">
        <v>645</v>
      </c>
    </row>
    <row r="445" spans="1:24" x14ac:dyDescent="0.25">
      <c r="B445">
        <v>23</v>
      </c>
      <c r="C445" t="s">
        <v>146</v>
      </c>
      <c r="D445" t="s">
        <v>359</v>
      </c>
      <c r="E445" t="s">
        <v>689</v>
      </c>
      <c r="F445" t="s">
        <v>542</v>
      </c>
      <c r="G445">
        <v>1993</v>
      </c>
      <c r="H445">
        <v>16</v>
      </c>
      <c r="I445">
        <v>13.7</v>
      </c>
      <c r="J445">
        <v>15.238</v>
      </c>
      <c r="K445">
        <v>10000</v>
      </c>
      <c r="L445">
        <v>650</v>
      </c>
      <c r="M445" t="s">
        <v>560</v>
      </c>
      <c r="N445" t="s">
        <v>560</v>
      </c>
      <c r="O445">
        <v>238.1</v>
      </c>
      <c r="P445" t="s">
        <v>572</v>
      </c>
      <c r="Q445" t="s">
        <v>584</v>
      </c>
      <c r="R445" t="s">
        <v>596</v>
      </c>
      <c r="S445" t="s">
        <v>600</v>
      </c>
      <c r="T445" t="s">
        <v>620</v>
      </c>
      <c r="U445" t="s">
        <v>592</v>
      </c>
      <c r="V445" t="s">
        <v>592</v>
      </c>
      <c r="W445" t="s">
        <v>636</v>
      </c>
      <c r="X445" t="s">
        <v>645</v>
      </c>
    </row>
    <row r="446" spans="1:24" x14ac:dyDescent="0.25">
      <c r="B446">
        <v>276</v>
      </c>
      <c r="C446" t="s">
        <v>664</v>
      </c>
      <c r="D446" t="s">
        <v>359</v>
      </c>
      <c r="E446" t="s">
        <v>451</v>
      </c>
      <c r="F446" t="s">
        <v>542</v>
      </c>
      <c r="G446">
        <v>1993</v>
      </c>
      <c r="H446">
        <v>4</v>
      </c>
      <c r="I446">
        <v>1.159</v>
      </c>
      <c r="J446">
        <v>1.333</v>
      </c>
      <c r="K446">
        <v>0</v>
      </c>
      <c r="L446">
        <v>0</v>
      </c>
      <c r="M446" t="s">
        <v>560</v>
      </c>
      <c r="N446" t="s">
        <v>560</v>
      </c>
      <c r="O446">
        <v>166.7</v>
      </c>
      <c r="P446" t="s">
        <v>572</v>
      </c>
      <c r="Q446" t="s">
        <v>584</v>
      </c>
      <c r="R446" t="s">
        <v>596</v>
      </c>
      <c r="S446" t="s">
        <v>601</v>
      </c>
      <c r="T446" t="s">
        <v>610</v>
      </c>
      <c r="U446" t="s">
        <v>592</v>
      </c>
      <c r="V446" t="s">
        <v>592</v>
      </c>
      <c r="W446" t="s">
        <v>636</v>
      </c>
      <c r="X446" t="s">
        <v>645</v>
      </c>
    </row>
    <row r="447" spans="1:24" x14ac:dyDescent="0.25">
      <c r="B447">
        <v>290</v>
      </c>
      <c r="C447" t="s">
        <v>177</v>
      </c>
      <c r="D447" t="s">
        <v>359</v>
      </c>
      <c r="E447" t="s">
        <v>451</v>
      </c>
      <c r="F447" t="s">
        <v>542</v>
      </c>
      <c r="G447">
        <v>1991</v>
      </c>
      <c r="H447">
        <v>4</v>
      </c>
      <c r="I447">
        <v>1.159</v>
      </c>
      <c r="J447">
        <v>1.333</v>
      </c>
      <c r="K447">
        <v>0</v>
      </c>
      <c r="L447">
        <v>0</v>
      </c>
      <c r="M447" t="s">
        <v>560</v>
      </c>
      <c r="N447" t="s">
        <v>560</v>
      </c>
      <c r="O447">
        <v>166.7</v>
      </c>
      <c r="P447" t="s">
        <v>572</v>
      </c>
      <c r="Q447" t="s">
        <v>584</v>
      </c>
      <c r="R447" t="s">
        <v>596</v>
      </c>
      <c r="S447" t="s">
        <v>601</v>
      </c>
      <c r="T447" t="s">
        <v>612</v>
      </c>
      <c r="U447" t="s">
        <v>592</v>
      </c>
      <c r="V447" t="s">
        <v>592</v>
      </c>
      <c r="W447" t="s">
        <v>636</v>
      </c>
      <c r="X447" t="s">
        <v>645</v>
      </c>
    </row>
    <row r="448" spans="1:24" x14ac:dyDescent="0.25">
      <c r="B448">
        <v>424</v>
      </c>
      <c r="C448" t="s">
        <v>253</v>
      </c>
      <c r="D448" t="s">
        <v>359</v>
      </c>
      <c r="E448" t="s">
        <v>491</v>
      </c>
      <c r="F448" t="s">
        <v>542</v>
      </c>
      <c r="G448">
        <v>1992</v>
      </c>
      <c r="H448">
        <v>2</v>
      </c>
      <c r="I448">
        <v>0.60399999999999998</v>
      </c>
      <c r="J448">
        <v>0.66600000000000004</v>
      </c>
      <c r="K448">
        <v>0</v>
      </c>
      <c r="L448">
        <v>0</v>
      </c>
      <c r="M448" t="s">
        <v>560</v>
      </c>
      <c r="N448" t="s">
        <v>560</v>
      </c>
      <c r="O448">
        <v>166.7</v>
      </c>
      <c r="P448" t="s">
        <v>572</v>
      </c>
      <c r="Q448" t="s">
        <v>584</v>
      </c>
      <c r="R448" t="s">
        <v>596</v>
      </c>
      <c r="S448" t="s">
        <v>603</v>
      </c>
      <c r="T448" t="s">
        <v>606</v>
      </c>
      <c r="U448" t="s">
        <v>592</v>
      </c>
      <c r="V448" t="s">
        <v>592</v>
      </c>
      <c r="W448" t="s">
        <v>636</v>
      </c>
      <c r="X448" t="s">
        <v>645</v>
      </c>
    </row>
    <row r="449" spans="1:24" x14ac:dyDescent="0.25">
      <c r="A449">
        <v>3</v>
      </c>
      <c r="B449">
        <v>246</v>
      </c>
      <c r="C449" t="s">
        <v>179</v>
      </c>
      <c r="D449" t="s">
        <v>359</v>
      </c>
      <c r="E449" t="s">
        <v>447</v>
      </c>
      <c r="F449" t="s">
        <v>544</v>
      </c>
      <c r="G449">
        <v>1991</v>
      </c>
      <c r="H449">
        <v>4</v>
      </c>
      <c r="I449">
        <v>1.159</v>
      </c>
      <c r="J449">
        <v>1.333</v>
      </c>
      <c r="K449">
        <v>0</v>
      </c>
      <c r="L449">
        <v>0</v>
      </c>
      <c r="M449" t="s">
        <v>560</v>
      </c>
      <c r="N449" t="s">
        <v>560</v>
      </c>
      <c r="O449">
        <v>166.7</v>
      </c>
      <c r="P449" t="s">
        <v>572</v>
      </c>
      <c r="Q449" t="s">
        <v>584</v>
      </c>
      <c r="R449" t="s">
        <v>596</v>
      </c>
      <c r="S449" t="s">
        <v>602</v>
      </c>
      <c r="T449" t="s">
        <v>606</v>
      </c>
      <c r="U449" t="s">
        <v>592</v>
      </c>
      <c r="V449" t="s">
        <v>592</v>
      </c>
      <c r="W449" t="s">
        <v>642</v>
      </c>
      <c r="X449" t="s">
        <v>644</v>
      </c>
    </row>
    <row r="450" spans="1:24" x14ac:dyDescent="0.25">
      <c r="B450">
        <v>292</v>
      </c>
      <c r="C450" t="s">
        <v>179</v>
      </c>
      <c r="D450" t="s">
        <v>359</v>
      </c>
      <c r="E450" t="s">
        <v>447</v>
      </c>
      <c r="F450" t="s">
        <v>544</v>
      </c>
      <c r="G450">
        <v>1991</v>
      </c>
      <c r="H450">
        <v>4</v>
      </c>
      <c r="I450">
        <v>1.159</v>
      </c>
      <c r="J450">
        <v>1.333</v>
      </c>
      <c r="K450">
        <v>0</v>
      </c>
      <c r="L450">
        <v>0</v>
      </c>
      <c r="M450" t="s">
        <v>560</v>
      </c>
      <c r="N450" t="s">
        <v>560</v>
      </c>
      <c r="O450">
        <v>166.7</v>
      </c>
      <c r="P450" t="s">
        <v>572</v>
      </c>
      <c r="Q450" t="s">
        <v>584</v>
      </c>
      <c r="R450" t="s">
        <v>596</v>
      </c>
      <c r="S450" t="s">
        <v>602</v>
      </c>
      <c r="T450" t="s">
        <v>606</v>
      </c>
      <c r="U450" t="s">
        <v>592</v>
      </c>
      <c r="V450" t="s">
        <v>592</v>
      </c>
      <c r="W450" t="s">
        <v>642</v>
      </c>
      <c r="X450" t="s">
        <v>644</v>
      </c>
    </row>
    <row r="451" spans="1:24" x14ac:dyDescent="0.25">
      <c r="B451">
        <v>409</v>
      </c>
      <c r="C451" t="s">
        <v>678</v>
      </c>
      <c r="D451" t="s">
        <v>686</v>
      </c>
      <c r="E451" t="s">
        <v>707</v>
      </c>
      <c r="F451" t="s">
        <v>544</v>
      </c>
      <c r="G451">
        <v>1993</v>
      </c>
      <c r="H451">
        <v>8</v>
      </c>
      <c r="I451">
        <v>0.66400000000000003</v>
      </c>
      <c r="J451">
        <v>1</v>
      </c>
      <c r="K451">
        <v>10000</v>
      </c>
      <c r="L451">
        <v>1662</v>
      </c>
      <c r="M451" t="s">
        <v>563</v>
      </c>
      <c r="N451" t="s">
        <v>717</v>
      </c>
      <c r="O451">
        <v>62.5</v>
      </c>
      <c r="P451" t="s">
        <v>719</v>
      </c>
      <c r="Q451" t="s">
        <v>723</v>
      </c>
      <c r="R451" t="s">
        <v>595</v>
      </c>
      <c r="S451" t="s">
        <v>602</v>
      </c>
      <c r="T451" t="s">
        <v>606</v>
      </c>
      <c r="U451" t="s">
        <v>592</v>
      </c>
      <c r="V451" t="s">
        <v>592</v>
      </c>
      <c r="W451" t="s">
        <v>642</v>
      </c>
      <c r="X451" t="s">
        <v>644</v>
      </c>
    </row>
    <row r="452" spans="1:24" x14ac:dyDescent="0.25">
      <c r="A452">
        <f>COUNTIF(F452:F463,"netherlands")</f>
        <v>12</v>
      </c>
      <c r="B452">
        <v>42</v>
      </c>
      <c r="C452" t="s">
        <v>35</v>
      </c>
      <c r="D452" t="s">
        <v>6</v>
      </c>
      <c r="E452" t="s">
        <v>390</v>
      </c>
      <c r="F452" t="s">
        <v>533</v>
      </c>
      <c r="G452">
        <v>1992</v>
      </c>
      <c r="H452">
        <v>2</v>
      </c>
      <c r="I452">
        <v>5</v>
      </c>
      <c r="J452">
        <v>5.5</v>
      </c>
      <c r="K452">
        <v>3072</v>
      </c>
      <c r="L452">
        <v>384</v>
      </c>
      <c r="M452" t="s">
        <v>6</v>
      </c>
      <c r="N452" t="s">
        <v>6</v>
      </c>
      <c r="O452">
        <v>343.8</v>
      </c>
      <c r="P452" t="s">
        <v>570</v>
      </c>
      <c r="Q452" t="s">
        <v>582</v>
      </c>
      <c r="R452" t="s">
        <v>596</v>
      </c>
      <c r="S452" t="s">
        <v>600</v>
      </c>
      <c r="T452" t="s">
        <v>611</v>
      </c>
      <c r="U452" t="s">
        <v>627</v>
      </c>
      <c r="V452" t="s">
        <v>630</v>
      </c>
      <c r="W452" t="s">
        <v>638</v>
      </c>
      <c r="X452" t="s">
        <v>646</v>
      </c>
    </row>
    <row r="453" spans="1:24" x14ac:dyDescent="0.25">
      <c r="B453">
        <v>243</v>
      </c>
      <c r="C453" t="s">
        <v>176</v>
      </c>
      <c r="D453" t="s">
        <v>359</v>
      </c>
      <c r="E453" t="s">
        <v>448</v>
      </c>
      <c r="F453" t="s">
        <v>533</v>
      </c>
      <c r="G453">
        <v>1990</v>
      </c>
      <c r="H453">
        <v>4</v>
      </c>
      <c r="I453">
        <v>1.159</v>
      </c>
      <c r="J453">
        <v>1.333</v>
      </c>
      <c r="K453">
        <v>0</v>
      </c>
      <c r="L453">
        <v>0</v>
      </c>
      <c r="M453" t="s">
        <v>560</v>
      </c>
      <c r="N453" t="s">
        <v>560</v>
      </c>
      <c r="O453">
        <v>166.7</v>
      </c>
      <c r="P453" t="s">
        <v>572</v>
      </c>
      <c r="Q453" t="s">
        <v>584</v>
      </c>
      <c r="R453" t="s">
        <v>596</v>
      </c>
      <c r="S453" t="s">
        <v>602</v>
      </c>
      <c r="T453" t="s">
        <v>606</v>
      </c>
      <c r="U453" t="s">
        <v>592</v>
      </c>
      <c r="V453" t="s">
        <v>592</v>
      </c>
      <c r="W453" t="s">
        <v>638</v>
      </c>
      <c r="X453" t="s">
        <v>646</v>
      </c>
    </row>
    <row r="454" spans="1:24" x14ac:dyDescent="0.25">
      <c r="B454">
        <v>255</v>
      </c>
      <c r="C454" t="s">
        <v>185</v>
      </c>
      <c r="D454" t="s">
        <v>357</v>
      </c>
      <c r="E454" t="s">
        <v>458</v>
      </c>
      <c r="F454" t="s">
        <v>533</v>
      </c>
      <c r="G454">
        <v>1993</v>
      </c>
      <c r="H454">
        <v>16</v>
      </c>
      <c r="I454">
        <v>0.98</v>
      </c>
      <c r="J454">
        <v>2.048</v>
      </c>
      <c r="K454">
        <v>6528</v>
      </c>
      <c r="L454">
        <v>3008</v>
      </c>
      <c r="M454" t="s">
        <v>558</v>
      </c>
      <c r="N454" t="s">
        <v>565</v>
      </c>
      <c r="O454">
        <v>32</v>
      </c>
      <c r="P454" t="s">
        <v>569</v>
      </c>
      <c r="Q454" t="s">
        <v>581</v>
      </c>
      <c r="R454" t="s">
        <v>595</v>
      </c>
      <c r="S454" t="s">
        <v>602</v>
      </c>
      <c r="T454" t="s">
        <v>606</v>
      </c>
      <c r="U454" t="s">
        <v>626</v>
      </c>
      <c r="V454" t="s">
        <v>629</v>
      </c>
      <c r="W454" t="s">
        <v>638</v>
      </c>
      <c r="X454" t="s">
        <v>646</v>
      </c>
    </row>
    <row r="455" spans="1:24" x14ac:dyDescent="0.25">
      <c r="B455">
        <v>410</v>
      </c>
      <c r="C455" t="s">
        <v>292</v>
      </c>
      <c r="D455" t="s">
        <v>359</v>
      </c>
      <c r="E455" t="s">
        <v>509</v>
      </c>
      <c r="F455" t="s">
        <v>533</v>
      </c>
      <c r="G455">
        <v>1992</v>
      </c>
      <c r="H455">
        <v>28</v>
      </c>
      <c r="I455">
        <v>0.50800000000000001</v>
      </c>
      <c r="J455">
        <v>1.1200000000000001</v>
      </c>
      <c r="K455">
        <v>0</v>
      </c>
      <c r="L455">
        <v>0</v>
      </c>
      <c r="M455" t="s">
        <v>559</v>
      </c>
      <c r="N455" t="s">
        <v>566</v>
      </c>
      <c r="O455">
        <v>40</v>
      </c>
      <c r="P455" t="s">
        <v>579</v>
      </c>
      <c r="Q455" t="s">
        <v>586</v>
      </c>
      <c r="R455" t="s">
        <v>596</v>
      </c>
      <c r="S455" t="s">
        <v>600</v>
      </c>
      <c r="T455" t="s">
        <v>606</v>
      </c>
      <c r="U455" t="s">
        <v>592</v>
      </c>
      <c r="V455" t="s">
        <v>592</v>
      </c>
      <c r="W455" t="s">
        <v>638</v>
      </c>
      <c r="X455" t="s">
        <v>646</v>
      </c>
    </row>
    <row r="456" spans="1:24" x14ac:dyDescent="0.25">
      <c r="B456">
        <v>411</v>
      </c>
      <c r="C456" t="s">
        <v>176</v>
      </c>
      <c r="D456" t="s">
        <v>366</v>
      </c>
      <c r="E456" t="s">
        <v>510</v>
      </c>
      <c r="F456" t="s">
        <v>533</v>
      </c>
      <c r="G456">
        <v>1993</v>
      </c>
      <c r="H456">
        <v>512</v>
      </c>
      <c r="I456">
        <v>0.48499999999999999</v>
      </c>
      <c r="J456">
        <v>0.77</v>
      </c>
      <c r="K456">
        <v>0</v>
      </c>
      <c r="L456">
        <v>0</v>
      </c>
      <c r="M456" t="s">
        <v>563</v>
      </c>
      <c r="N456" t="s">
        <v>563</v>
      </c>
      <c r="O456">
        <v>30.3</v>
      </c>
      <c r="P456" t="s">
        <v>577</v>
      </c>
      <c r="Q456" t="s">
        <v>591</v>
      </c>
      <c r="R456" t="s">
        <v>595</v>
      </c>
      <c r="S456" t="s">
        <v>602</v>
      </c>
      <c r="T456" t="s">
        <v>606</v>
      </c>
      <c r="U456" t="s">
        <v>592</v>
      </c>
      <c r="V456" t="s">
        <v>592</v>
      </c>
      <c r="W456" t="s">
        <v>638</v>
      </c>
      <c r="X456" t="s">
        <v>646</v>
      </c>
    </row>
    <row r="457" spans="1:24" x14ac:dyDescent="0.25">
      <c r="B457">
        <v>489</v>
      </c>
      <c r="C457" t="s">
        <v>348</v>
      </c>
      <c r="D457" t="s">
        <v>364</v>
      </c>
      <c r="E457" t="s">
        <v>524</v>
      </c>
      <c r="F457" t="s">
        <v>533</v>
      </c>
      <c r="G457">
        <v>1992</v>
      </c>
      <c r="H457">
        <v>4</v>
      </c>
      <c r="I457">
        <v>0.42499999999999999</v>
      </c>
      <c r="J457">
        <v>0.48</v>
      </c>
      <c r="K457">
        <v>0</v>
      </c>
      <c r="L457">
        <v>0</v>
      </c>
      <c r="M457" t="s">
        <v>228</v>
      </c>
      <c r="N457" t="s">
        <v>228</v>
      </c>
      <c r="O457">
        <v>59.9</v>
      </c>
      <c r="P457" t="s">
        <v>578</v>
      </c>
      <c r="Q457" t="s">
        <v>593</v>
      </c>
      <c r="R457" t="s">
        <v>596</v>
      </c>
      <c r="S457" t="s">
        <v>602</v>
      </c>
      <c r="T457" t="s">
        <v>606</v>
      </c>
      <c r="U457" t="s">
        <v>592</v>
      </c>
      <c r="V457" t="s">
        <v>592</v>
      </c>
      <c r="W457" t="s">
        <v>638</v>
      </c>
      <c r="X457" t="s">
        <v>646</v>
      </c>
    </row>
    <row r="458" spans="1:24" x14ac:dyDescent="0.25">
      <c r="B458">
        <v>59</v>
      </c>
      <c r="C458" t="s">
        <v>35</v>
      </c>
      <c r="D458" t="s">
        <v>6</v>
      </c>
      <c r="E458" t="s">
        <v>390</v>
      </c>
      <c r="F458" t="s">
        <v>533</v>
      </c>
      <c r="G458">
        <v>1992</v>
      </c>
      <c r="H458">
        <v>2</v>
      </c>
      <c r="I458">
        <v>5</v>
      </c>
      <c r="J458">
        <v>5.5</v>
      </c>
      <c r="K458">
        <v>3072</v>
      </c>
      <c r="L458">
        <v>384</v>
      </c>
      <c r="M458" t="s">
        <v>6</v>
      </c>
      <c r="N458" t="s">
        <v>6</v>
      </c>
      <c r="O458">
        <v>343.8</v>
      </c>
      <c r="P458" t="s">
        <v>570</v>
      </c>
      <c r="Q458" t="s">
        <v>582</v>
      </c>
      <c r="R458" t="s">
        <v>596</v>
      </c>
      <c r="S458" t="s">
        <v>600</v>
      </c>
      <c r="T458" t="s">
        <v>611</v>
      </c>
      <c r="U458" t="s">
        <v>627</v>
      </c>
      <c r="V458" t="s">
        <v>630</v>
      </c>
      <c r="W458" t="s">
        <v>638</v>
      </c>
      <c r="X458" t="s">
        <v>646</v>
      </c>
    </row>
    <row r="459" spans="1:24" x14ac:dyDescent="0.25">
      <c r="B459">
        <v>289</v>
      </c>
      <c r="C459" t="s">
        <v>176</v>
      </c>
      <c r="D459" t="s">
        <v>359</v>
      </c>
      <c r="E459" t="s">
        <v>448</v>
      </c>
      <c r="F459" t="s">
        <v>533</v>
      </c>
      <c r="G459">
        <v>1990</v>
      </c>
      <c r="H459">
        <v>4</v>
      </c>
      <c r="I459">
        <v>1.159</v>
      </c>
      <c r="J459">
        <v>1.333</v>
      </c>
      <c r="K459">
        <v>0</v>
      </c>
      <c r="L459">
        <v>0</v>
      </c>
      <c r="M459" t="s">
        <v>560</v>
      </c>
      <c r="N459" t="s">
        <v>560</v>
      </c>
      <c r="O459">
        <v>166.7</v>
      </c>
      <c r="P459" t="s">
        <v>572</v>
      </c>
      <c r="Q459" t="s">
        <v>584</v>
      </c>
      <c r="R459" t="s">
        <v>596</v>
      </c>
      <c r="S459" t="s">
        <v>602</v>
      </c>
      <c r="T459" t="s">
        <v>606</v>
      </c>
      <c r="U459" t="s">
        <v>592</v>
      </c>
      <c r="V459" t="s">
        <v>592</v>
      </c>
      <c r="W459" t="s">
        <v>638</v>
      </c>
      <c r="X459" t="s">
        <v>646</v>
      </c>
    </row>
    <row r="460" spans="1:24" x14ac:dyDescent="0.25">
      <c r="B460">
        <v>306</v>
      </c>
      <c r="C460" t="s">
        <v>185</v>
      </c>
      <c r="D460" t="s">
        <v>357</v>
      </c>
      <c r="E460" t="s">
        <v>458</v>
      </c>
      <c r="F460" t="s">
        <v>533</v>
      </c>
      <c r="G460">
        <v>1993</v>
      </c>
      <c r="H460">
        <v>16</v>
      </c>
      <c r="I460">
        <v>0.98</v>
      </c>
      <c r="J460">
        <v>2.048</v>
      </c>
      <c r="K460">
        <v>6528</v>
      </c>
      <c r="L460">
        <v>3008</v>
      </c>
      <c r="M460" t="s">
        <v>558</v>
      </c>
      <c r="N460" t="s">
        <v>565</v>
      </c>
      <c r="O460">
        <v>32</v>
      </c>
      <c r="P460" t="s">
        <v>569</v>
      </c>
      <c r="Q460" t="s">
        <v>581</v>
      </c>
      <c r="R460" t="s">
        <v>595</v>
      </c>
      <c r="S460" t="s">
        <v>602</v>
      </c>
      <c r="T460" t="s">
        <v>606</v>
      </c>
      <c r="U460" t="s">
        <v>626</v>
      </c>
      <c r="V460" t="s">
        <v>629</v>
      </c>
      <c r="W460" t="s">
        <v>638</v>
      </c>
      <c r="X460" t="s">
        <v>646</v>
      </c>
    </row>
    <row r="461" spans="1:24" x14ac:dyDescent="0.25">
      <c r="B461">
        <v>478</v>
      </c>
      <c r="C461" t="s">
        <v>176</v>
      </c>
      <c r="D461" t="s">
        <v>686</v>
      </c>
      <c r="E461" t="s">
        <v>711</v>
      </c>
      <c r="F461" t="s">
        <v>533</v>
      </c>
      <c r="G461">
        <v>1990</v>
      </c>
      <c r="H461">
        <v>6</v>
      </c>
      <c r="I461">
        <v>0.54</v>
      </c>
      <c r="J461">
        <v>0.82799999999999996</v>
      </c>
      <c r="K461">
        <v>0</v>
      </c>
      <c r="L461">
        <v>0</v>
      </c>
      <c r="M461" t="s">
        <v>715</v>
      </c>
      <c r="N461" t="s">
        <v>715</v>
      </c>
      <c r="O461">
        <v>69</v>
      </c>
      <c r="P461" t="s">
        <v>720</v>
      </c>
      <c r="Q461" t="s">
        <v>724</v>
      </c>
      <c r="R461" t="s">
        <v>596</v>
      </c>
      <c r="S461" t="s">
        <v>602</v>
      </c>
      <c r="T461" t="s">
        <v>606</v>
      </c>
      <c r="U461" t="s">
        <v>592</v>
      </c>
      <c r="V461" t="s">
        <v>592</v>
      </c>
      <c r="W461" t="s">
        <v>638</v>
      </c>
      <c r="X461" t="s">
        <v>646</v>
      </c>
    </row>
    <row r="462" spans="1:24" x14ac:dyDescent="0.25">
      <c r="B462">
        <v>483</v>
      </c>
      <c r="C462" t="s">
        <v>292</v>
      </c>
      <c r="D462" t="s">
        <v>359</v>
      </c>
      <c r="E462" t="s">
        <v>509</v>
      </c>
      <c r="F462" t="s">
        <v>533</v>
      </c>
      <c r="G462">
        <v>1992</v>
      </c>
      <c r="H462">
        <v>28</v>
      </c>
      <c r="I462">
        <v>0.50800000000000001</v>
      </c>
      <c r="J462">
        <v>1.1200000000000001</v>
      </c>
      <c r="K462">
        <v>0</v>
      </c>
      <c r="L462">
        <v>0</v>
      </c>
      <c r="M462" t="s">
        <v>559</v>
      </c>
      <c r="N462" t="s">
        <v>566</v>
      </c>
      <c r="O462">
        <v>40</v>
      </c>
      <c r="P462" t="s">
        <v>579</v>
      </c>
      <c r="Q462" t="s">
        <v>586</v>
      </c>
      <c r="R462" t="s">
        <v>596</v>
      </c>
      <c r="S462" t="s">
        <v>600</v>
      </c>
      <c r="T462" t="s">
        <v>606</v>
      </c>
      <c r="U462" t="s">
        <v>592</v>
      </c>
      <c r="V462" t="s">
        <v>592</v>
      </c>
      <c r="W462" t="s">
        <v>638</v>
      </c>
      <c r="X462" t="s">
        <v>646</v>
      </c>
    </row>
    <row r="463" spans="1:24" x14ac:dyDescent="0.25">
      <c r="B463">
        <v>485</v>
      </c>
      <c r="C463" t="s">
        <v>176</v>
      </c>
      <c r="D463" t="s">
        <v>366</v>
      </c>
      <c r="E463" t="s">
        <v>510</v>
      </c>
      <c r="F463" t="s">
        <v>533</v>
      </c>
      <c r="G463">
        <v>1993</v>
      </c>
      <c r="H463">
        <v>512</v>
      </c>
      <c r="I463">
        <v>0.48499999999999999</v>
      </c>
      <c r="J463">
        <v>0.77</v>
      </c>
      <c r="K463">
        <v>0</v>
      </c>
      <c r="L463">
        <v>0</v>
      </c>
      <c r="M463" t="s">
        <v>563</v>
      </c>
      <c r="N463" t="s">
        <v>563</v>
      </c>
      <c r="O463">
        <v>30.3</v>
      </c>
      <c r="P463" t="s">
        <v>577</v>
      </c>
      <c r="Q463" t="s">
        <v>591</v>
      </c>
      <c r="R463" t="s">
        <v>595</v>
      </c>
      <c r="S463" t="s">
        <v>602</v>
      </c>
      <c r="T463" t="s">
        <v>606</v>
      </c>
      <c r="U463" t="s">
        <v>592</v>
      </c>
      <c r="V463" t="s">
        <v>592</v>
      </c>
      <c r="W463" t="s">
        <v>638</v>
      </c>
      <c r="X463" t="s">
        <v>646</v>
      </c>
    </row>
    <row r="464" spans="1:24" x14ac:dyDescent="0.25">
      <c r="A464">
        <f>COUNTIF(F464:F469,"norway")</f>
        <v>6</v>
      </c>
      <c r="B464">
        <v>175</v>
      </c>
      <c r="C464" t="s">
        <v>134</v>
      </c>
      <c r="D464" t="s">
        <v>364</v>
      </c>
      <c r="E464" t="s">
        <v>431</v>
      </c>
      <c r="F464" t="s">
        <v>540</v>
      </c>
      <c r="G464">
        <v>1993</v>
      </c>
      <c r="H464">
        <v>2048</v>
      </c>
      <c r="I464">
        <v>1.6</v>
      </c>
      <c r="J464">
        <v>2.4</v>
      </c>
      <c r="K464">
        <v>11264</v>
      </c>
      <c r="L464">
        <v>1920</v>
      </c>
      <c r="M464" t="s">
        <v>562</v>
      </c>
      <c r="N464" t="s">
        <v>562</v>
      </c>
      <c r="O464">
        <v>12.5</v>
      </c>
      <c r="P464" t="s">
        <v>363</v>
      </c>
      <c r="Q464" t="s">
        <v>590</v>
      </c>
      <c r="R464" t="s">
        <v>597</v>
      </c>
      <c r="S464" t="s">
        <v>602</v>
      </c>
      <c r="T464" t="s">
        <v>606</v>
      </c>
      <c r="U464" t="s">
        <v>627</v>
      </c>
      <c r="V464" t="s">
        <v>633</v>
      </c>
      <c r="W464" t="s">
        <v>637</v>
      </c>
      <c r="X464" t="s">
        <v>646</v>
      </c>
    </row>
    <row r="465" spans="1:24" x14ac:dyDescent="0.25">
      <c r="B465">
        <v>180</v>
      </c>
      <c r="C465" t="s">
        <v>139</v>
      </c>
      <c r="D465" t="s">
        <v>358</v>
      </c>
      <c r="E465" t="s">
        <v>435</v>
      </c>
      <c r="F465" t="s">
        <v>540</v>
      </c>
      <c r="G465">
        <v>1992</v>
      </c>
      <c r="H465">
        <v>56</v>
      </c>
      <c r="I465">
        <v>1.5</v>
      </c>
      <c r="J465">
        <v>2.8</v>
      </c>
      <c r="K465">
        <v>6000</v>
      </c>
      <c r="L465">
        <v>0</v>
      </c>
      <c r="M465" t="s">
        <v>559</v>
      </c>
      <c r="N465" t="s">
        <v>566</v>
      </c>
      <c r="O465">
        <v>50</v>
      </c>
      <c r="P465" t="s">
        <v>571</v>
      </c>
      <c r="Q465" t="s">
        <v>583</v>
      </c>
      <c r="R465" t="s">
        <v>595</v>
      </c>
      <c r="S465" t="s">
        <v>602</v>
      </c>
      <c r="T465" t="s">
        <v>606</v>
      </c>
      <c r="U465" t="s">
        <v>592</v>
      </c>
      <c r="V465" t="s">
        <v>631</v>
      </c>
      <c r="W465" t="s">
        <v>637</v>
      </c>
      <c r="X465" t="s">
        <v>646</v>
      </c>
    </row>
    <row r="466" spans="1:24" x14ac:dyDescent="0.25">
      <c r="B466">
        <v>239</v>
      </c>
      <c r="C466" t="s">
        <v>139</v>
      </c>
      <c r="D466" t="s">
        <v>359</v>
      </c>
      <c r="E466" t="s">
        <v>448</v>
      </c>
      <c r="F466" t="s">
        <v>540</v>
      </c>
      <c r="G466">
        <v>1992</v>
      </c>
      <c r="H466">
        <v>4</v>
      </c>
      <c r="I466">
        <v>1.159</v>
      </c>
      <c r="J466">
        <v>1.333</v>
      </c>
      <c r="K466">
        <v>0</v>
      </c>
      <c r="L466">
        <v>0</v>
      </c>
      <c r="M466" t="s">
        <v>560</v>
      </c>
      <c r="N466" t="s">
        <v>560</v>
      </c>
      <c r="O466">
        <v>166.7</v>
      </c>
      <c r="P466" t="s">
        <v>572</v>
      </c>
      <c r="Q466" t="s">
        <v>584</v>
      </c>
      <c r="R466" t="s">
        <v>596</v>
      </c>
      <c r="S466" t="s">
        <v>602</v>
      </c>
      <c r="T466" t="s">
        <v>606</v>
      </c>
      <c r="U466" t="s">
        <v>592</v>
      </c>
      <c r="V466" t="s">
        <v>592</v>
      </c>
      <c r="W466" t="s">
        <v>637</v>
      </c>
      <c r="X466" t="s">
        <v>646</v>
      </c>
    </row>
    <row r="467" spans="1:24" x14ac:dyDescent="0.25">
      <c r="B467">
        <v>216</v>
      </c>
      <c r="C467" t="s">
        <v>134</v>
      </c>
      <c r="D467" t="s">
        <v>364</v>
      </c>
      <c r="E467" t="s">
        <v>431</v>
      </c>
      <c r="F467" t="s">
        <v>540</v>
      </c>
      <c r="G467">
        <v>1993</v>
      </c>
      <c r="H467">
        <v>2048</v>
      </c>
      <c r="I467">
        <v>1.6</v>
      </c>
      <c r="J467">
        <v>2.4</v>
      </c>
      <c r="K467">
        <v>11264</v>
      </c>
      <c r="L467">
        <v>1920</v>
      </c>
      <c r="M467" t="s">
        <v>562</v>
      </c>
      <c r="N467" t="s">
        <v>562</v>
      </c>
      <c r="O467">
        <v>12.5</v>
      </c>
      <c r="P467" t="s">
        <v>363</v>
      </c>
      <c r="Q467" t="s">
        <v>590</v>
      </c>
      <c r="R467" t="s">
        <v>597</v>
      </c>
      <c r="S467" t="s">
        <v>602</v>
      </c>
      <c r="T467" t="s">
        <v>606</v>
      </c>
      <c r="U467" t="s">
        <v>627</v>
      </c>
      <c r="V467" t="s">
        <v>633</v>
      </c>
      <c r="W467" t="s">
        <v>637</v>
      </c>
      <c r="X467" t="s">
        <v>646</v>
      </c>
    </row>
    <row r="468" spans="1:24" x14ac:dyDescent="0.25">
      <c r="B468">
        <v>220</v>
      </c>
      <c r="C468" t="s">
        <v>139</v>
      </c>
      <c r="D468" t="s">
        <v>358</v>
      </c>
      <c r="E468" t="s">
        <v>435</v>
      </c>
      <c r="F468" t="s">
        <v>540</v>
      </c>
      <c r="G468">
        <v>1992</v>
      </c>
      <c r="H468">
        <v>56</v>
      </c>
      <c r="I468">
        <v>1.5</v>
      </c>
      <c r="J468">
        <v>2.8</v>
      </c>
      <c r="K468">
        <v>6000</v>
      </c>
      <c r="L468">
        <v>0</v>
      </c>
      <c r="M468" t="s">
        <v>559</v>
      </c>
      <c r="N468" t="s">
        <v>566</v>
      </c>
      <c r="O468">
        <v>50</v>
      </c>
      <c r="P468" t="s">
        <v>571</v>
      </c>
      <c r="Q468" t="s">
        <v>583</v>
      </c>
      <c r="R468" t="s">
        <v>595</v>
      </c>
      <c r="S468" t="s">
        <v>602</v>
      </c>
      <c r="T468" t="s">
        <v>606</v>
      </c>
      <c r="U468" t="s">
        <v>592</v>
      </c>
      <c r="V468" t="s">
        <v>631</v>
      </c>
      <c r="W468" t="s">
        <v>637</v>
      </c>
      <c r="X468" t="s">
        <v>646</v>
      </c>
    </row>
    <row r="469" spans="1:24" x14ac:dyDescent="0.25">
      <c r="B469">
        <v>285</v>
      </c>
      <c r="C469" t="s">
        <v>139</v>
      </c>
      <c r="D469" t="s">
        <v>359</v>
      </c>
      <c r="E469" t="s">
        <v>448</v>
      </c>
      <c r="F469" t="s">
        <v>540</v>
      </c>
      <c r="G469">
        <v>1992</v>
      </c>
      <c r="H469">
        <v>4</v>
      </c>
      <c r="I469">
        <v>1.159</v>
      </c>
      <c r="J469">
        <v>1.333</v>
      </c>
      <c r="K469">
        <v>0</v>
      </c>
      <c r="L469">
        <v>0</v>
      </c>
      <c r="M469" t="s">
        <v>560</v>
      </c>
      <c r="N469" t="s">
        <v>560</v>
      </c>
      <c r="O469">
        <v>166.7</v>
      </c>
      <c r="P469" t="s">
        <v>572</v>
      </c>
      <c r="Q469" t="s">
        <v>584</v>
      </c>
      <c r="R469" t="s">
        <v>596</v>
      </c>
      <c r="S469" t="s">
        <v>602</v>
      </c>
      <c r="T469" t="s">
        <v>606</v>
      </c>
      <c r="U469" t="s">
        <v>592</v>
      </c>
      <c r="V469" t="s">
        <v>592</v>
      </c>
      <c r="W469" t="s">
        <v>637</v>
      </c>
      <c r="X469" t="s">
        <v>646</v>
      </c>
    </row>
    <row r="470" spans="1:24" x14ac:dyDescent="0.25">
      <c r="A470">
        <v>2</v>
      </c>
      <c r="B470">
        <v>354</v>
      </c>
      <c r="C470" t="s">
        <v>250</v>
      </c>
      <c r="D470" t="s">
        <v>364</v>
      </c>
      <c r="E470" t="s">
        <v>489</v>
      </c>
      <c r="F470" t="s">
        <v>548</v>
      </c>
      <c r="G470">
        <v>1993</v>
      </c>
      <c r="H470">
        <v>6</v>
      </c>
      <c r="I470">
        <v>0.61499999999999999</v>
      </c>
      <c r="J470">
        <v>0.72</v>
      </c>
      <c r="K470">
        <v>0</v>
      </c>
      <c r="L470">
        <v>0</v>
      </c>
      <c r="M470" t="s">
        <v>228</v>
      </c>
      <c r="N470" t="s">
        <v>228</v>
      </c>
      <c r="O470">
        <v>59.9</v>
      </c>
      <c r="P470" t="s">
        <v>578</v>
      </c>
      <c r="Q470" t="s">
        <v>593</v>
      </c>
      <c r="R470" t="s">
        <v>596</v>
      </c>
      <c r="S470" t="s">
        <v>600</v>
      </c>
      <c r="T470" t="s">
        <v>606</v>
      </c>
      <c r="U470" t="s">
        <v>592</v>
      </c>
      <c r="V470" t="s">
        <v>592</v>
      </c>
      <c r="W470" t="s">
        <v>641</v>
      </c>
      <c r="X470" t="s">
        <v>646</v>
      </c>
    </row>
    <row r="471" spans="1:24" x14ac:dyDescent="0.25">
      <c r="B471">
        <v>419</v>
      </c>
      <c r="C471" t="s">
        <v>250</v>
      </c>
      <c r="D471" t="s">
        <v>364</v>
      </c>
      <c r="E471" t="s">
        <v>489</v>
      </c>
      <c r="F471" t="s">
        <v>548</v>
      </c>
      <c r="G471">
        <v>1993</v>
      </c>
      <c r="H471">
        <v>6</v>
      </c>
      <c r="I471">
        <v>0.61499999999999999</v>
      </c>
      <c r="J471">
        <v>0.72</v>
      </c>
      <c r="K471">
        <v>0</v>
      </c>
      <c r="L471">
        <v>0</v>
      </c>
      <c r="M471" t="s">
        <v>228</v>
      </c>
      <c r="N471" t="s">
        <v>228</v>
      </c>
      <c r="O471">
        <v>59.9</v>
      </c>
      <c r="P471" t="s">
        <v>578</v>
      </c>
      <c r="Q471" t="s">
        <v>593</v>
      </c>
      <c r="R471" t="s">
        <v>596</v>
      </c>
      <c r="S471" t="s">
        <v>600</v>
      </c>
      <c r="T471" t="s">
        <v>606</v>
      </c>
      <c r="U471" t="s">
        <v>592</v>
      </c>
      <c r="V471" t="s">
        <v>592</v>
      </c>
      <c r="W471" t="s">
        <v>641</v>
      </c>
      <c r="X471" t="s">
        <v>646</v>
      </c>
    </row>
    <row r="472" spans="1:24" x14ac:dyDescent="0.25">
      <c r="A472">
        <v>6</v>
      </c>
      <c r="B472">
        <v>160</v>
      </c>
      <c r="C472" t="s">
        <v>121</v>
      </c>
      <c r="D472" t="s">
        <v>94</v>
      </c>
      <c r="E472" t="s">
        <v>422</v>
      </c>
      <c r="F472" t="s">
        <v>538</v>
      </c>
      <c r="G472">
        <v>1992</v>
      </c>
      <c r="H472">
        <v>1</v>
      </c>
      <c r="I472">
        <v>1.6879999999999999</v>
      </c>
      <c r="J472">
        <v>2</v>
      </c>
      <c r="K472">
        <v>0</v>
      </c>
      <c r="L472">
        <v>0</v>
      </c>
      <c r="M472" t="s">
        <v>94</v>
      </c>
      <c r="N472" t="s">
        <v>94</v>
      </c>
      <c r="O472">
        <v>250</v>
      </c>
      <c r="P472" t="s">
        <v>574</v>
      </c>
      <c r="Q472" t="s">
        <v>586</v>
      </c>
      <c r="R472" t="s">
        <v>598</v>
      </c>
      <c r="S472" t="s">
        <v>602</v>
      </c>
      <c r="T472" t="s">
        <v>606</v>
      </c>
      <c r="U472" t="s">
        <v>592</v>
      </c>
      <c r="V472" t="s">
        <v>592</v>
      </c>
      <c r="W472" t="s">
        <v>641</v>
      </c>
      <c r="X472" t="s">
        <v>646</v>
      </c>
    </row>
    <row r="473" spans="1:24" x14ac:dyDescent="0.25">
      <c r="B473">
        <v>364</v>
      </c>
      <c r="C473" t="s">
        <v>259</v>
      </c>
      <c r="D473" t="s">
        <v>359</v>
      </c>
      <c r="E473" t="s">
        <v>491</v>
      </c>
      <c r="F473" t="s">
        <v>538</v>
      </c>
      <c r="G473">
        <v>1992</v>
      </c>
      <c r="H473">
        <v>2</v>
      </c>
      <c r="I473">
        <v>0.60399999999999998</v>
      </c>
      <c r="J473">
        <v>0.66600000000000004</v>
      </c>
      <c r="K473">
        <v>0</v>
      </c>
      <c r="L473">
        <v>0</v>
      </c>
      <c r="M473" t="s">
        <v>560</v>
      </c>
      <c r="N473" t="s">
        <v>560</v>
      </c>
      <c r="O473">
        <v>166.7</v>
      </c>
      <c r="P473" t="s">
        <v>572</v>
      </c>
      <c r="Q473" t="s">
        <v>584</v>
      </c>
      <c r="R473" t="s">
        <v>596</v>
      </c>
      <c r="S473" t="s">
        <v>602</v>
      </c>
      <c r="T473" t="s">
        <v>606</v>
      </c>
      <c r="U473" t="s">
        <v>592</v>
      </c>
      <c r="V473" t="s">
        <v>592</v>
      </c>
      <c r="W473" t="s">
        <v>641</v>
      </c>
      <c r="X473" t="s">
        <v>646</v>
      </c>
    </row>
    <row r="474" spans="1:24" x14ac:dyDescent="0.25">
      <c r="B474">
        <v>145</v>
      </c>
      <c r="C474" t="s">
        <v>121</v>
      </c>
      <c r="D474" t="s">
        <v>94</v>
      </c>
      <c r="E474" t="s">
        <v>414</v>
      </c>
      <c r="F474" t="s">
        <v>538</v>
      </c>
      <c r="G474">
        <v>1992</v>
      </c>
      <c r="H474">
        <v>1</v>
      </c>
      <c r="I474">
        <v>2.11</v>
      </c>
      <c r="J474">
        <v>2.5</v>
      </c>
      <c r="K474">
        <v>0</v>
      </c>
      <c r="L474">
        <v>0</v>
      </c>
      <c r="M474" t="s">
        <v>94</v>
      </c>
      <c r="N474" t="s">
        <v>94</v>
      </c>
      <c r="O474">
        <v>312.5</v>
      </c>
      <c r="P474" t="s">
        <v>574</v>
      </c>
      <c r="Q474" t="s">
        <v>586</v>
      </c>
      <c r="R474" t="s">
        <v>598</v>
      </c>
      <c r="S474" t="s">
        <v>602</v>
      </c>
      <c r="T474" t="s">
        <v>606</v>
      </c>
      <c r="U474" t="s">
        <v>592</v>
      </c>
      <c r="V474" t="s">
        <v>592</v>
      </c>
      <c r="W474" t="s">
        <v>641</v>
      </c>
      <c r="X474" t="s">
        <v>646</v>
      </c>
    </row>
    <row r="475" spans="1:24" x14ac:dyDescent="0.25">
      <c r="B475">
        <v>204</v>
      </c>
      <c r="C475" t="s">
        <v>661</v>
      </c>
      <c r="D475" t="s">
        <v>359</v>
      </c>
      <c r="E475" t="s">
        <v>699</v>
      </c>
      <c r="F475" t="s">
        <v>538</v>
      </c>
      <c r="G475">
        <v>1993</v>
      </c>
      <c r="H475">
        <v>2</v>
      </c>
      <c r="I475">
        <v>1.7030000000000001</v>
      </c>
      <c r="J475">
        <v>1.905</v>
      </c>
      <c r="K475">
        <v>0</v>
      </c>
      <c r="L475">
        <v>0</v>
      </c>
      <c r="M475" t="s">
        <v>560</v>
      </c>
      <c r="N475" t="s">
        <v>560</v>
      </c>
      <c r="O475">
        <v>238.1</v>
      </c>
      <c r="P475" t="s">
        <v>572</v>
      </c>
      <c r="Q475" t="s">
        <v>584</v>
      </c>
      <c r="R475" t="s">
        <v>596</v>
      </c>
      <c r="S475" t="s">
        <v>600</v>
      </c>
      <c r="T475" t="s">
        <v>607</v>
      </c>
      <c r="U475" t="s">
        <v>592</v>
      </c>
      <c r="V475" t="s">
        <v>592</v>
      </c>
      <c r="W475" t="s">
        <v>641</v>
      </c>
      <c r="X475" t="s">
        <v>646</v>
      </c>
    </row>
    <row r="476" spans="1:24" x14ac:dyDescent="0.25">
      <c r="B476">
        <v>429</v>
      </c>
      <c r="C476" t="s">
        <v>259</v>
      </c>
      <c r="D476" t="s">
        <v>359</v>
      </c>
      <c r="E476" t="s">
        <v>491</v>
      </c>
      <c r="F476" t="s">
        <v>538</v>
      </c>
      <c r="G476">
        <v>1992</v>
      </c>
      <c r="H476">
        <v>2</v>
      </c>
      <c r="I476">
        <v>0.60399999999999998</v>
      </c>
      <c r="J476">
        <v>0.66600000000000004</v>
      </c>
      <c r="K476">
        <v>0</v>
      </c>
      <c r="L476">
        <v>0</v>
      </c>
      <c r="M476" t="s">
        <v>560</v>
      </c>
      <c r="N476" t="s">
        <v>560</v>
      </c>
      <c r="O476">
        <v>166.7</v>
      </c>
      <c r="P476" t="s">
        <v>572</v>
      </c>
      <c r="Q476" t="s">
        <v>584</v>
      </c>
      <c r="R476" t="s">
        <v>596</v>
      </c>
      <c r="S476" t="s">
        <v>602</v>
      </c>
      <c r="T476" t="s">
        <v>606</v>
      </c>
      <c r="U476" t="s">
        <v>592</v>
      </c>
      <c r="V476" t="s">
        <v>592</v>
      </c>
      <c r="W476" t="s">
        <v>641</v>
      </c>
      <c r="X476" t="s">
        <v>646</v>
      </c>
    </row>
    <row r="477" spans="1:24" x14ac:dyDescent="0.25">
      <c r="B477">
        <v>475</v>
      </c>
      <c r="C477" t="s">
        <v>259</v>
      </c>
      <c r="D477" t="s">
        <v>686</v>
      </c>
      <c r="E477" t="s">
        <v>710</v>
      </c>
      <c r="F477" t="s">
        <v>538</v>
      </c>
      <c r="G477">
        <v>1993</v>
      </c>
      <c r="H477">
        <v>6</v>
      </c>
      <c r="I477">
        <v>0.54</v>
      </c>
      <c r="J477">
        <v>0.82799999999999996</v>
      </c>
      <c r="K477">
        <v>0</v>
      </c>
      <c r="L477">
        <v>0</v>
      </c>
      <c r="M477" t="s">
        <v>715</v>
      </c>
      <c r="N477" t="s">
        <v>715</v>
      </c>
      <c r="O477">
        <v>69</v>
      </c>
      <c r="P477" t="s">
        <v>720</v>
      </c>
      <c r="Q477" t="s">
        <v>724</v>
      </c>
      <c r="R477" t="s">
        <v>596</v>
      </c>
      <c r="S477" t="s">
        <v>602</v>
      </c>
      <c r="T477" t="s">
        <v>606</v>
      </c>
      <c r="U477" t="s">
        <v>592</v>
      </c>
      <c r="V477" t="s">
        <v>592</v>
      </c>
      <c r="W477" t="s">
        <v>641</v>
      </c>
      <c r="X477" t="s">
        <v>646</v>
      </c>
    </row>
    <row r="478" spans="1:24" x14ac:dyDescent="0.25">
      <c r="A478">
        <v>3</v>
      </c>
      <c r="B478">
        <v>317</v>
      </c>
      <c r="C478" t="s">
        <v>227</v>
      </c>
      <c r="D478" t="s">
        <v>359</v>
      </c>
      <c r="E478" t="s">
        <v>473</v>
      </c>
      <c r="F478" t="s">
        <v>546</v>
      </c>
      <c r="G478">
        <v>1991</v>
      </c>
      <c r="H478">
        <v>4</v>
      </c>
      <c r="I478">
        <v>0.82199999999999995</v>
      </c>
      <c r="J478">
        <v>0.94</v>
      </c>
      <c r="K478">
        <v>0</v>
      </c>
      <c r="L478">
        <v>0</v>
      </c>
      <c r="M478" t="s">
        <v>560</v>
      </c>
      <c r="N478" t="s">
        <v>560</v>
      </c>
      <c r="O478">
        <v>117.6</v>
      </c>
      <c r="P478" t="s">
        <v>572</v>
      </c>
      <c r="Q478" t="s">
        <v>584</v>
      </c>
      <c r="R478" t="s">
        <v>596</v>
      </c>
      <c r="S478" t="s">
        <v>602</v>
      </c>
      <c r="T478" t="s">
        <v>606</v>
      </c>
      <c r="U478" t="s">
        <v>592</v>
      </c>
      <c r="V478" t="s">
        <v>592</v>
      </c>
      <c r="W478" t="s">
        <v>637</v>
      </c>
      <c r="X478" t="s">
        <v>646</v>
      </c>
    </row>
    <row r="479" spans="1:24" x14ac:dyDescent="0.25">
      <c r="B479">
        <v>486</v>
      </c>
      <c r="C479" t="s">
        <v>346</v>
      </c>
      <c r="D479" t="s">
        <v>364</v>
      </c>
      <c r="E479" t="s">
        <v>524</v>
      </c>
      <c r="F479" t="s">
        <v>546</v>
      </c>
      <c r="G479">
        <v>1992</v>
      </c>
      <c r="H479">
        <v>4</v>
      </c>
      <c r="I479">
        <v>0.42499999999999999</v>
      </c>
      <c r="J479">
        <v>0.48</v>
      </c>
      <c r="K479">
        <v>0</v>
      </c>
      <c r="L479">
        <v>0</v>
      </c>
      <c r="M479" t="s">
        <v>228</v>
      </c>
      <c r="N479" t="s">
        <v>228</v>
      </c>
      <c r="O479">
        <v>59.9</v>
      </c>
      <c r="P479" t="s">
        <v>578</v>
      </c>
      <c r="Q479" t="s">
        <v>593</v>
      </c>
      <c r="R479" t="s">
        <v>596</v>
      </c>
      <c r="S479" t="s">
        <v>601</v>
      </c>
      <c r="T479" t="s">
        <v>606</v>
      </c>
      <c r="U479" t="s">
        <v>592</v>
      </c>
      <c r="V479" t="s">
        <v>592</v>
      </c>
      <c r="W479" t="s">
        <v>637</v>
      </c>
      <c r="X479" t="s">
        <v>646</v>
      </c>
    </row>
    <row r="480" spans="1:24" x14ac:dyDescent="0.25">
      <c r="B480">
        <v>379</v>
      </c>
      <c r="C480" t="s">
        <v>227</v>
      </c>
      <c r="D480" t="s">
        <v>359</v>
      </c>
      <c r="E480" t="s">
        <v>473</v>
      </c>
      <c r="F480" t="s">
        <v>546</v>
      </c>
      <c r="G480">
        <v>1991</v>
      </c>
      <c r="H480">
        <v>4</v>
      </c>
      <c r="I480">
        <v>0.82199999999999995</v>
      </c>
      <c r="J480">
        <v>0.94</v>
      </c>
      <c r="K480">
        <v>0</v>
      </c>
      <c r="L480">
        <v>0</v>
      </c>
      <c r="M480" t="s">
        <v>560</v>
      </c>
      <c r="N480" t="s">
        <v>560</v>
      </c>
      <c r="O480">
        <v>117.6</v>
      </c>
      <c r="P480" t="s">
        <v>572</v>
      </c>
      <c r="Q480" t="s">
        <v>584</v>
      </c>
      <c r="R480" t="s">
        <v>596</v>
      </c>
      <c r="S480" t="s">
        <v>602</v>
      </c>
      <c r="T480" t="s">
        <v>606</v>
      </c>
      <c r="U480" t="s">
        <v>592</v>
      </c>
      <c r="V480" t="s">
        <v>592</v>
      </c>
      <c r="W480" t="s">
        <v>637</v>
      </c>
      <c r="X480" t="s">
        <v>646</v>
      </c>
    </row>
    <row r="481" spans="1:24" x14ac:dyDescent="0.25">
      <c r="A481">
        <f>COUNTIF(F481:F489,"switzerland")</f>
        <v>9</v>
      </c>
      <c r="B481">
        <v>44</v>
      </c>
      <c r="C481" t="s">
        <v>37</v>
      </c>
      <c r="D481" t="s">
        <v>6</v>
      </c>
      <c r="E481" t="s">
        <v>390</v>
      </c>
      <c r="F481" t="s">
        <v>534</v>
      </c>
      <c r="G481">
        <v>1991</v>
      </c>
      <c r="H481">
        <v>2</v>
      </c>
      <c r="I481">
        <v>5</v>
      </c>
      <c r="J481">
        <v>5.5</v>
      </c>
      <c r="K481">
        <v>3072</v>
      </c>
      <c r="L481">
        <v>384</v>
      </c>
      <c r="M481" t="s">
        <v>6</v>
      </c>
      <c r="N481" t="s">
        <v>6</v>
      </c>
      <c r="O481">
        <v>343.8</v>
      </c>
      <c r="P481" t="s">
        <v>570</v>
      </c>
      <c r="Q481" t="s">
        <v>582</v>
      </c>
      <c r="R481" t="s">
        <v>596</v>
      </c>
      <c r="S481" t="s">
        <v>600</v>
      </c>
      <c r="T481" t="s">
        <v>606</v>
      </c>
      <c r="U481" t="s">
        <v>627</v>
      </c>
      <c r="V481" t="s">
        <v>630</v>
      </c>
      <c r="W481" t="s">
        <v>638</v>
      </c>
      <c r="X481" t="s">
        <v>646</v>
      </c>
    </row>
    <row r="482" spans="1:24" x14ac:dyDescent="0.25">
      <c r="B482">
        <v>197</v>
      </c>
      <c r="C482" t="s">
        <v>150</v>
      </c>
      <c r="D482" t="s">
        <v>359</v>
      </c>
      <c r="E482" t="s">
        <v>437</v>
      </c>
      <c r="F482" t="s">
        <v>534</v>
      </c>
      <c r="G482">
        <v>1990</v>
      </c>
      <c r="H482">
        <v>4</v>
      </c>
      <c r="I482">
        <v>1.4059999999999999</v>
      </c>
      <c r="J482">
        <v>1.9510000000000001</v>
      </c>
      <c r="K482">
        <v>0</v>
      </c>
      <c r="L482">
        <v>0</v>
      </c>
      <c r="M482" t="s">
        <v>560</v>
      </c>
      <c r="N482" t="s">
        <v>560</v>
      </c>
      <c r="O482">
        <v>243.9</v>
      </c>
      <c r="P482" t="s">
        <v>576</v>
      </c>
      <c r="Q482" t="s">
        <v>584</v>
      </c>
      <c r="R482" t="s">
        <v>596</v>
      </c>
      <c r="S482" t="s">
        <v>602</v>
      </c>
      <c r="T482" t="s">
        <v>606</v>
      </c>
      <c r="U482" t="s">
        <v>592</v>
      </c>
      <c r="V482" t="s">
        <v>592</v>
      </c>
      <c r="W482" t="s">
        <v>638</v>
      </c>
      <c r="X482" t="s">
        <v>646</v>
      </c>
    </row>
    <row r="483" spans="1:24" x14ac:dyDescent="0.25">
      <c r="B483">
        <v>230</v>
      </c>
      <c r="C483" t="s">
        <v>168</v>
      </c>
      <c r="D483" t="s">
        <v>359</v>
      </c>
      <c r="E483" t="s">
        <v>448</v>
      </c>
      <c r="F483" t="s">
        <v>534</v>
      </c>
      <c r="G483">
        <v>1992</v>
      </c>
      <c r="H483">
        <v>4</v>
      </c>
      <c r="I483">
        <v>1.159</v>
      </c>
      <c r="J483">
        <v>1.333</v>
      </c>
      <c r="K483">
        <v>0</v>
      </c>
      <c r="L483">
        <v>0</v>
      </c>
      <c r="M483" t="s">
        <v>560</v>
      </c>
      <c r="N483" t="s">
        <v>560</v>
      </c>
      <c r="O483">
        <v>166.7</v>
      </c>
      <c r="P483" t="s">
        <v>572</v>
      </c>
      <c r="Q483" t="s">
        <v>584</v>
      </c>
      <c r="R483" t="s">
        <v>596</v>
      </c>
      <c r="S483" t="s">
        <v>602</v>
      </c>
      <c r="T483" t="s">
        <v>606</v>
      </c>
      <c r="U483" t="s">
        <v>592</v>
      </c>
      <c r="V483" t="s">
        <v>592</v>
      </c>
      <c r="W483" t="s">
        <v>638</v>
      </c>
      <c r="X483" t="s">
        <v>646</v>
      </c>
    </row>
    <row r="484" spans="1:24" x14ac:dyDescent="0.25">
      <c r="B484">
        <v>375</v>
      </c>
      <c r="C484" t="s">
        <v>150</v>
      </c>
      <c r="D484" t="s">
        <v>359</v>
      </c>
      <c r="E484" t="s">
        <v>490</v>
      </c>
      <c r="F484" t="s">
        <v>534</v>
      </c>
      <c r="G484">
        <v>1992</v>
      </c>
      <c r="H484">
        <v>2</v>
      </c>
      <c r="I484">
        <v>0.60399999999999998</v>
      </c>
      <c r="J484">
        <v>0.66600000000000004</v>
      </c>
      <c r="K484">
        <v>0</v>
      </c>
      <c r="L484">
        <v>0</v>
      </c>
      <c r="M484" t="s">
        <v>560</v>
      </c>
      <c r="N484" t="s">
        <v>560</v>
      </c>
      <c r="O484">
        <v>166.7</v>
      </c>
      <c r="P484" t="s">
        <v>572</v>
      </c>
      <c r="Q484" t="s">
        <v>584</v>
      </c>
      <c r="R484" t="s">
        <v>596</v>
      </c>
      <c r="S484" t="s">
        <v>602</v>
      </c>
      <c r="T484" t="s">
        <v>606</v>
      </c>
      <c r="U484" t="s">
        <v>592</v>
      </c>
      <c r="V484" t="s">
        <v>592</v>
      </c>
      <c r="W484" t="s">
        <v>638</v>
      </c>
      <c r="X484" t="s">
        <v>646</v>
      </c>
    </row>
    <row r="485" spans="1:24" x14ac:dyDescent="0.25">
      <c r="B485">
        <v>61</v>
      </c>
      <c r="C485" t="s">
        <v>37</v>
      </c>
      <c r="D485" t="s">
        <v>6</v>
      </c>
      <c r="E485" t="s">
        <v>390</v>
      </c>
      <c r="F485" t="s">
        <v>534</v>
      </c>
      <c r="G485">
        <v>1991</v>
      </c>
      <c r="H485">
        <v>2</v>
      </c>
      <c r="I485">
        <v>5</v>
      </c>
      <c r="J485">
        <v>5.5</v>
      </c>
      <c r="K485">
        <v>3072</v>
      </c>
      <c r="L485">
        <v>384</v>
      </c>
      <c r="M485" t="s">
        <v>6</v>
      </c>
      <c r="N485" t="s">
        <v>6</v>
      </c>
      <c r="O485">
        <v>343.8</v>
      </c>
      <c r="P485" t="s">
        <v>570</v>
      </c>
      <c r="Q485" t="s">
        <v>582</v>
      </c>
      <c r="R485" t="s">
        <v>596</v>
      </c>
      <c r="S485" t="s">
        <v>600</v>
      </c>
      <c r="T485" t="s">
        <v>606</v>
      </c>
      <c r="U485" t="s">
        <v>627</v>
      </c>
      <c r="V485" t="s">
        <v>630</v>
      </c>
      <c r="W485" t="s">
        <v>638</v>
      </c>
      <c r="X485" t="s">
        <v>646</v>
      </c>
    </row>
    <row r="486" spans="1:24" x14ac:dyDescent="0.25">
      <c r="B486">
        <v>227</v>
      </c>
      <c r="C486" t="s">
        <v>662</v>
      </c>
      <c r="D486" t="s">
        <v>686</v>
      </c>
      <c r="E486" t="s">
        <v>702</v>
      </c>
      <c r="F486" t="s">
        <v>534</v>
      </c>
      <c r="G486">
        <v>1993</v>
      </c>
      <c r="H486">
        <v>6</v>
      </c>
      <c r="I486">
        <v>1.4570000000000001</v>
      </c>
      <c r="J486">
        <v>2.6640000000000001</v>
      </c>
      <c r="K486">
        <v>0</v>
      </c>
      <c r="L486">
        <v>0</v>
      </c>
      <c r="M486" t="s">
        <v>715</v>
      </c>
      <c r="N486" t="s">
        <v>715</v>
      </c>
      <c r="O486">
        <v>111.1</v>
      </c>
      <c r="P486" t="s">
        <v>720</v>
      </c>
      <c r="Q486" t="s">
        <v>724</v>
      </c>
      <c r="R486" t="s">
        <v>596</v>
      </c>
      <c r="S486" t="s">
        <v>600</v>
      </c>
      <c r="T486" t="s">
        <v>606</v>
      </c>
      <c r="U486" t="s">
        <v>592</v>
      </c>
      <c r="V486" t="s">
        <v>592</v>
      </c>
      <c r="W486" t="s">
        <v>638</v>
      </c>
      <c r="X486" t="s">
        <v>646</v>
      </c>
    </row>
    <row r="487" spans="1:24" x14ac:dyDescent="0.25">
      <c r="B487">
        <v>239</v>
      </c>
      <c r="C487" t="s">
        <v>150</v>
      </c>
      <c r="D487" t="s">
        <v>359</v>
      </c>
      <c r="E487" t="s">
        <v>437</v>
      </c>
      <c r="F487" t="s">
        <v>534</v>
      </c>
      <c r="G487">
        <v>1990</v>
      </c>
      <c r="H487">
        <v>4</v>
      </c>
      <c r="I487">
        <v>1.4059999999999999</v>
      </c>
      <c r="J487">
        <v>1.9510000000000001</v>
      </c>
      <c r="K487">
        <v>0</v>
      </c>
      <c r="L487">
        <v>0</v>
      </c>
      <c r="M487" t="s">
        <v>560</v>
      </c>
      <c r="N487" t="s">
        <v>560</v>
      </c>
      <c r="O487">
        <v>243.9</v>
      </c>
      <c r="P487" t="s">
        <v>576</v>
      </c>
      <c r="Q487" t="s">
        <v>584</v>
      </c>
      <c r="R487" t="s">
        <v>596</v>
      </c>
      <c r="S487" t="s">
        <v>602</v>
      </c>
      <c r="T487" t="s">
        <v>606</v>
      </c>
      <c r="U487" t="s">
        <v>592</v>
      </c>
      <c r="V487" t="s">
        <v>592</v>
      </c>
      <c r="W487" t="s">
        <v>638</v>
      </c>
      <c r="X487" t="s">
        <v>646</v>
      </c>
    </row>
    <row r="488" spans="1:24" x14ac:dyDescent="0.25">
      <c r="B488">
        <v>273</v>
      </c>
      <c r="C488" t="s">
        <v>168</v>
      </c>
      <c r="D488" t="s">
        <v>359</v>
      </c>
      <c r="E488" t="s">
        <v>448</v>
      </c>
      <c r="F488" t="s">
        <v>534</v>
      </c>
      <c r="G488">
        <v>1992</v>
      </c>
      <c r="H488">
        <v>4</v>
      </c>
      <c r="I488">
        <v>1.159</v>
      </c>
      <c r="J488">
        <v>1.333</v>
      </c>
      <c r="K488">
        <v>0</v>
      </c>
      <c r="L488">
        <v>0</v>
      </c>
      <c r="M488" t="s">
        <v>560</v>
      </c>
      <c r="N488" t="s">
        <v>560</v>
      </c>
      <c r="O488">
        <v>166.7</v>
      </c>
      <c r="P488" t="s">
        <v>572</v>
      </c>
      <c r="Q488" t="s">
        <v>584</v>
      </c>
      <c r="R488" t="s">
        <v>596</v>
      </c>
      <c r="S488" t="s">
        <v>602</v>
      </c>
      <c r="T488" t="s">
        <v>606</v>
      </c>
      <c r="U488" t="s">
        <v>592</v>
      </c>
      <c r="V488" t="s">
        <v>592</v>
      </c>
      <c r="W488" t="s">
        <v>638</v>
      </c>
      <c r="X488" t="s">
        <v>646</v>
      </c>
    </row>
    <row r="489" spans="1:24" x14ac:dyDescent="0.25">
      <c r="B489">
        <v>439</v>
      </c>
      <c r="C489" t="s">
        <v>150</v>
      </c>
      <c r="D489" t="s">
        <v>359</v>
      </c>
      <c r="E489" t="s">
        <v>490</v>
      </c>
      <c r="F489" t="s">
        <v>534</v>
      </c>
      <c r="G489">
        <v>1992</v>
      </c>
      <c r="H489">
        <v>2</v>
      </c>
      <c r="I489">
        <v>0.60399999999999998</v>
      </c>
      <c r="J489">
        <v>0.66600000000000004</v>
      </c>
      <c r="K489">
        <v>0</v>
      </c>
      <c r="L489">
        <v>0</v>
      </c>
      <c r="M489" t="s">
        <v>560</v>
      </c>
      <c r="N489" t="s">
        <v>560</v>
      </c>
      <c r="O489">
        <v>166.7</v>
      </c>
      <c r="P489" t="s">
        <v>572</v>
      </c>
      <c r="Q489" t="s">
        <v>584</v>
      </c>
      <c r="R489" t="s">
        <v>596</v>
      </c>
      <c r="S489" t="s">
        <v>602</v>
      </c>
      <c r="T489" t="s">
        <v>606</v>
      </c>
      <c r="U489" t="s">
        <v>592</v>
      </c>
      <c r="V489" t="s">
        <v>592</v>
      </c>
      <c r="W489" t="s">
        <v>638</v>
      </c>
      <c r="X489" t="s">
        <v>646</v>
      </c>
    </row>
    <row r="490" spans="1:24" x14ac:dyDescent="0.25">
      <c r="A490">
        <f>COUNTIF(F490:F494,"taiwan")</f>
        <v>5</v>
      </c>
      <c r="B490">
        <v>171</v>
      </c>
      <c r="C490" t="s">
        <v>131</v>
      </c>
      <c r="D490" t="s">
        <v>359</v>
      </c>
      <c r="E490" t="s">
        <v>428</v>
      </c>
      <c r="F490" t="s">
        <v>539</v>
      </c>
      <c r="G490">
        <v>1992</v>
      </c>
      <c r="H490">
        <v>6</v>
      </c>
      <c r="I490">
        <v>1.651</v>
      </c>
      <c r="J490">
        <v>2</v>
      </c>
      <c r="K490">
        <v>0</v>
      </c>
      <c r="L490">
        <v>0</v>
      </c>
      <c r="M490" t="s">
        <v>560</v>
      </c>
      <c r="N490" t="s">
        <v>560</v>
      </c>
      <c r="O490">
        <v>166.7</v>
      </c>
      <c r="P490" t="s">
        <v>572</v>
      </c>
      <c r="Q490" t="s">
        <v>584</v>
      </c>
      <c r="R490" t="s">
        <v>596</v>
      </c>
      <c r="S490" t="s">
        <v>600</v>
      </c>
      <c r="T490" t="s">
        <v>607</v>
      </c>
      <c r="U490" t="s">
        <v>592</v>
      </c>
      <c r="V490" t="s">
        <v>592</v>
      </c>
      <c r="W490" t="s">
        <v>636</v>
      </c>
      <c r="X490" t="s">
        <v>645</v>
      </c>
    </row>
    <row r="491" spans="1:24" x14ac:dyDescent="0.25">
      <c r="B491">
        <v>484</v>
      </c>
      <c r="C491" t="s">
        <v>344</v>
      </c>
      <c r="D491" t="s">
        <v>364</v>
      </c>
      <c r="E491" t="s">
        <v>524</v>
      </c>
      <c r="F491" t="s">
        <v>539</v>
      </c>
      <c r="G491">
        <v>1992</v>
      </c>
      <c r="H491">
        <v>4</v>
      </c>
      <c r="I491">
        <v>0.42499999999999999</v>
      </c>
      <c r="J491">
        <v>0.48</v>
      </c>
      <c r="K491">
        <v>0</v>
      </c>
      <c r="L491">
        <v>0</v>
      </c>
      <c r="M491" t="s">
        <v>228</v>
      </c>
      <c r="N491" t="s">
        <v>228</v>
      </c>
      <c r="O491">
        <v>59.9</v>
      </c>
      <c r="P491" t="s">
        <v>578</v>
      </c>
      <c r="Q491" t="s">
        <v>593</v>
      </c>
      <c r="R491" t="s">
        <v>596</v>
      </c>
      <c r="S491" t="s">
        <v>602</v>
      </c>
      <c r="T491" t="s">
        <v>606</v>
      </c>
      <c r="U491" t="s">
        <v>592</v>
      </c>
      <c r="V491" t="s">
        <v>592</v>
      </c>
      <c r="W491" t="s">
        <v>636</v>
      </c>
      <c r="X491" t="s">
        <v>645</v>
      </c>
    </row>
    <row r="492" spans="1:24" x14ac:dyDescent="0.25">
      <c r="B492">
        <v>485</v>
      </c>
      <c r="C492" t="s">
        <v>345</v>
      </c>
      <c r="D492" t="s">
        <v>364</v>
      </c>
      <c r="E492" t="s">
        <v>524</v>
      </c>
      <c r="F492" t="s">
        <v>539</v>
      </c>
      <c r="G492">
        <v>1992</v>
      </c>
      <c r="H492">
        <v>4</v>
      </c>
      <c r="I492">
        <v>0.42499999999999999</v>
      </c>
      <c r="J492">
        <v>0.48</v>
      </c>
      <c r="K492">
        <v>0</v>
      </c>
      <c r="L492">
        <v>0</v>
      </c>
      <c r="M492" t="s">
        <v>228</v>
      </c>
      <c r="N492" t="s">
        <v>228</v>
      </c>
      <c r="O492">
        <v>59.9</v>
      </c>
      <c r="P492" t="s">
        <v>578</v>
      </c>
      <c r="Q492" t="s">
        <v>593</v>
      </c>
      <c r="R492" t="s">
        <v>596</v>
      </c>
      <c r="S492" t="s">
        <v>602</v>
      </c>
      <c r="T492" t="s">
        <v>606</v>
      </c>
      <c r="U492" t="s">
        <v>592</v>
      </c>
      <c r="V492" t="s">
        <v>592</v>
      </c>
      <c r="W492" t="s">
        <v>636</v>
      </c>
      <c r="X492" t="s">
        <v>645</v>
      </c>
    </row>
    <row r="493" spans="1:24" x14ac:dyDescent="0.25">
      <c r="B493">
        <v>212</v>
      </c>
      <c r="C493" t="s">
        <v>131</v>
      </c>
      <c r="D493" t="s">
        <v>359</v>
      </c>
      <c r="E493" t="s">
        <v>428</v>
      </c>
      <c r="F493" t="s">
        <v>539</v>
      </c>
      <c r="G493">
        <v>1992</v>
      </c>
      <c r="H493">
        <v>6</v>
      </c>
      <c r="I493">
        <v>1.651</v>
      </c>
      <c r="J493">
        <v>2</v>
      </c>
      <c r="K493">
        <v>0</v>
      </c>
      <c r="L493">
        <v>0</v>
      </c>
      <c r="M493" t="s">
        <v>560</v>
      </c>
      <c r="N493" t="s">
        <v>560</v>
      </c>
      <c r="O493">
        <v>166.7</v>
      </c>
      <c r="P493" t="s">
        <v>572</v>
      </c>
      <c r="Q493" t="s">
        <v>584</v>
      </c>
      <c r="R493" t="s">
        <v>596</v>
      </c>
      <c r="S493" t="s">
        <v>600</v>
      </c>
      <c r="T493" t="s">
        <v>607</v>
      </c>
      <c r="U493" t="s">
        <v>592</v>
      </c>
      <c r="V493" t="s">
        <v>592</v>
      </c>
      <c r="W493" t="s">
        <v>636</v>
      </c>
      <c r="X493" t="s">
        <v>645</v>
      </c>
    </row>
    <row r="494" spans="1:24" x14ac:dyDescent="0.25">
      <c r="B494">
        <v>303</v>
      </c>
      <c r="C494" t="s">
        <v>666</v>
      </c>
      <c r="D494" t="s">
        <v>357</v>
      </c>
      <c r="E494" t="s">
        <v>458</v>
      </c>
      <c r="F494" t="s">
        <v>539</v>
      </c>
      <c r="G494">
        <v>1993</v>
      </c>
      <c r="H494">
        <v>16</v>
      </c>
      <c r="I494">
        <v>0.98</v>
      </c>
      <c r="J494">
        <v>2.048</v>
      </c>
      <c r="K494">
        <v>6528</v>
      </c>
      <c r="L494">
        <v>3008</v>
      </c>
      <c r="M494" t="s">
        <v>558</v>
      </c>
      <c r="N494" t="s">
        <v>565</v>
      </c>
      <c r="O494">
        <v>32</v>
      </c>
      <c r="P494" t="s">
        <v>569</v>
      </c>
      <c r="Q494" t="s">
        <v>581</v>
      </c>
      <c r="R494" t="s">
        <v>595</v>
      </c>
      <c r="S494" t="s">
        <v>600</v>
      </c>
      <c r="T494" t="s">
        <v>606</v>
      </c>
      <c r="U494" t="s">
        <v>626</v>
      </c>
      <c r="V494" t="s">
        <v>629</v>
      </c>
      <c r="W494" t="s">
        <v>636</v>
      </c>
      <c r="X494" t="s">
        <v>645</v>
      </c>
    </row>
    <row r="495" spans="1:24" x14ac:dyDescent="0.25">
      <c r="A495">
        <f>COUNTIF(F495:F540,"united kingdom")</f>
        <v>46</v>
      </c>
      <c r="B495">
        <v>12</v>
      </c>
      <c r="C495" t="s">
        <v>13</v>
      </c>
      <c r="D495" t="s">
        <v>359</v>
      </c>
      <c r="E495" t="s">
        <v>376</v>
      </c>
      <c r="F495" t="s">
        <v>531</v>
      </c>
      <c r="G495">
        <v>1993</v>
      </c>
      <c r="H495">
        <v>16</v>
      </c>
      <c r="I495">
        <v>13.7</v>
      </c>
      <c r="J495">
        <v>15.238</v>
      </c>
      <c r="K495">
        <v>10000</v>
      </c>
      <c r="L495">
        <v>650</v>
      </c>
      <c r="M495" t="s">
        <v>560</v>
      </c>
      <c r="N495" t="s">
        <v>560</v>
      </c>
      <c r="O495">
        <v>238.1</v>
      </c>
      <c r="P495" t="s">
        <v>572</v>
      </c>
      <c r="Q495" t="s">
        <v>584</v>
      </c>
      <c r="R495" t="s">
        <v>596</v>
      </c>
      <c r="S495" t="s">
        <v>600</v>
      </c>
      <c r="T495" t="s">
        <v>607</v>
      </c>
      <c r="U495" t="s">
        <v>592</v>
      </c>
      <c r="V495" t="s">
        <v>592</v>
      </c>
      <c r="W495" t="s">
        <v>637</v>
      </c>
      <c r="X495" t="s">
        <v>646</v>
      </c>
    </row>
    <row r="496" spans="1:24" x14ac:dyDescent="0.25">
      <c r="B496">
        <v>78</v>
      </c>
      <c r="C496" t="s">
        <v>65</v>
      </c>
      <c r="D496" t="s">
        <v>358</v>
      </c>
      <c r="E496" t="s">
        <v>403</v>
      </c>
      <c r="F496" t="s">
        <v>531</v>
      </c>
      <c r="G496">
        <v>1991</v>
      </c>
      <c r="H496">
        <v>128</v>
      </c>
      <c r="I496">
        <v>2.6</v>
      </c>
      <c r="J496">
        <v>5.12</v>
      </c>
      <c r="K496">
        <v>12000</v>
      </c>
      <c r="L496">
        <v>4500</v>
      </c>
      <c r="M496" t="s">
        <v>559</v>
      </c>
      <c r="N496" t="s">
        <v>566</v>
      </c>
      <c r="O496">
        <v>40</v>
      </c>
      <c r="P496" t="s">
        <v>575</v>
      </c>
      <c r="Q496" t="s">
        <v>588</v>
      </c>
      <c r="R496" t="s">
        <v>595</v>
      </c>
      <c r="S496" t="s">
        <v>601</v>
      </c>
      <c r="T496" t="s">
        <v>609</v>
      </c>
      <c r="U496" t="s">
        <v>627</v>
      </c>
      <c r="V496" t="s">
        <v>632</v>
      </c>
      <c r="W496" t="s">
        <v>637</v>
      </c>
      <c r="X496" t="s">
        <v>646</v>
      </c>
    </row>
    <row r="497" spans="2:24" x14ac:dyDescent="0.25">
      <c r="B497">
        <v>88</v>
      </c>
      <c r="C497" t="s">
        <v>72</v>
      </c>
      <c r="D497" t="s">
        <v>357</v>
      </c>
      <c r="E497" t="s">
        <v>404</v>
      </c>
      <c r="F497" t="s">
        <v>531</v>
      </c>
      <c r="G497">
        <v>1993</v>
      </c>
      <c r="H497">
        <v>512</v>
      </c>
      <c r="I497">
        <v>2.4</v>
      </c>
      <c r="J497">
        <v>5</v>
      </c>
      <c r="K497">
        <v>14848</v>
      </c>
      <c r="L497">
        <v>5632</v>
      </c>
      <c r="M497" t="s">
        <v>561</v>
      </c>
      <c r="N497" t="s">
        <v>561</v>
      </c>
      <c r="O497">
        <v>10</v>
      </c>
      <c r="P497" t="s">
        <v>561</v>
      </c>
      <c r="Q497" t="s">
        <v>581</v>
      </c>
      <c r="R497" t="s">
        <v>597</v>
      </c>
      <c r="S497" t="s">
        <v>602</v>
      </c>
      <c r="T497" t="s">
        <v>606</v>
      </c>
      <c r="U497" t="s">
        <v>592</v>
      </c>
      <c r="V497" t="s">
        <v>592</v>
      </c>
      <c r="W497" t="s">
        <v>637</v>
      </c>
      <c r="X497" t="s">
        <v>646</v>
      </c>
    </row>
    <row r="498" spans="2:24" x14ac:dyDescent="0.25">
      <c r="B498">
        <v>91</v>
      </c>
      <c r="C498" t="s">
        <v>74</v>
      </c>
      <c r="D498" t="s">
        <v>359</v>
      </c>
      <c r="E498" t="s">
        <v>407</v>
      </c>
      <c r="F498" t="s">
        <v>531</v>
      </c>
      <c r="G498">
        <v>1990</v>
      </c>
      <c r="H498">
        <v>8</v>
      </c>
      <c r="I498">
        <v>2.1440000000000001</v>
      </c>
      <c r="J498">
        <v>2.6669999999999998</v>
      </c>
      <c r="K498">
        <v>0</v>
      </c>
      <c r="L498">
        <v>0</v>
      </c>
      <c r="M498" t="s">
        <v>560</v>
      </c>
      <c r="N498" t="s">
        <v>560</v>
      </c>
      <c r="O498">
        <v>166.7</v>
      </c>
      <c r="P498" t="s">
        <v>572</v>
      </c>
      <c r="Q498" t="s">
        <v>584</v>
      </c>
      <c r="R498" t="s">
        <v>596</v>
      </c>
      <c r="S498" t="s">
        <v>603</v>
      </c>
      <c r="T498" t="s">
        <v>606</v>
      </c>
      <c r="U498" t="s">
        <v>592</v>
      </c>
      <c r="V498" t="s">
        <v>592</v>
      </c>
      <c r="W498" t="s">
        <v>637</v>
      </c>
      <c r="X498" t="s">
        <v>646</v>
      </c>
    </row>
    <row r="499" spans="2:24" x14ac:dyDescent="0.25">
      <c r="B499">
        <v>98</v>
      </c>
      <c r="C499" t="s">
        <v>76</v>
      </c>
      <c r="D499" t="s">
        <v>359</v>
      </c>
      <c r="E499" t="s">
        <v>407</v>
      </c>
      <c r="F499" t="s">
        <v>531</v>
      </c>
      <c r="G499">
        <v>1993</v>
      </c>
      <c r="H499">
        <v>8</v>
      </c>
      <c r="I499">
        <v>2.1440000000000001</v>
      </c>
      <c r="J499">
        <v>2.6669999999999998</v>
      </c>
      <c r="K499">
        <v>0</v>
      </c>
      <c r="L499">
        <v>0</v>
      </c>
      <c r="M499" t="s">
        <v>560</v>
      </c>
      <c r="N499" t="s">
        <v>560</v>
      </c>
      <c r="O499">
        <v>166.7</v>
      </c>
      <c r="P499" t="s">
        <v>572</v>
      </c>
      <c r="Q499" t="s">
        <v>584</v>
      </c>
      <c r="R499" t="s">
        <v>596</v>
      </c>
      <c r="S499" t="s">
        <v>603</v>
      </c>
      <c r="T499" t="s">
        <v>606</v>
      </c>
      <c r="U499" t="s">
        <v>592</v>
      </c>
      <c r="V499" t="s">
        <v>592</v>
      </c>
      <c r="W499" t="s">
        <v>637</v>
      </c>
      <c r="X499" t="s">
        <v>646</v>
      </c>
    </row>
    <row r="500" spans="2:24" x14ac:dyDescent="0.25">
      <c r="B500">
        <v>115</v>
      </c>
      <c r="C500" t="s">
        <v>88</v>
      </c>
      <c r="D500" t="s">
        <v>359</v>
      </c>
      <c r="E500" t="s">
        <v>412</v>
      </c>
      <c r="F500" t="s">
        <v>531</v>
      </c>
      <c r="G500">
        <v>1992</v>
      </c>
      <c r="H500">
        <v>8</v>
      </c>
      <c r="I500">
        <v>2.1440000000000001</v>
      </c>
      <c r="J500">
        <v>2.6669999999999998</v>
      </c>
      <c r="K500">
        <v>0</v>
      </c>
      <c r="L500">
        <v>0</v>
      </c>
      <c r="M500" t="s">
        <v>560</v>
      </c>
      <c r="N500" t="s">
        <v>560</v>
      </c>
      <c r="O500">
        <v>166.7</v>
      </c>
      <c r="P500" t="s">
        <v>572</v>
      </c>
      <c r="Q500" t="s">
        <v>584</v>
      </c>
      <c r="R500" t="s">
        <v>596</v>
      </c>
      <c r="S500" t="s">
        <v>600</v>
      </c>
      <c r="T500" t="s">
        <v>606</v>
      </c>
      <c r="U500" t="s">
        <v>592</v>
      </c>
      <c r="V500" t="s">
        <v>592</v>
      </c>
      <c r="W500" t="s">
        <v>637</v>
      </c>
      <c r="X500" t="s">
        <v>646</v>
      </c>
    </row>
    <row r="501" spans="2:24" x14ac:dyDescent="0.25">
      <c r="B501">
        <v>119</v>
      </c>
      <c r="C501" t="s">
        <v>92</v>
      </c>
      <c r="D501" t="s">
        <v>359</v>
      </c>
      <c r="E501" t="s">
        <v>407</v>
      </c>
      <c r="F501" t="s">
        <v>531</v>
      </c>
      <c r="G501">
        <v>1991</v>
      </c>
      <c r="H501">
        <v>8</v>
      </c>
      <c r="I501">
        <v>2.1440000000000001</v>
      </c>
      <c r="J501">
        <v>2.6669999999999998</v>
      </c>
      <c r="K501">
        <v>0</v>
      </c>
      <c r="L501">
        <v>0</v>
      </c>
      <c r="M501" t="s">
        <v>560</v>
      </c>
      <c r="N501" t="s">
        <v>560</v>
      </c>
      <c r="O501">
        <v>166.7</v>
      </c>
      <c r="P501" t="s">
        <v>572</v>
      </c>
      <c r="Q501" t="s">
        <v>584</v>
      </c>
      <c r="R501" t="s">
        <v>596</v>
      </c>
      <c r="S501" t="s">
        <v>600</v>
      </c>
      <c r="T501" t="s">
        <v>607</v>
      </c>
      <c r="U501" t="s">
        <v>592</v>
      </c>
      <c r="V501" t="s">
        <v>592</v>
      </c>
      <c r="W501" t="s">
        <v>637</v>
      </c>
      <c r="X501" t="s">
        <v>646</v>
      </c>
    </row>
    <row r="502" spans="2:24" x14ac:dyDescent="0.25">
      <c r="B502">
        <v>120</v>
      </c>
      <c r="C502" t="s">
        <v>92</v>
      </c>
      <c r="D502" t="s">
        <v>359</v>
      </c>
      <c r="E502" t="s">
        <v>407</v>
      </c>
      <c r="F502" t="s">
        <v>531</v>
      </c>
      <c r="G502">
        <v>1991</v>
      </c>
      <c r="H502">
        <v>8</v>
      </c>
      <c r="I502">
        <v>2.1440000000000001</v>
      </c>
      <c r="J502">
        <v>2.6669999999999998</v>
      </c>
      <c r="K502">
        <v>0</v>
      </c>
      <c r="L502">
        <v>0</v>
      </c>
      <c r="M502" t="s">
        <v>560</v>
      </c>
      <c r="N502" t="s">
        <v>560</v>
      </c>
      <c r="O502">
        <v>166.7</v>
      </c>
      <c r="P502" t="s">
        <v>572</v>
      </c>
      <c r="Q502" t="s">
        <v>584</v>
      </c>
      <c r="R502" t="s">
        <v>596</v>
      </c>
      <c r="S502" t="s">
        <v>600</v>
      </c>
      <c r="T502" t="s">
        <v>607</v>
      </c>
      <c r="U502" t="s">
        <v>592</v>
      </c>
      <c r="V502" t="s">
        <v>592</v>
      </c>
      <c r="W502" t="s">
        <v>637</v>
      </c>
      <c r="X502" t="s">
        <v>646</v>
      </c>
    </row>
    <row r="503" spans="2:24" x14ac:dyDescent="0.25">
      <c r="B503">
        <v>125</v>
      </c>
      <c r="C503" t="s">
        <v>97</v>
      </c>
      <c r="D503" t="s">
        <v>94</v>
      </c>
      <c r="E503" t="s">
        <v>414</v>
      </c>
      <c r="F503" t="s">
        <v>531</v>
      </c>
      <c r="G503">
        <v>1993</v>
      </c>
      <c r="H503">
        <v>1</v>
      </c>
      <c r="I503">
        <v>2.11</v>
      </c>
      <c r="J503">
        <v>2.5</v>
      </c>
      <c r="K503">
        <v>0</v>
      </c>
      <c r="L503">
        <v>0</v>
      </c>
      <c r="M503" t="s">
        <v>94</v>
      </c>
      <c r="N503" t="s">
        <v>94</v>
      </c>
      <c r="O503">
        <v>312.5</v>
      </c>
      <c r="P503" t="s">
        <v>574</v>
      </c>
      <c r="Q503" t="s">
        <v>586</v>
      </c>
      <c r="R503" t="s">
        <v>598</v>
      </c>
      <c r="S503" t="s">
        <v>602</v>
      </c>
      <c r="T503" t="s">
        <v>606</v>
      </c>
      <c r="U503" t="s">
        <v>592</v>
      </c>
      <c r="V503" t="s">
        <v>592</v>
      </c>
      <c r="W503" t="s">
        <v>637</v>
      </c>
      <c r="X503" t="s">
        <v>646</v>
      </c>
    </row>
    <row r="504" spans="2:24" x14ac:dyDescent="0.25">
      <c r="B504">
        <v>155</v>
      </c>
      <c r="C504" t="s">
        <v>76</v>
      </c>
      <c r="D504" t="s">
        <v>361</v>
      </c>
      <c r="E504" t="s">
        <v>420</v>
      </c>
      <c r="F504" t="s">
        <v>531</v>
      </c>
      <c r="G504">
        <v>1992</v>
      </c>
      <c r="H504">
        <v>64</v>
      </c>
      <c r="I504">
        <v>1.8380000000000001</v>
      </c>
      <c r="J504">
        <v>2.56</v>
      </c>
      <c r="K504">
        <v>9216</v>
      </c>
      <c r="L504">
        <v>1536</v>
      </c>
      <c r="M504" t="s">
        <v>56</v>
      </c>
      <c r="N504" t="s">
        <v>56</v>
      </c>
      <c r="O504">
        <v>20</v>
      </c>
      <c r="P504" t="s">
        <v>56</v>
      </c>
      <c r="Q504" t="s">
        <v>587</v>
      </c>
      <c r="R504" t="s">
        <v>595</v>
      </c>
      <c r="S504" t="s">
        <v>603</v>
      </c>
      <c r="T504" t="s">
        <v>606</v>
      </c>
      <c r="U504" t="s">
        <v>592</v>
      </c>
      <c r="V504" t="s">
        <v>592</v>
      </c>
      <c r="W504" t="s">
        <v>637</v>
      </c>
      <c r="X504" t="s">
        <v>646</v>
      </c>
    </row>
    <row r="505" spans="2:24" x14ac:dyDescent="0.25">
      <c r="B505">
        <v>196</v>
      </c>
      <c r="C505" t="s">
        <v>149</v>
      </c>
      <c r="D505" t="s">
        <v>359</v>
      </c>
      <c r="E505" t="s">
        <v>437</v>
      </c>
      <c r="F505" t="s">
        <v>531</v>
      </c>
      <c r="G505">
        <v>1990</v>
      </c>
      <c r="H505">
        <v>4</v>
      </c>
      <c r="I505">
        <v>1.4059999999999999</v>
      </c>
      <c r="J505">
        <v>1.9510000000000001</v>
      </c>
      <c r="K505">
        <v>0</v>
      </c>
      <c r="L505">
        <v>0</v>
      </c>
      <c r="M505" t="s">
        <v>560</v>
      </c>
      <c r="N505" t="s">
        <v>560</v>
      </c>
      <c r="O505">
        <v>243.9</v>
      </c>
      <c r="P505" t="s">
        <v>576</v>
      </c>
      <c r="Q505" t="s">
        <v>584</v>
      </c>
      <c r="R505" t="s">
        <v>596</v>
      </c>
      <c r="S505" t="s">
        <v>603</v>
      </c>
      <c r="T505" t="s">
        <v>606</v>
      </c>
      <c r="U505" t="s">
        <v>592</v>
      </c>
      <c r="V505" t="s">
        <v>592</v>
      </c>
      <c r="W505" t="s">
        <v>637</v>
      </c>
      <c r="X505" t="s">
        <v>646</v>
      </c>
    </row>
    <row r="506" spans="2:24" x14ac:dyDescent="0.25">
      <c r="B506">
        <v>205</v>
      </c>
      <c r="C506" t="s">
        <v>154</v>
      </c>
      <c r="D506" t="s">
        <v>358</v>
      </c>
      <c r="E506" t="s">
        <v>403</v>
      </c>
      <c r="F506" t="s">
        <v>531</v>
      </c>
      <c r="G506">
        <v>1993</v>
      </c>
      <c r="H506">
        <v>64</v>
      </c>
      <c r="I506">
        <v>1.4</v>
      </c>
      <c r="J506">
        <v>2.56</v>
      </c>
      <c r="K506">
        <v>9000</v>
      </c>
      <c r="L506">
        <v>3500</v>
      </c>
      <c r="M506" t="s">
        <v>559</v>
      </c>
      <c r="N506" t="s">
        <v>566</v>
      </c>
      <c r="O506">
        <v>40</v>
      </c>
      <c r="P506" t="s">
        <v>575</v>
      </c>
      <c r="Q506" t="s">
        <v>588</v>
      </c>
      <c r="R506" t="s">
        <v>595</v>
      </c>
      <c r="S506" t="s">
        <v>600</v>
      </c>
      <c r="T506" t="s">
        <v>606</v>
      </c>
      <c r="U506" t="s">
        <v>627</v>
      </c>
      <c r="V506" t="s">
        <v>632</v>
      </c>
      <c r="W506" t="s">
        <v>637</v>
      </c>
      <c r="X506" t="s">
        <v>646</v>
      </c>
    </row>
    <row r="507" spans="2:24" x14ac:dyDescent="0.25">
      <c r="B507">
        <v>217</v>
      </c>
      <c r="C507" t="s">
        <v>72</v>
      </c>
      <c r="D507" t="s">
        <v>365</v>
      </c>
      <c r="E507" t="s">
        <v>442</v>
      </c>
      <c r="F507" t="s">
        <v>531</v>
      </c>
      <c r="G507">
        <v>1990</v>
      </c>
      <c r="H507">
        <v>64</v>
      </c>
      <c r="I507">
        <v>1.3</v>
      </c>
      <c r="J507">
        <v>2.56</v>
      </c>
      <c r="K507">
        <v>8500</v>
      </c>
      <c r="L507">
        <v>3500</v>
      </c>
      <c r="M507" t="s">
        <v>559</v>
      </c>
      <c r="N507" t="s">
        <v>566</v>
      </c>
      <c r="O507">
        <v>40</v>
      </c>
      <c r="P507" t="s">
        <v>365</v>
      </c>
      <c r="Q507" t="s">
        <v>589</v>
      </c>
      <c r="R507" t="s">
        <v>595</v>
      </c>
      <c r="S507" t="s">
        <v>602</v>
      </c>
      <c r="T507" t="s">
        <v>606</v>
      </c>
      <c r="U507" t="s">
        <v>627</v>
      </c>
      <c r="V507" t="s">
        <v>630</v>
      </c>
      <c r="W507" t="s">
        <v>637</v>
      </c>
      <c r="X507" t="s">
        <v>646</v>
      </c>
    </row>
    <row r="508" spans="2:24" x14ac:dyDescent="0.25">
      <c r="B508">
        <v>228</v>
      </c>
      <c r="C508" t="s">
        <v>149</v>
      </c>
      <c r="D508" t="s">
        <v>359</v>
      </c>
      <c r="E508" t="s">
        <v>450</v>
      </c>
      <c r="F508" t="s">
        <v>531</v>
      </c>
      <c r="G508">
        <v>1990</v>
      </c>
      <c r="H508">
        <v>4</v>
      </c>
      <c r="I508">
        <v>1.159</v>
      </c>
      <c r="J508">
        <v>1.333</v>
      </c>
      <c r="K508">
        <v>0</v>
      </c>
      <c r="L508">
        <v>0</v>
      </c>
      <c r="M508" t="s">
        <v>560</v>
      </c>
      <c r="N508" t="s">
        <v>560</v>
      </c>
      <c r="O508">
        <v>166.7</v>
      </c>
      <c r="P508" t="s">
        <v>572</v>
      </c>
      <c r="Q508" t="s">
        <v>584</v>
      </c>
      <c r="R508" t="s">
        <v>596</v>
      </c>
      <c r="S508" t="s">
        <v>600</v>
      </c>
      <c r="T508" t="s">
        <v>606</v>
      </c>
      <c r="U508" t="s">
        <v>592</v>
      </c>
      <c r="V508" t="s">
        <v>592</v>
      </c>
      <c r="W508" t="s">
        <v>637</v>
      </c>
      <c r="X508" t="s">
        <v>646</v>
      </c>
    </row>
    <row r="509" spans="2:24" x14ac:dyDescent="0.25">
      <c r="B509">
        <v>259</v>
      </c>
      <c r="C509" t="s">
        <v>189</v>
      </c>
      <c r="D509" t="s">
        <v>365</v>
      </c>
      <c r="E509" t="s">
        <v>460</v>
      </c>
      <c r="F509" t="s">
        <v>531</v>
      </c>
      <c r="G509">
        <v>1987</v>
      </c>
      <c r="H509">
        <v>42</v>
      </c>
      <c r="I509">
        <v>0.97</v>
      </c>
      <c r="J509">
        <v>1.68</v>
      </c>
      <c r="K509">
        <v>0</v>
      </c>
      <c r="L509">
        <v>0</v>
      </c>
      <c r="M509" t="s">
        <v>559</v>
      </c>
      <c r="N509" t="s">
        <v>566</v>
      </c>
      <c r="O509">
        <v>40</v>
      </c>
      <c r="P509" t="s">
        <v>365</v>
      </c>
      <c r="Q509" t="s">
        <v>589</v>
      </c>
      <c r="R509" t="s">
        <v>595</v>
      </c>
      <c r="S509" t="s">
        <v>601</v>
      </c>
      <c r="T509" t="s">
        <v>606</v>
      </c>
      <c r="U509" t="s">
        <v>627</v>
      </c>
      <c r="V509" t="s">
        <v>630</v>
      </c>
      <c r="W509" t="s">
        <v>637</v>
      </c>
      <c r="X509" t="s">
        <v>646</v>
      </c>
    </row>
    <row r="510" spans="2:24" x14ac:dyDescent="0.25">
      <c r="B510">
        <v>268</v>
      </c>
      <c r="C510" t="s">
        <v>97</v>
      </c>
      <c r="D510" t="s">
        <v>361</v>
      </c>
      <c r="E510" t="s">
        <v>461</v>
      </c>
      <c r="F510" t="s">
        <v>531</v>
      </c>
      <c r="G510">
        <v>1992</v>
      </c>
      <c r="H510">
        <v>32</v>
      </c>
      <c r="I510">
        <v>0.89300000000000002</v>
      </c>
      <c r="J510">
        <v>1.28</v>
      </c>
      <c r="K510">
        <v>6144</v>
      </c>
      <c r="L510">
        <v>896</v>
      </c>
      <c r="M510" t="s">
        <v>56</v>
      </c>
      <c r="N510" t="s">
        <v>56</v>
      </c>
      <c r="O510">
        <v>20</v>
      </c>
      <c r="P510" t="s">
        <v>56</v>
      </c>
      <c r="Q510" t="s">
        <v>587</v>
      </c>
      <c r="R510" t="s">
        <v>595</v>
      </c>
      <c r="S510" t="s">
        <v>602</v>
      </c>
      <c r="T510" t="s">
        <v>606</v>
      </c>
      <c r="U510" t="s">
        <v>592</v>
      </c>
      <c r="V510" t="s">
        <v>592</v>
      </c>
      <c r="W510" t="s">
        <v>637</v>
      </c>
      <c r="X510" t="s">
        <v>646</v>
      </c>
    </row>
    <row r="511" spans="2:24" x14ac:dyDescent="0.25">
      <c r="B511">
        <v>279</v>
      </c>
      <c r="C511" t="s">
        <v>205</v>
      </c>
      <c r="D511" t="s">
        <v>359</v>
      </c>
      <c r="E511" t="s">
        <v>465</v>
      </c>
      <c r="F511" t="s">
        <v>531</v>
      </c>
      <c r="G511">
        <v>1991</v>
      </c>
      <c r="H511">
        <v>3</v>
      </c>
      <c r="I511">
        <v>0.88100000000000001</v>
      </c>
      <c r="J511">
        <v>0.999</v>
      </c>
      <c r="K511">
        <v>0</v>
      </c>
      <c r="L511">
        <v>0</v>
      </c>
      <c r="M511" t="s">
        <v>560</v>
      </c>
      <c r="N511" t="s">
        <v>560</v>
      </c>
      <c r="O511">
        <v>166.7</v>
      </c>
      <c r="P511" t="s">
        <v>572</v>
      </c>
      <c r="Q511" t="s">
        <v>584</v>
      </c>
      <c r="R511" t="s">
        <v>596</v>
      </c>
      <c r="S511" t="s">
        <v>601</v>
      </c>
      <c r="T511" t="s">
        <v>611</v>
      </c>
      <c r="U511" t="s">
        <v>592</v>
      </c>
      <c r="V511" t="s">
        <v>592</v>
      </c>
      <c r="W511" t="s">
        <v>637</v>
      </c>
      <c r="X511" t="s">
        <v>646</v>
      </c>
    </row>
    <row r="512" spans="2:24" x14ac:dyDescent="0.25">
      <c r="B512">
        <v>301</v>
      </c>
      <c r="C512" t="s">
        <v>149</v>
      </c>
      <c r="D512" t="s">
        <v>365</v>
      </c>
      <c r="E512" t="s">
        <v>472</v>
      </c>
      <c r="F512" t="s">
        <v>531</v>
      </c>
      <c r="G512">
        <v>1990</v>
      </c>
      <c r="H512">
        <v>32</v>
      </c>
      <c r="I512">
        <v>0.82499999999999996</v>
      </c>
      <c r="J512">
        <v>1.28</v>
      </c>
      <c r="K512">
        <v>7000</v>
      </c>
      <c r="L512">
        <v>3000</v>
      </c>
      <c r="M512" t="s">
        <v>559</v>
      </c>
      <c r="N512" t="s">
        <v>566</v>
      </c>
      <c r="O512">
        <v>40</v>
      </c>
      <c r="P512" t="s">
        <v>365</v>
      </c>
      <c r="Q512" t="s">
        <v>589</v>
      </c>
      <c r="R512" t="s">
        <v>595</v>
      </c>
      <c r="S512" t="s">
        <v>600</v>
      </c>
      <c r="T512" t="s">
        <v>606</v>
      </c>
      <c r="U512" t="s">
        <v>627</v>
      </c>
      <c r="V512" t="s">
        <v>630</v>
      </c>
      <c r="W512" t="s">
        <v>637</v>
      </c>
      <c r="X512" t="s">
        <v>646</v>
      </c>
    </row>
    <row r="513" spans="2:24" x14ac:dyDescent="0.25">
      <c r="B513">
        <v>367</v>
      </c>
      <c r="C513" t="s">
        <v>102</v>
      </c>
      <c r="D513" t="s">
        <v>359</v>
      </c>
      <c r="E513" t="s">
        <v>494</v>
      </c>
      <c r="F513" t="s">
        <v>531</v>
      </c>
      <c r="G513">
        <v>1992</v>
      </c>
      <c r="H513">
        <v>2</v>
      </c>
      <c r="I513">
        <v>0.60399999999999998</v>
      </c>
      <c r="J513">
        <v>0.66600000000000004</v>
      </c>
      <c r="K513">
        <v>0</v>
      </c>
      <c r="L513">
        <v>0</v>
      </c>
      <c r="M513" t="s">
        <v>560</v>
      </c>
      <c r="N513" t="s">
        <v>560</v>
      </c>
      <c r="O513">
        <v>166.7</v>
      </c>
      <c r="P513" t="s">
        <v>572</v>
      </c>
      <c r="Q513" t="s">
        <v>584</v>
      </c>
      <c r="R513" t="s">
        <v>596</v>
      </c>
      <c r="S513" t="s">
        <v>601</v>
      </c>
      <c r="T513" t="s">
        <v>609</v>
      </c>
      <c r="U513" t="s">
        <v>592</v>
      </c>
      <c r="V513" t="s">
        <v>592</v>
      </c>
      <c r="W513" t="s">
        <v>637</v>
      </c>
      <c r="X513" t="s">
        <v>646</v>
      </c>
    </row>
    <row r="514" spans="2:24" x14ac:dyDescent="0.25">
      <c r="B514">
        <v>380</v>
      </c>
      <c r="C514" t="s">
        <v>269</v>
      </c>
      <c r="D514" t="s">
        <v>359</v>
      </c>
      <c r="E514" t="s">
        <v>497</v>
      </c>
      <c r="F514" t="s">
        <v>531</v>
      </c>
      <c r="G514">
        <v>1993</v>
      </c>
      <c r="H514">
        <v>2</v>
      </c>
      <c r="I514">
        <v>0.60399999999999998</v>
      </c>
      <c r="J514">
        <v>0.66600000000000004</v>
      </c>
      <c r="K514">
        <v>0</v>
      </c>
      <c r="L514">
        <v>0</v>
      </c>
      <c r="M514" t="s">
        <v>560</v>
      </c>
      <c r="N514" t="s">
        <v>560</v>
      </c>
      <c r="O514">
        <v>166.7</v>
      </c>
      <c r="P514" t="s">
        <v>572</v>
      </c>
      <c r="Q514" t="s">
        <v>584</v>
      </c>
      <c r="R514" t="s">
        <v>596</v>
      </c>
      <c r="S514" t="s">
        <v>600</v>
      </c>
      <c r="T514" t="s">
        <v>608</v>
      </c>
      <c r="U514" t="s">
        <v>592</v>
      </c>
      <c r="V514" t="s">
        <v>592</v>
      </c>
      <c r="W514" t="s">
        <v>637</v>
      </c>
      <c r="X514" t="s">
        <v>646</v>
      </c>
    </row>
    <row r="515" spans="2:24" x14ac:dyDescent="0.25">
      <c r="B515">
        <v>396</v>
      </c>
      <c r="C515" t="s">
        <v>280</v>
      </c>
      <c r="D515" t="s">
        <v>359</v>
      </c>
      <c r="E515" t="s">
        <v>498</v>
      </c>
      <c r="F515" t="s">
        <v>531</v>
      </c>
      <c r="G515">
        <v>1990</v>
      </c>
      <c r="H515">
        <v>2</v>
      </c>
      <c r="I515">
        <v>0.60399999999999998</v>
      </c>
      <c r="J515">
        <v>0.66600000000000004</v>
      </c>
      <c r="K515">
        <v>0</v>
      </c>
      <c r="L515">
        <v>0</v>
      </c>
      <c r="M515" t="s">
        <v>560</v>
      </c>
      <c r="N515" t="s">
        <v>560</v>
      </c>
      <c r="O515">
        <v>166.7</v>
      </c>
      <c r="P515" t="s">
        <v>572</v>
      </c>
      <c r="Q515" t="s">
        <v>584</v>
      </c>
      <c r="R515" t="s">
        <v>596</v>
      </c>
      <c r="S515" t="s">
        <v>601</v>
      </c>
      <c r="T515" t="s">
        <v>611</v>
      </c>
      <c r="U515" t="s">
        <v>592</v>
      </c>
      <c r="V515" t="s">
        <v>592</v>
      </c>
      <c r="W515" t="s">
        <v>637</v>
      </c>
      <c r="X515" t="s">
        <v>646</v>
      </c>
    </row>
    <row r="516" spans="2:24" x14ac:dyDescent="0.25">
      <c r="B516">
        <v>429</v>
      </c>
      <c r="C516" t="s">
        <v>149</v>
      </c>
      <c r="D516" t="s">
        <v>365</v>
      </c>
      <c r="E516" t="s">
        <v>515</v>
      </c>
      <c r="F516" t="s">
        <v>531</v>
      </c>
      <c r="G516">
        <v>1990</v>
      </c>
      <c r="H516">
        <v>16</v>
      </c>
      <c r="I516">
        <v>0.44500000000000001</v>
      </c>
      <c r="J516">
        <v>0.64</v>
      </c>
      <c r="K516">
        <v>5000</v>
      </c>
      <c r="L516">
        <v>2000</v>
      </c>
      <c r="M516" t="s">
        <v>559</v>
      </c>
      <c r="N516" t="s">
        <v>566</v>
      </c>
      <c r="O516">
        <v>40</v>
      </c>
      <c r="P516" t="s">
        <v>365</v>
      </c>
      <c r="Q516" t="s">
        <v>589</v>
      </c>
      <c r="R516" t="s">
        <v>595</v>
      </c>
      <c r="S516" t="s">
        <v>600</v>
      </c>
      <c r="T516" t="s">
        <v>606</v>
      </c>
      <c r="U516" t="s">
        <v>627</v>
      </c>
      <c r="V516" t="s">
        <v>630</v>
      </c>
      <c r="W516" t="s">
        <v>637</v>
      </c>
      <c r="X516" t="s">
        <v>646</v>
      </c>
    </row>
    <row r="517" spans="2:24" x14ac:dyDescent="0.25">
      <c r="B517">
        <v>433</v>
      </c>
      <c r="C517" t="s">
        <v>72</v>
      </c>
      <c r="D517" t="s">
        <v>365</v>
      </c>
      <c r="E517" t="s">
        <v>515</v>
      </c>
      <c r="F517" t="s">
        <v>531</v>
      </c>
      <c r="G517">
        <v>1993</v>
      </c>
      <c r="H517">
        <v>16</v>
      </c>
      <c r="I517">
        <v>0.44500000000000001</v>
      </c>
      <c r="J517">
        <v>0.64</v>
      </c>
      <c r="K517">
        <v>5000</v>
      </c>
      <c r="L517">
        <v>2000</v>
      </c>
      <c r="M517" t="s">
        <v>559</v>
      </c>
      <c r="N517" t="s">
        <v>566</v>
      </c>
      <c r="O517">
        <v>40</v>
      </c>
      <c r="P517" t="s">
        <v>365</v>
      </c>
      <c r="Q517" t="s">
        <v>589</v>
      </c>
      <c r="R517" t="s">
        <v>595</v>
      </c>
      <c r="S517" t="s">
        <v>602</v>
      </c>
      <c r="T517" t="s">
        <v>606</v>
      </c>
      <c r="U517" t="s">
        <v>627</v>
      </c>
      <c r="V517" t="s">
        <v>630</v>
      </c>
      <c r="W517" t="s">
        <v>637</v>
      </c>
      <c r="X517" t="s">
        <v>646</v>
      </c>
    </row>
    <row r="518" spans="2:24" x14ac:dyDescent="0.25">
      <c r="B518">
        <v>435</v>
      </c>
      <c r="C518" t="s">
        <v>181</v>
      </c>
      <c r="D518" t="s">
        <v>94</v>
      </c>
      <c r="E518" t="s">
        <v>517</v>
      </c>
      <c r="F518" t="s">
        <v>531</v>
      </c>
      <c r="G518">
        <v>1991</v>
      </c>
      <c r="H518">
        <v>1</v>
      </c>
      <c r="I518">
        <v>0.44500000000000001</v>
      </c>
      <c r="J518">
        <v>0.5</v>
      </c>
      <c r="K518">
        <v>0</v>
      </c>
      <c r="L518">
        <v>0</v>
      </c>
      <c r="M518" t="s">
        <v>94</v>
      </c>
      <c r="N518" t="s">
        <v>94</v>
      </c>
      <c r="O518">
        <v>250</v>
      </c>
      <c r="P518" t="s">
        <v>574</v>
      </c>
      <c r="Q518" t="s">
        <v>586</v>
      </c>
      <c r="R518" t="s">
        <v>598</v>
      </c>
      <c r="S518" t="s">
        <v>601</v>
      </c>
      <c r="T518" t="s">
        <v>609</v>
      </c>
      <c r="U518" t="s">
        <v>592</v>
      </c>
      <c r="V518" t="s">
        <v>592</v>
      </c>
      <c r="W518" t="s">
        <v>637</v>
      </c>
      <c r="X518" t="s">
        <v>646</v>
      </c>
    </row>
    <row r="519" spans="2:24" x14ac:dyDescent="0.25">
      <c r="B519">
        <v>492</v>
      </c>
      <c r="C519" t="s">
        <v>350</v>
      </c>
      <c r="D519" t="s">
        <v>364</v>
      </c>
      <c r="E519" t="s">
        <v>524</v>
      </c>
      <c r="F519" t="s">
        <v>531</v>
      </c>
      <c r="G519">
        <v>1992</v>
      </c>
      <c r="H519">
        <v>4</v>
      </c>
      <c r="I519">
        <v>0.42499999999999999</v>
      </c>
      <c r="J519">
        <v>0.48</v>
      </c>
      <c r="K519">
        <v>0</v>
      </c>
      <c r="L519">
        <v>0</v>
      </c>
      <c r="M519" t="s">
        <v>228</v>
      </c>
      <c r="N519" t="s">
        <v>228</v>
      </c>
      <c r="O519">
        <v>59.9</v>
      </c>
      <c r="P519" t="s">
        <v>578</v>
      </c>
      <c r="Q519" t="s">
        <v>593</v>
      </c>
      <c r="R519" t="s">
        <v>596</v>
      </c>
      <c r="S519" t="s">
        <v>601</v>
      </c>
      <c r="T519" t="s">
        <v>609</v>
      </c>
      <c r="U519" t="s">
        <v>592</v>
      </c>
      <c r="V519" t="s">
        <v>592</v>
      </c>
      <c r="W519" t="s">
        <v>637</v>
      </c>
      <c r="X519" t="s">
        <v>646</v>
      </c>
    </row>
    <row r="520" spans="2:24" x14ac:dyDescent="0.25">
      <c r="B520">
        <v>17</v>
      </c>
      <c r="C520" t="s">
        <v>13</v>
      </c>
      <c r="D520" t="s">
        <v>359</v>
      </c>
      <c r="E520" t="s">
        <v>376</v>
      </c>
      <c r="F520" t="s">
        <v>531</v>
      </c>
      <c r="G520">
        <v>1993</v>
      </c>
      <c r="H520">
        <v>16</v>
      </c>
      <c r="I520">
        <v>13.7</v>
      </c>
      <c r="J520">
        <v>15.238</v>
      </c>
      <c r="K520">
        <v>10000</v>
      </c>
      <c r="L520">
        <v>650</v>
      </c>
      <c r="M520" t="s">
        <v>560</v>
      </c>
      <c r="N520" t="s">
        <v>560</v>
      </c>
      <c r="O520">
        <v>238.1</v>
      </c>
      <c r="P520" t="s">
        <v>572</v>
      </c>
      <c r="Q520" t="s">
        <v>584</v>
      </c>
      <c r="R520" t="s">
        <v>596</v>
      </c>
      <c r="S520" t="s">
        <v>600</v>
      </c>
      <c r="T520" t="s">
        <v>607</v>
      </c>
      <c r="U520" t="s">
        <v>592</v>
      </c>
      <c r="V520" t="s">
        <v>592</v>
      </c>
      <c r="W520" t="s">
        <v>637</v>
      </c>
      <c r="X520" t="s">
        <v>646</v>
      </c>
    </row>
    <row r="521" spans="2:24" x14ac:dyDescent="0.25">
      <c r="B521">
        <v>97</v>
      </c>
      <c r="C521" t="s">
        <v>65</v>
      </c>
      <c r="D521" t="s">
        <v>358</v>
      </c>
      <c r="E521" t="s">
        <v>403</v>
      </c>
      <c r="F521" t="s">
        <v>531</v>
      </c>
      <c r="G521">
        <v>1991</v>
      </c>
      <c r="H521">
        <v>128</v>
      </c>
      <c r="I521">
        <v>2.6</v>
      </c>
      <c r="J521">
        <v>5.12</v>
      </c>
      <c r="K521">
        <v>12000</v>
      </c>
      <c r="L521">
        <v>4500</v>
      </c>
      <c r="M521" t="s">
        <v>559</v>
      </c>
      <c r="N521" t="s">
        <v>566</v>
      </c>
      <c r="O521">
        <v>40</v>
      </c>
      <c r="P521" t="s">
        <v>575</v>
      </c>
      <c r="Q521" t="s">
        <v>588</v>
      </c>
      <c r="R521" t="s">
        <v>595</v>
      </c>
      <c r="S521" t="s">
        <v>601</v>
      </c>
      <c r="T521" t="s">
        <v>609</v>
      </c>
      <c r="U521" t="s">
        <v>627</v>
      </c>
      <c r="V521" t="s">
        <v>632</v>
      </c>
      <c r="W521" t="s">
        <v>637</v>
      </c>
      <c r="X521" t="s">
        <v>646</v>
      </c>
    </row>
    <row r="522" spans="2:24" x14ac:dyDescent="0.25">
      <c r="B522">
        <v>111</v>
      </c>
      <c r="C522" t="s">
        <v>72</v>
      </c>
      <c r="D522" t="s">
        <v>357</v>
      </c>
      <c r="E522" t="s">
        <v>404</v>
      </c>
      <c r="F522" t="s">
        <v>531</v>
      </c>
      <c r="G522">
        <v>1993</v>
      </c>
      <c r="H522">
        <v>512</v>
      </c>
      <c r="I522">
        <v>2.4</v>
      </c>
      <c r="J522">
        <v>5</v>
      </c>
      <c r="K522">
        <v>14848</v>
      </c>
      <c r="L522">
        <v>5632</v>
      </c>
      <c r="M522" t="s">
        <v>561</v>
      </c>
      <c r="N522" t="s">
        <v>561</v>
      </c>
      <c r="O522">
        <v>10</v>
      </c>
      <c r="P522" t="s">
        <v>561</v>
      </c>
      <c r="Q522" t="s">
        <v>581</v>
      </c>
      <c r="R522" t="s">
        <v>597</v>
      </c>
      <c r="S522" t="s">
        <v>602</v>
      </c>
      <c r="T522" t="s">
        <v>606</v>
      </c>
      <c r="U522" t="s">
        <v>592</v>
      </c>
      <c r="V522" t="s">
        <v>592</v>
      </c>
      <c r="W522" t="s">
        <v>637</v>
      </c>
      <c r="X522" t="s">
        <v>646</v>
      </c>
    </row>
    <row r="523" spans="2:24" x14ac:dyDescent="0.25">
      <c r="B523">
        <v>114</v>
      </c>
      <c r="C523" t="s">
        <v>74</v>
      </c>
      <c r="D523" t="s">
        <v>359</v>
      </c>
      <c r="E523" t="s">
        <v>407</v>
      </c>
      <c r="F523" t="s">
        <v>531</v>
      </c>
      <c r="G523">
        <v>1990</v>
      </c>
      <c r="H523">
        <v>8</v>
      </c>
      <c r="I523">
        <v>2.1440000000000001</v>
      </c>
      <c r="J523">
        <v>2.6669999999999998</v>
      </c>
      <c r="K523">
        <v>0</v>
      </c>
      <c r="L523">
        <v>0</v>
      </c>
      <c r="M523" t="s">
        <v>560</v>
      </c>
      <c r="N523" t="s">
        <v>560</v>
      </c>
      <c r="O523">
        <v>166.7</v>
      </c>
      <c r="P523" t="s">
        <v>572</v>
      </c>
      <c r="Q523" t="s">
        <v>584</v>
      </c>
      <c r="R523" t="s">
        <v>596</v>
      </c>
      <c r="S523" t="s">
        <v>603</v>
      </c>
      <c r="T523" t="s">
        <v>606</v>
      </c>
      <c r="U523" t="s">
        <v>592</v>
      </c>
      <c r="V523" t="s">
        <v>592</v>
      </c>
      <c r="W523" t="s">
        <v>637</v>
      </c>
      <c r="X523" t="s">
        <v>646</v>
      </c>
    </row>
    <row r="524" spans="2:24" x14ac:dyDescent="0.25">
      <c r="B524">
        <v>121</v>
      </c>
      <c r="C524" t="s">
        <v>76</v>
      </c>
      <c r="D524" t="s">
        <v>359</v>
      </c>
      <c r="E524" t="s">
        <v>407</v>
      </c>
      <c r="F524" t="s">
        <v>531</v>
      </c>
      <c r="G524">
        <v>1993</v>
      </c>
      <c r="H524">
        <v>8</v>
      </c>
      <c r="I524">
        <v>2.1440000000000001</v>
      </c>
      <c r="J524">
        <v>2.6669999999999998</v>
      </c>
      <c r="K524">
        <v>0</v>
      </c>
      <c r="L524">
        <v>0</v>
      </c>
      <c r="M524" t="s">
        <v>560</v>
      </c>
      <c r="N524" t="s">
        <v>560</v>
      </c>
      <c r="O524">
        <v>166.7</v>
      </c>
      <c r="P524" t="s">
        <v>572</v>
      </c>
      <c r="Q524" t="s">
        <v>584</v>
      </c>
      <c r="R524" t="s">
        <v>596</v>
      </c>
      <c r="S524" t="s">
        <v>603</v>
      </c>
      <c r="T524" t="s">
        <v>606</v>
      </c>
      <c r="U524" t="s">
        <v>592</v>
      </c>
      <c r="V524" t="s">
        <v>592</v>
      </c>
      <c r="W524" t="s">
        <v>637</v>
      </c>
      <c r="X524" t="s">
        <v>646</v>
      </c>
    </row>
    <row r="525" spans="2:24" x14ac:dyDescent="0.25">
      <c r="B525">
        <v>138</v>
      </c>
      <c r="C525" t="s">
        <v>88</v>
      </c>
      <c r="D525" t="s">
        <v>359</v>
      </c>
      <c r="E525" t="s">
        <v>412</v>
      </c>
      <c r="F525" t="s">
        <v>531</v>
      </c>
      <c r="G525">
        <v>1992</v>
      </c>
      <c r="H525">
        <v>8</v>
      </c>
      <c r="I525">
        <v>2.1440000000000001</v>
      </c>
      <c r="J525">
        <v>2.6669999999999998</v>
      </c>
      <c r="K525">
        <v>0</v>
      </c>
      <c r="L525">
        <v>0</v>
      </c>
      <c r="M525" t="s">
        <v>560</v>
      </c>
      <c r="N525" t="s">
        <v>560</v>
      </c>
      <c r="O525">
        <v>166.7</v>
      </c>
      <c r="P525" t="s">
        <v>572</v>
      </c>
      <c r="Q525" t="s">
        <v>584</v>
      </c>
      <c r="R525" t="s">
        <v>596</v>
      </c>
      <c r="S525" t="s">
        <v>600</v>
      </c>
      <c r="T525" t="s">
        <v>606</v>
      </c>
      <c r="U525" t="s">
        <v>592</v>
      </c>
      <c r="V525" t="s">
        <v>592</v>
      </c>
      <c r="W525" t="s">
        <v>637</v>
      </c>
      <c r="X525" t="s">
        <v>646</v>
      </c>
    </row>
    <row r="526" spans="2:24" x14ac:dyDescent="0.25">
      <c r="B526">
        <v>142</v>
      </c>
      <c r="C526" t="s">
        <v>92</v>
      </c>
      <c r="D526" t="s">
        <v>359</v>
      </c>
      <c r="E526" t="s">
        <v>407</v>
      </c>
      <c r="F526" t="s">
        <v>531</v>
      </c>
      <c r="G526">
        <v>1991</v>
      </c>
      <c r="H526">
        <v>8</v>
      </c>
      <c r="I526">
        <v>2.1440000000000001</v>
      </c>
      <c r="J526">
        <v>2.6669999999999998</v>
      </c>
      <c r="K526">
        <v>0</v>
      </c>
      <c r="L526">
        <v>0</v>
      </c>
      <c r="M526" t="s">
        <v>560</v>
      </c>
      <c r="N526" t="s">
        <v>560</v>
      </c>
      <c r="O526">
        <v>166.7</v>
      </c>
      <c r="P526" t="s">
        <v>572</v>
      </c>
      <c r="Q526" t="s">
        <v>584</v>
      </c>
      <c r="R526" t="s">
        <v>596</v>
      </c>
      <c r="S526" t="s">
        <v>600</v>
      </c>
      <c r="T526" t="s">
        <v>607</v>
      </c>
      <c r="U526" t="s">
        <v>592</v>
      </c>
      <c r="V526" t="s">
        <v>592</v>
      </c>
      <c r="W526" t="s">
        <v>637</v>
      </c>
      <c r="X526" t="s">
        <v>646</v>
      </c>
    </row>
    <row r="527" spans="2:24" x14ac:dyDescent="0.25">
      <c r="B527">
        <v>143</v>
      </c>
      <c r="C527" t="s">
        <v>92</v>
      </c>
      <c r="D527" t="s">
        <v>359</v>
      </c>
      <c r="E527" t="s">
        <v>407</v>
      </c>
      <c r="F527" t="s">
        <v>531</v>
      </c>
      <c r="G527">
        <v>1991</v>
      </c>
      <c r="H527">
        <v>8</v>
      </c>
      <c r="I527">
        <v>2.1440000000000001</v>
      </c>
      <c r="J527">
        <v>2.6669999999999998</v>
      </c>
      <c r="K527">
        <v>0</v>
      </c>
      <c r="L527">
        <v>0</v>
      </c>
      <c r="M527" t="s">
        <v>560</v>
      </c>
      <c r="N527" t="s">
        <v>560</v>
      </c>
      <c r="O527">
        <v>166.7</v>
      </c>
      <c r="P527" t="s">
        <v>572</v>
      </c>
      <c r="Q527" t="s">
        <v>584</v>
      </c>
      <c r="R527" t="s">
        <v>596</v>
      </c>
      <c r="S527" t="s">
        <v>600</v>
      </c>
      <c r="T527" t="s">
        <v>607</v>
      </c>
      <c r="U527" t="s">
        <v>592</v>
      </c>
      <c r="V527" t="s">
        <v>592</v>
      </c>
      <c r="W527" t="s">
        <v>637</v>
      </c>
      <c r="X527" t="s">
        <v>646</v>
      </c>
    </row>
    <row r="528" spans="2:24" x14ac:dyDescent="0.25">
      <c r="B528">
        <v>149</v>
      </c>
      <c r="C528" t="s">
        <v>97</v>
      </c>
      <c r="D528" t="s">
        <v>94</v>
      </c>
      <c r="E528" t="s">
        <v>414</v>
      </c>
      <c r="F528" t="s">
        <v>531</v>
      </c>
      <c r="G528">
        <v>1993</v>
      </c>
      <c r="H528">
        <v>1</v>
      </c>
      <c r="I528">
        <v>2.11</v>
      </c>
      <c r="J528">
        <v>2.5</v>
      </c>
      <c r="K528">
        <v>0</v>
      </c>
      <c r="L528">
        <v>0</v>
      </c>
      <c r="M528" t="s">
        <v>94</v>
      </c>
      <c r="N528" t="s">
        <v>94</v>
      </c>
      <c r="O528">
        <v>312.5</v>
      </c>
      <c r="P528" t="s">
        <v>574</v>
      </c>
      <c r="Q528" t="s">
        <v>586</v>
      </c>
      <c r="R528" t="s">
        <v>598</v>
      </c>
      <c r="S528" t="s">
        <v>602</v>
      </c>
      <c r="T528" t="s">
        <v>606</v>
      </c>
      <c r="U528" t="s">
        <v>592</v>
      </c>
      <c r="V528" t="s">
        <v>592</v>
      </c>
      <c r="W528" t="s">
        <v>637</v>
      </c>
      <c r="X528" t="s">
        <v>646</v>
      </c>
    </row>
    <row r="529" spans="1:24" x14ac:dyDescent="0.25">
      <c r="B529">
        <v>186</v>
      </c>
      <c r="C529" t="s">
        <v>76</v>
      </c>
      <c r="D529" t="s">
        <v>361</v>
      </c>
      <c r="E529" t="s">
        <v>420</v>
      </c>
      <c r="F529" t="s">
        <v>531</v>
      </c>
      <c r="G529">
        <v>1992</v>
      </c>
      <c r="H529">
        <v>64</v>
      </c>
      <c r="I529">
        <v>1.8380000000000001</v>
      </c>
      <c r="J529">
        <v>2.56</v>
      </c>
      <c r="K529">
        <v>9216</v>
      </c>
      <c r="L529">
        <v>1536</v>
      </c>
      <c r="M529" t="s">
        <v>56</v>
      </c>
      <c r="N529" t="s">
        <v>56</v>
      </c>
      <c r="O529">
        <v>20</v>
      </c>
      <c r="P529" t="s">
        <v>56</v>
      </c>
      <c r="Q529" t="s">
        <v>587</v>
      </c>
      <c r="R529" t="s">
        <v>595</v>
      </c>
      <c r="S529" t="s">
        <v>603</v>
      </c>
      <c r="T529" t="s">
        <v>606</v>
      </c>
      <c r="U529" t="s">
        <v>592</v>
      </c>
      <c r="V529" t="s">
        <v>592</v>
      </c>
      <c r="W529" t="s">
        <v>637</v>
      </c>
      <c r="X529" t="s">
        <v>646</v>
      </c>
    </row>
    <row r="530" spans="1:24" x14ac:dyDescent="0.25">
      <c r="B530">
        <v>238</v>
      </c>
      <c r="C530" t="s">
        <v>149</v>
      </c>
      <c r="D530" t="s">
        <v>359</v>
      </c>
      <c r="E530" t="s">
        <v>437</v>
      </c>
      <c r="F530" t="s">
        <v>531</v>
      </c>
      <c r="G530">
        <v>1990</v>
      </c>
      <c r="H530">
        <v>4</v>
      </c>
      <c r="I530">
        <v>1.4059999999999999</v>
      </c>
      <c r="J530">
        <v>1.9510000000000001</v>
      </c>
      <c r="K530">
        <v>0</v>
      </c>
      <c r="L530">
        <v>0</v>
      </c>
      <c r="M530" t="s">
        <v>560</v>
      </c>
      <c r="N530" t="s">
        <v>560</v>
      </c>
      <c r="O530">
        <v>243.9</v>
      </c>
      <c r="P530" t="s">
        <v>576</v>
      </c>
      <c r="Q530" t="s">
        <v>584</v>
      </c>
      <c r="R530" t="s">
        <v>596</v>
      </c>
      <c r="S530" t="s">
        <v>603</v>
      </c>
      <c r="T530" t="s">
        <v>606</v>
      </c>
      <c r="U530" t="s">
        <v>592</v>
      </c>
      <c r="V530" t="s">
        <v>592</v>
      </c>
      <c r="W530" t="s">
        <v>637</v>
      </c>
      <c r="X530" t="s">
        <v>646</v>
      </c>
    </row>
    <row r="531" spans="1:24" x14ac:dyDescent="0.25">
      <c r="B531">
        <v>246</v>
      </c>
      <c r="C531" t="s">
        <v>154</v>
      </c>
      <c r="D531" t="s">
        <v>358</v>
      </c>
      <c r="E531" t="s">
        <v>403</v>
      </c>
      <c r="F531" t="s">
        <v>531</v>
      </c>
      <c r="G531">
        <v>1993</v>
      </c>
      <c r="H531">
        <v>64</v>
      </c>
      <c r="I531">
        <v>1.4</v>
      </c>
      <c r="J531">
        <v>2.56</v>
      </c>
      <c r="K531">
        <v>9000</v>
      </c>
      <c r="L531">
        <v>3500</v>
      </c>
      <c r="M531" t="s">
        <v>559</v>
      </c>
      <c r="N531" t="s">
        <v>566</v>
      </c>
      <c r="O531">
        <v>40</v>
      </c>
      <c r="P531" t="s">
        <v>575</v>
      </c>
      <c r="Q531" t="s">
        <v>588</v>
      </c>
      <c r="R531" t="s">
        <v>595</v>
      </c>
      <c r="S531" t="s">
        <v>600</v>
      </c>
      <c r="T531" t="s">
        <v>606</v>
      </c>
      <c r="U531" t="s">
        <v>627</v>
      </c>
      <c r="V531" t="s">
        <v>632</v>
      </c>
      <c r="W531" t="s">
        <v>637</v>
      </c>
      <c r="X531" t="s">
        <v>646</v>
      </c>
    </row>
    <row r="532" spans="1:24" x14ac:dyDescent="0.25">
      <c r="B532">
        <v>258</v>
      </c>
      <c r="C532" t="s">
        <v>72</v>
      </c>
      <c r="D532" t="s">
        <v>365</v>
      </c>
      <c r="E532" t="s">
        <v>442</v>
      </c>
      <c r="F532" t="s">
        <v>531</v>
      </c>
      <c r="G532">
        <v>1990</v>
      </c>
      <c r="H532">
        <v>64</v>
      </c>
      <c r="I532">
        <v>1.3</v>
      </c>
      <c r="J532">
        <v>2.56</v>
      </c>
      <c r="K532">
        <v>8500</v>
      </c>
      <c r="L532">
        <v>3500</v>
      </c>
      <c r="M532" t="s">
        <v>559</v>
      </c>
      <c r="N532" t="s">
        <v>566</v>
      </c>
      <c r="O532">
        <v>40</v>
      </c>
      <c r="P532" t="s">
        <v>365</v>
      </c>
      <c r="Q532" t="s">
        <v>589</v>
      </c>
      <c r="R532" t="s">
        <v>595</v>
      </c>
      <c r="S532" t="s">
        <v>602</v>
      </c>
      <c r="T532" t="s">
        <v>606</v>
      </c>
      <c r="U532" t="s">
        <v>627</v>
      </c>
      <c r="V532" t="s">
        <v>630</v>
      </c>
      <c r="W532" t="s">
        <v>637</v>
      </c>
      <c r="X532" t="s">
        <v>646</v>
      </c>
    </row>
    <row r="533" spans="1:24" x14ac:dyDescent="0.25">
      <c r="B533">
        <v>266</v>
      </c>
      <c r="C533" t="s">
        <v>102</v>
      </c>
      <c r="D533" t="s">
        <v>359</v>
      </c>
      <c r="E533" t="s">
        <v>451</v>
      </c>
      <c r="F533" t="s">
        <v>531</v>
      </c>
      <c r="G533">
        <v>1993</v>
      </c>
      <c r="H533">
        <v>4</v>
      </c>
      <c r="I533">
        <v>1.159</v>
      </c>
      <c r="J533">
        <v>1.333</v>
      </c>
      <c r="K533">
        <v>0</v>
      </c>
      <c r="L533">
        <v>0</v>
      </c>
      <c r="M533" t="s">
        <v>560</v>
      </c>
      <c r="N533" t="s">
        <v>560</v>
      </c>
      <c r="O533">
        <v>166.7</v>
      </c>
      <c r="P533" t="s">
        <v>572</v>
      </c>
      <c r="Q533" t="s">
        <v>584</v>
      </c>
      <c r="R533" t="s">
        <v>596</v>
      </c>
      <c r="S533" t="s">
        <v>601</v>
      </c>
      <c r="T533" t="s">
        <v>609</v>
      </c>
      <c r="U533" t="s">
        <v>592</v>
      </c>
      <c r="V533" t="s">
        <v>592</v>
      </c>
      <c r="W533" t="s">
        <v>637</v>
      </c>
      <c r="X533" t="s">
        <v>646</v>
      </c>
    </row>
    <row r="534" spans="1:24" x14ac:dyDescent="0.25">
      <c r="B534">
        <v>271</v>
      </c>
      <c r="C534" t="s">
        <v>149</v>
      </c>
      <c r="D534" t="s">
        <v>359</v>
      </c>
      <c r="E534" t="s">
        <v>450</v>
      </c>
      <c r="F534" t="s">
        <v>531</v>
      </c>
      <c r="G534">
        <v>1990</v>
      </c>
      <c r="H534">
        <v>4</v>
      </c>
      <c r="I534">
        <v>1.159</v>
      </c>
      <c r="J534">
        <v>1.333</v>
      </c>
      <c r="K534">
        <v>0</v>
      </c>
      <c r="L534">
        <v>0</v>
      </c>
      <c r="M534" t="s">
        <v>560</v>
      </c>
      <c r="N534" t="s">
        <v>560</v>
      </c>
      <c r="O534">
        <v>166.7</v>
      </c>
      <c r="P534" t="s">
        <v>572</v>
      </c>
      <c r="Q534" t="s">
        <v>584</v>
      </c>
      <c r="R534" t="s">
        <v>596</v>
      </c>
      <c r="S534" t="s">
        <v>600</v>
      </c>
      <c r="T534" t="s">
        <v>606</v>
      </c>
      <c r="U534" t="s">
        <v>592</v>
      </c>
      <c r="V534" t="s">
        <v>592</v>
      </c>
      <c r="W534" t="s">
        <v>637</v>
      </c>
      <c r="X534" t="s">
        <v>646</v>
      </c>
    </row>
    <row r="535" spans="1:24" x14ac:dyDescent="0.25">
      <c r="B535">
        <v>311</v>
      </c>
      <c r="C535" t="s">
        <v>189</v>
      </c>
      <c r="D535" t="s">
        <v>365</v>
      </c>
      <c r="E535" t="s">
        <v>460</v>
      </c>
      <c r="F535" t="s">
        <v>531</v>
      </c>
      <c r="G535">
        <v>1987</v>
      </c>
      <c r="H535">
        <v>42</v>
      </c>
      <c r="I535">
        <v>0.97</v>
      </c>
      <c r="J535">
        <v>1.68</v>
      </c>
      <c r="K535">
        <v>0</v>
      </c>
      <c r="L535">
        <v>0</v>
      </c>
      <c r="M535" t="s">
        <v>559</v>
      </c>
      <c r="N535" t="s">
        <v>566</v>
      </c>
      <c r="O535">
        <v>40</v>
      </c>
      <c r="P535" t="s">
        <v>365</v>
      </c>
      <c r="Q535" t="s">
        <v>589</v>
      </c>
      <c r="R535" t="s">
        <v>595</v>
      </c>
      <c r="S535" t="s">
        <v>601</v>
      </c>
      <c r="T535" t="s">
        <v>606</v>
      </c>
      <c r="U535" t="s">
        <v>627</v>
      </c>
      <c r="V535" t="s">
        <v>630</v>
      </c>
      <c r="W535" t="s">
        <v>637</v>
      </c>
      <c r="X535" t="s">
        <v>646</v>
      </c>
    </row>
    <row r="536" spans="1:24" x14ac:dyDescent="0.25">
      <c r="B536">
        <v>329</v>
      </c>
      <c r="C536" t="s">
        <v>97</v>
      </c>
      <c r="D536" t="s">
        <v>361</v>
      </c>
      <c r="E536" t="s">
        <v>461</v>
      </c>
      <c r="F536" t="s">
        <v>531</v>
      </c>
      <c r="G536">
        <v>1992</v>
      </c>
      <c r="H536">
        <v>32</v>
      </c>
      <c r="I536">
        <v>0.89300000000000002</v>
      </c>
      <c r="J536">
        <v>1.28</v>
      </c>
      <c r="K536">
        <v>6144</v>
      </c>
      <c r="L536">
        <v>896</v>
      </c>
      <c r="M536" t="s">
        <v>56</v>
      </c>
      <c r="N536" t="s">
        <v>56</v>
      </c>
      <c r="O536">
        <v>20</v>
      </c>
      <c r="P536" t="s">
        <v>56</v>
      </c>
      <c r="Q536" t="s">
        <v>587</v>
      </c>
      <c r="R536" t="s">
        <v>595</v>
      </c>
      <c r="S536" t="s">
        <v>602</v>
      </c>
      <c r="T536" t="s">
        <v>606</v>
      </c>
      <c r="U536" t="s">
        <v>592</v>
      </c>
      <c r="V536" t="s">
        <v>592</v>
      </c>
      <c r="W536" t="s">
        <v>637</v>
      </c>
      <c r="X536" t="s">
        <v>646</v>
      </c>
    </row>
    <row r="537" spans="1:24" x14ac:dyDescent="0.25">
      <c r="B537">
        <v>340</v>
      </c>
      <c r="C537" t="s">
        <v>205</v>
      </c>
      <c r="D537" t="s">
        <v>359</v>
      </c>
      <c r="E537" t="s">
        <v>465</v>
      </c>
      <c r="F537" t="s">
        <v>531</v>
      </c>
      <c r="G537">
        <v>1991</v>
      </c>
      <c r="H537">
        <v>3</v>
      </c>
      <c r="I537">
        <v>0.88100000000000001</v>
      </c>
      <c r="J537">
        <v>0.999</v>
      </c>
      <c r="K537">
        <v>0</v>
      </c>
      <c r="L537">
        <v>0</v>
      </c>
      <c r="M537" t="s">
        <v>560</v>
      </c>
      <c r="N537" t="s">
        <v>560</v>
      </c>
      <c r="O537">
        <v>166.7</v>
      </c>
      <c r="P537" t="s">
        <v>572</v>
      </c>
      <c r="Q537" t="s">
        <v>584</v>
      </c>
      <c r="R537" t="s">
        <v>596</v>
      </c>
      <c r="S537" t="s">
        <v>601</v>
      </c>
      <c r="T537" t="s">
        <v>611</v>
      </c>
      <c r="U537" t="s">
        <v>592</v>
      </c>
      <c r="V537" t="s">
        <v>592</v>
      </c>
      <c r="W537" t="s">
        <v>637</v>
      </c>
      <c r="X537" t="s">
        <v>646</v>
      </c>
    </row>
    <row r="538" spans="1:24" x14ac:dyDescent="0.25">
      <c r="B538">
        <v>364</v>
      </c>
      <c r="C538" t="s">
        <v>149</v>
      </c>
      <c r="D538" t="s">
        <v>365</v>
      </c>
      <c r="E538" t="s">
        <v>472</v>
      </c>
      <c r="F538" t="s">
        <v>531</v>
      </c>
      <c r="G538">
        <v>1990</v>
      </c>
      <c r="H538">
        <v>32</v>
      </c>
      <c r="I538">
        <v>0.82499999999999996</v>
      </c>
      <c r="J538">
        <v>1.28</v>
      </c>
      <c r="K538">
        <v>7000</v>
      </c>
      <c r="L538">
        <v>3000</v>
      </c>
      <c r="M538" t="s">
        <v>559</v>
      </c>
      <c r="N538" t="s">
        <v>566</v>
      </c>
      <c r="O538">
        <v>40</v>
      </c>
      <c r="P538" t="s">
        <v>365</v>
      </c>
      <c r="Q538" t="s">
        <v>589</v>
      </c>
      <c r="R538" t="s">
        <v>595</v>
      </c>
      <c r="S538" t="s">
        <v>600</v>
      </c>
      <c r="T538" t="s">
        <v>606</v>
      </c>
      <c r="U538" t="s">
        <v>627</v>
      </c>
      <c r="V538" t="s">
        <v>630</v>
      </c>
      <c r="W538" t="s">
        <v>637</v>
      </c>
      <c r="X538" t="s">
        <v>646</v>
      </c>
    </row>
    <row r="539" spans="1:24" x14ac:dyDescent="0.25">
      <c r="B539">
        <v>422</v>
      </c>
      <c r="C539" t="s">
        <v>679</v>
      </c>
      <c r="D539" t="s">
        <v>359</v>
      </c>
      <c r="E539" t="s">
        <v>497</v>
      </c>
      <c r="F539" t="s">
        <v>531</v>
      </c>
      <c r="G539">
        <v>1993</v>
      </c>
      <c r="H539">
        <v>2</v>
      </c>
      <c r="I539">
        <v>0.60399999999999998</v>
      </c>
      <c r="J539">
        <v>0.66600000000000004</v>
      </c>
      <c r="K539">
        <v>0</v>
      </c>
      <c r="L539">
        <v>0</v>
      </c>
      <c r="M539" t="s">
        <v>560</v>
      </c>
      <c r="N539" t="s">
        <v>560</v>
      </c>
      <c r="O539">
        <v>166.7</v>
      </c>
      <c r="P539" t="s">
        <v>572</v>
      </c>
      <c r="Q539" t="s">
        <v>584</v>
      </c>
      <c r="R539" t="s">
        <v>596</v>
      </c>
      <c r="S539" t="s">
        <v>600</v>
      </c>
      <c r="T539" t="s">
        <v>608</v>
      </c>
      <c r="U539" t="s">
        <v>592</v>
      </c>
      <c r="V539" t="s">
        <v>592</v>
      </c>
      <c r="W539" t="s">
        <v>637</v>
      </c>
      <c r="X539" t="s">
        <v>646</v>
      </c>
    </row>
    <row r="540" spans="1:24" x14ac:dyDescent="0.25">
      <c r="B540">
        <v>458</v>
      </c>
      <c r="C540" t="s">
        <v>280</v>
      </c>
      <c r="D540" t="s">
        <v>359</v>
      </c>
      <c r="E540" t="s">
        <v>498</v>
      </c>
      <c r="F540" t="s">
        <v>531</v>
      </c>
      <c r="G540">
        <v>1990</v>
      </c>
      <c r="H540">
        <v>2</v>
      </c>
      <c r="I540">
        <v>0.60399999999999998</v>
      </c>
      <c r="J540">
        <v>0.66600000000000004</v>
      </c>
      <c r="K540">
        <v>0</v>
      </c>
      <c r="L540">
        <v>0</v>
      </c>
      <c r="M540" t="s">
        <v>560</v>
      </c>
      <c r="N540" t="s">
        <v>560</v>
      </c>
      <c r="O540">
        <v>166.7</v>
      </c>
      <c r="P540" t="s">
        <v>572</v>
      </c>
      <c r="Q540" t="s">
        <v>584</v>
      </c>
      <c r="R540" t="s">
        <v>596</v>
      </c>
      <c r="S540" t="s">
        <v>601</v>
      </c>
      <c r="T540" t="s">
        <v>611</v>
      </c>
      <c r="U540" t="s">
        <v>592</v>
      </c>
      <c r="V540" t="s">
        <v>592</v>
      </c>
      <c r="W540" t="s">
        <v>637</v>
      </c>
      <c r="X540" t="s">
        <v>646</v>
      </c>
    </row>
    <row r="541" spans="1:24" x14ac:dyDescent="0.25">
      <c r="A541">
        <f>COUNTIF(F541:F1001,"united states")</f>
        <v>461</v>
      </c>
      <c r="B541">
        <v>1</v>
      </c>
      <c r="C541" t="s">
        <v>2</v>
      </c>
      <c r="D541" t="s">
        <v>357</v>
      </c>
      <c r="E541" t="s">
        <v>368</v>
      </c>
      <c r="F541" t="s">
        <v>528</v>
      </c>
      <c r="G541">
        <v>1993</v>
      </c>
      <c r="H541">
        <v>1024</v>
      </c>
      <c r="I541">
        <v>59.7</v>
      </c>
      <c r="J541">
        <v>131</v>
      </c>
      <c r="K541">
        <v>52224</v>
      </c>
      <c r="L541">
        <v>24064</v>
      </c>
      <c r="M541" t="s">
        <v>558</v>
      </c>
      <c r="N541" t="s">
        <v>565</v>
      </c>
      <c r="O541">
        <v>32</v>
      </c>
      <c r="P541" t="s">
        <v>569</v>
      </c>
      <c r="Q541" t="s">
        <v>581</v>
      </c>
      <c r="R541" t="s">
        <v>595</v>
      </c>
      <c r="S541" t="s">
        <v>600</v>
      </c>
      <c r="T541" t="s">
        <v>606</v>
      </c>
      <c r="U541" t="s">
        <v>626</v>
      </c>
      <c r="V541" t="s">
        <v>629</v>
      </c>
      <c r="W541" t="s">
        <v>635</v>
      </c>
      <c r="X541" t="s">
        <v>644</v>
      </c>
    </row>
    <row r="542" spans="1:24" x14ac:dyDescent="0.25">
      <c r="B542">
        <v>2</v>
      </c>
      <c r="C542" t="s">
        <v>3</v>
      </c>
      <c r="D542" t="s">
        <v>357</v>
      </c>
      <c r="E542" t="s">
        <v>369</v>
      </c>
      <c r="F542" t="s">
        <v>528</v>
      </c>
      <c r="G542">
        <v>1993</v>
      </c>
      <c r="H542">
        <v>544</v>
      </c>
      <c r="I542">
        <v>30.4</v>
      </c>
      <c r="J542">
        <v>69.63</v>
      </c>
      <c r="K542">
        <v>36864</v>
      </c>
      <c r="L542">
        <v>16384</v>
      </c>
      <c r="M542" t="s">
        <v>558</v>
      </c>
      <c r="N542" t="s">
        <v>565</v>
      </c>
      <c r="O542">
        <v>32</v>
      </c>
      <c r="P542" t="s">
        <v>569</v>
      </c>
      <c r="Q542" t="s">
        <v>581</v>
      </c>
      <c r="R542" t="s">
        <v>595</v>
      </c>
      <c r="S542" t="s">
        <v>601</v>
      </c>
      <c r="T542" t="s">
        <v>606</v>
      </c>
      <c r="U542" t="s">
        <v>626</v>
      </c>
      <c r="V542" t="s">
        <v>629</v>
      </c>
      <c r="W542" t="s">
        <v>635</v>
      </c>
      <c r="X542" t="s">
        <v>644</v>
      </c>
    </row>
    <row r="543" spans="1:24" x14ac:dyDescent="0.25">
      <c r="B543">
        <v>3</v>
      </c>
      <c r="C543" t="s">
        <v>4</v>
      </c>
      <c r="D543" t="s">
        <v>357</v>
      </c>
      <c r="E543" t="s">
        <v>370</v>
      </c>
      <c r="F543" t="s">
        <v>528</v>
      </c>
      <c r="G543">
        <v>1993</v>
      </c>
      <c r="H543">
        <v>512</v>
      </c>
      <c r="I543">
        <v>30.4</v>
      </c>
      <c r="J543">
        <v>65.540000000000006</v>
      </c>
      <c r="K543">
        <v>36864</v>
      </c>
      <c r="L543">
        <v>16384</v>
      </c>
      <c r="M543" t="s">
        <v>558</v>
      </c>
      <c r="N543" t="s">
        <v>565</v>
      </c>
      <c r="O543">
        <v>32</v>
      </c>
      <c r="P543" t="s">
        <v>569</v>
      </c>
      <c r="Q543" t="s">
        <v>581</v>
      </c>
      <c r="R543" t="s">
        <v>595</v>
      </c>
      <c r="S543" t="s">
        <v>602</v>
      </c>
      <c r="T543" t="s">
        <v>606</v>
      </c>
      <c r="U543" t="s">
        <v>626</v>
      </c>
      <c r="V543" t="s">
        <v>629</v>
      </c>
      <c r="W543" t="s">
        <v>635</v>
      </c>
      <c r="X543" t="s">
        <v>644</v>
      </c>
    </row>
    <row r="544" spans="1:24" x14ac:dyDescent="0.25">
      <c r="B544">
        <v>4</v>
      </c>
      <c r="C544" t="s">
        <v>5</v>
      </c>
      <c r="D544" t="s">
        <v>357</v>
      </c>
      <c r="E544" t="s">
        <v>370</v>
      </c>
      <c r="F544" t="s">
        <v>528</v>
      </c>
      <c r="G544">
        <v>1993</v>
      </c>
      <c r="H544">
        <v>512</v>
      </c>
      <c r="I544">
        <v>30.4</v>
      </c>
      <c r="J544">
        <v>65.540000000000006</v>
      </c>
      <c r="K544">
        <v>36864</v>
      </c>
      <c r="L544">
        <v>16384</v>
      </c>
      <c r="M544" t="s">
        <v>558</v>
      </c>
      <c r="N544" t="s">
        <v>565</v>
      </c>
      <c r="O544">
        <v>32</v>
      </c>
      <c r="P544" t="s">
        <v>569</v>
      </c>
      <c r="Q544" t="s">
        <v>581</v>
      </c>
      <c r="R544" t="s">
        <v>595</v>
      </c>
      <c r="S544" t="s">
        <v>603</v>
      </c>
      <c r="T544" t="s">
        <v>606</v>
      </c>
      <c r="U544" t="s">
        <v>626</v>
      </c>
      <c r="V544" t="s">
        <v>629</v>
      </c>
      <c r="W544" t="s">
        <v>635</v>
      </c>
      <c r="X544" t="s">
        <v>644</v>
      </c>
    </row>
    <row r="545" spans="2:24" x14ac:dyDescent="0.25">
      <c r="B545">
        <v>7</v>
      </c>
      <c r="C545" t="s">
        <v>8</v>
      </c>
      <c r="D545" t="s">
        <v>357</v>
      </c>
      <c r="E545" t="s">
        <v>373</v>
      </c>
      <c r="F545" t="s">
        <v>528</v>
      </c>
      <c r="G545">
        <v>1992</v>
      </c>
      <c r="H545">
        <v>256</v>
      </c>
      <c r="I545">
        <v>15.1</v>
      </c>
      <c r="J545">
        <v>32.770000000000003</v>
      </c>
      <c r="K545">
        <v>26112</v>
      </c>
      <c r="L545">
        <v>12032</v>
      </c>
      <c r="M545" t="s">
        <v>558</v>
      </c>
      <c r="N545" t="s">
        <v>565</v>
      </c>
      <c r="O545">
        <v>32</v>
      </c>
      <c r="P545" t="s">
        <v>569</v>
      </c>
      <c r="Q545" t="s">
        <v>581</v>
      </c>
      <c r="R545" t="s">
        <v>595</v>
      </c>
      <c r="S545" t="s">
        <v>600</v>
      </c>
      <c r="T545" t="s">
        <v>606</v>
      </c>
      <c r="U545" t="s">
        <v>626</v>
      </c>
      <c r="V545" t="s">
        <v>629</v>
      </c>
      <c r="W545" t="s">
        <v>635</v>
      </c>
      <c r="X545" t="s">
        <v>644</v>
      </c>
    </row>
    <row r="546" spans="2:24" x14ac:dyDescent="0.25">
      <c r="B546">
        <v>8</v>
      </c>
      <c r="C546" t="s">
        <v>9</v>
      </c>
      <c r="D546" t="s">
        <v>358</v>
      </c>
      <c r="E546" t="s">
        <v>374</v>
      </c>
      <c r="F546" t="s">
        <v>528</v>
      </c>
      <c r="G546">
        <v>1991</v>
      </c>
      <c r="H546">
        <v>512</v>
      </c>
      <c r="I546">
        <v>13.9</v>
      </c>
      <c r="J546">
        <v>20.48</v>
      </c>
      <c r="K546">
        <v>25000</v>
      </c>
      <c r="L546">
        <v>7500</v>
      </c>
      <c r="M546" t="s">
        <v>559</v>
      </c>
      <c r="N546" t="s">
        <v>566</v>
      </c>
      <c r="O546">
        <v>40</v>
      </c>
      <c r="P546" t="s">
        <v>571</v>
      </c>
      <c r="Q546" t="s">
        <v>583</v>
      </c>
      <c r="R546" t="s">
        <v>595</v>
      </c>
      <c r="S546" t="s">
        <v>602</v>
      </c>
      <c r="T546" t="s">
        <v>606</v>
      </c>
      <c r="U546" t="s">
        <v>592</v>
      </c>
      <c r="V546" t="s">
        <v>592</v>
      </c>
      <c r="W546" t="s">
        <v>635</v>
      </c>
      <c r="X546" t="s">
        <v>644</v>
      </c>
    </row>
    <row r="547" spans="2:24" x14ac:dyDescent="0.25">
      <c r="B547">
        <v>9</v>
      </c>
      <c r="C547" t="s">
        <v>10</v>
      </c>
      <c r="D547" t="s">
        <v>359</v>
      </c>
      <c r="E547" t="s">
        <v>375</v>
      </c>
      <c r="F547" t="s">
        <v>528</v>
      </c>
      <c r="G547">
        <v>1992</v>
      </c>
      <c r="H547">
        <v>16</v>
      </c>
      <c r="I547">
        <v>13.7</v>
      </c>
      <c r="J547">
        <v>15.238</v>
      </c>
      <c r="K547">
        <v>10000</v>
      </c>
      <c r="L547">
        <v>650</v>
      </c>
      <c r="M547" t="s">
        <v>560</v>
      </c>
      <c r="N547" t="s">
        <v>560</v>
      </c>
      <c r="O547">
        <v>238.1</v>
      </c>
      <c r="P547" t="s">
        <v>572</v>
      </c>
      <c r="Q547" t="s">
        <v>584</v>
      </c>
      <c r="R547" t="s">
        <v>596</v>
      </c>
      <c r="S547" t="s">
        <v>604</v>
      </c>
      <c r="T547" t="s">
        <v>606</v>
      </c>
      <c r="U547" t="s">
        <v>592</v>
      </c>
      <c r="V547" t="s">
        <v>592</v>
      </c>
      <c r="W547" t="s">
        <v>635</v>
      </c>
      <c r="X547" t="s">
        <v>644</v>
      </c>
    </row>
    <row r="548" spans="2:24" x14ac:dyDescent="0.25">
      <c r="B548">
        <v>10</v>
      </c>
      <c r="C548" t="s">
        <v>11</v>
      </c>
      <c r="D548" t="s">
        <v>359</v>
      </c>
      <c r="E548" t="s">
        <v>375</v>
      </c>
      <c r="F548" t="s">
        <v>528</v>
      </c>
      <c r="G548">
        <v>1993</v>
      </c>
      <c r="H548">
        <v>16</v>
      </c>
      <c r="I548">
        <v>13.7</v>
      </c>
      <c r="J548">
        <v>15.238</v>
      </c>
      <c r="K548">
        <v>10000</v>
      </c>
      <c r="L548">
        <v>650</v>
      </c>
      <c r="M548" t="s">
        <v>560</v>
      </c>
      <c r="N548" t="s">
        <v>560</v>
      </c>
      <c r="O548">
        <v>238.1</v>
      </c>
      <c r="P548" t="s">
        <v>572</v>
      </c>
      <c r="Q548" t="s">
        <v>584</v>
      </c>
      <c r="R548" t="s">
        <v>596</v>
      </c>
      <c r="S548" t="s">
        <v>600</v>
      </c>
      <c r="T548" t="s">
        <v>606</v>
      </c>
      <c r="U548" t="s">
        <v>592</v>
      </c>
      <c r="V548" t="s">
        <v>592</v>
      </c>
      <c r="W548" t="s">
        <v>635</v>
      </c>
      <c r="X548" t="s">
        <v>644</v>
      </c>
    </row>
    <row r="549" spans="2:24" x14ac:dyDescent="0.25">
      <c r="B549">
        <v>11</v>
      </c>
      <c r="C549" t="s">
        <v>12</v>
      </c>
      <c r="D549" t="s">
        <v>359</v>
      </c>
      <c r="E549" t="s">
        <v>375</v>
      </c>
      <c r="F549" t="s">
        <v>528</v>
      </c>
      <c r="G549">
        <v>1993</v>
      </c>
      <c r="H549">
        <v>16</v>
      </c>
      <c r="I549">
        <v>13.7</v>
      </c>
      <c r="J549">
        <v>15.238</v>
      </c>
      <c r="K549">
        <v>10000</v>
      </c>
      <c r="L549">
        <v>650</v>
      </c>
      <c r="M549" t="s">
        <v>560</v>
      </c>
      <c r="N549" t="s">
        <v>560</v>
      </c>
      <c r="O549">
        <v>238.1</v>
      </c>
      <c r="P549" t="s">
        <v>572</v>
      </c>
      <c r="Q549" t="s">
        <v>584</v>
      </c>
      <c r="R549" t="s">
        <v>596</v>
      </c>
      <c r="S549" t="s">
        <v>600</v>
      </c>
      <c r="T549" t="s">
        <v>606</v>
      </c>
      <c r="U549" t="s">
        <v>592</v>
      </c>
      <c r="V549" t="s">
        <v>592</v>
      </c>
      <c r="W549" t="s">
        <v>635</v>
      </c>
      <c r="X549" t="s">
        <v>644</v>
      </c>
    </row>
    <row r="550" spans="2:24" x14ac:dyDescent="0.25">
      <c r="B550">
        <v>13</v>
      </c>
      <c r="C550" t="s">
        <v>14</v>
      </c>
      <c r="D550" t="s">
        <v>359</v>
      </c>
      <c r="E550" t="s">
        <v>377</v>
      </c>
      <c r="F550" t="s">
        <v>528</v>
      </c>
      <c r="G550">
        <v>1992</v>
      </c>
      <c r="H550">
        <v>16</v>
      </c>
      <c r="I550">
        <v>13.7</v>
      </c>
      <c r="J550">
        <v>15.238</v>
      </c>
      <c r="K550">
        <v>10000</v>
      </c>
      <c r="L550">
        <v>650</v>
      </c>
      <c r="M550" t="s">
        <v>560</v>
      </c>
      <c r="N550" t="s">
        <v>560</v>
      </c>
      <c r="O550">
        <v>238.1</v>
      </c>
      <c r="P550" t="s">
        <v>572</v>
      </c>
      <c r="Q550" t="s">
        <v>584</v>
      </c>
      <c r="R550" t="s">
        <v>596</v>
      </c>
      <c r="S550" t="s">
        <v>603</v>
      </c>
      <c r="T550" t="s">
        <v>606</v>
      </c>
      <c r="U550" t="s">
        <v>592</v>
      </c>
      <c r="V550" t="s">
        <v>592</v>
      </c>
      <c r="W550" t="s">
        <v>635</v>
      </c>
      <c r="X550" t="s">
        <v>644</v>
      </c>
    </row>
    <row r="551" spans="2:24" x14ac:dyDescent="0.25">
      <c r="B551">
        <v>14</v>
      </c>
      <c r="C551" t="s">
        <v>14</v>
      </c>
      <c r="D551" t="s">
        <v>359</v>
      </c>
      <c r="E551" t="s">
        <v>377</v>
      </c>
      <c r="F551" t="s">
        <v>528</v>
      </c>
      <c r="G551">
        <v>1992</v>
      </c>
      <c r="H551">
        <v>16</v>
      </c>
      <c r="I551">
        <v>13.7</v>
      </c>
      <c r="J551">
        <v>15.238</v>
      </c>
      <c r="K551">
        <v>10000</v>
      </c>
      <c r="L551">
        <v>650</v>
      </c>
      <c r="M551" t="s">
        <v>560</v>
      </c>
      <c r="N551" t="s">
        <v>560</v>
      </c>
      <c r="O551">
        <v>238.1</v>
      </c>
      <c r="P551" t="s">
        <v>572</v>
      </c>
      <c r="Q551" t="s">
        <v>584</v>
      </c>
      <c r="R551" t="s">
        <v>596</v>
      </c>
      <c r="S551" t="s">
        <v>603</v>
      </c>
      <c r="T551" t="s">
        <v>606</v>
      </c>
      <c r="U551" t="s">
        <v>592</v>
      </c>
      <c r="V551" t="s">
        <v>592</v>
      </c>
      <c r="W551" t="s">
        <v>635</v>
      </c>
      <c r="X551" t="s">
        <v>644</v>
      </c>
    </row>
    <row r="552" spans="2:24" x14ac:dyDescent="0.25">
      <c r="B552">
        <v>15</v>
      </c>
      <c r="C552" t="s">
        <v>14</v>
      </c>
      <c r="D552" t="s">
        <v>359</v>
      </c>
      <c r="E552" t="s">
        <v>377</v>
      </c>
      <c r="F552" t="s">
        <v>528</v>
      </c>
      <c r="G552">
        <v>1992</v>
      </c>
      <c r="H552">
        <v>16</v>
      </c>
      <c r="I552">
        <v>13.7</v>
      </c>
      <c r="J552">
        <v>15.238</v>
      </c>
      <c r="K552">
        <v>10000</v>
      </c>
      <c r="L552">
        <v>650</v>
      </c>
      <c r="M552" t="s">
        <v>560</v>
      </c>
      <c r="N552" t="s">
        <v>560</v>
      </c>
      <c r="O552">
        <v>238.1</v>
      </c>
      <c r="P552" t="s">
        <v>572</v>
      </c>
      <c r="Q552" t="s">
        <v>584</v>
      </c>
      <c r="R552" t="s">
        <v>596</v>
      </c>
      <c r="S552" t="s">
        <v>603</v>
      </c>
      <c r="T552" t="s">
        <v>606</v>
      </c>
      <c r="U552" t="s">
        <v>592</v>
      </c>
      <c r="V552" t="s">
        <v>592</v>
      </c>
      <c r="W552" t="s">
        <v>635</v>
      </c>
      <c r="X552" t="s">
        <v>644</v>
      </c>
    </row>
    <row r="553" spans="2:24" x14ac:dyDescent="0.25">
      <c r="B553">
        <v>16</v>
      </c>
      <c r="C553" t="s">
        <v>14</v>
      </c>
      <c r="D553" t="s">
        <v>359</v>
      </c>
      <c r="E553" t="s">
        <v>377</v>
      </c>
      <c r="F553" t="s">
        <v>528</v>
      </c>
      <c r="G553">
        <v>1992</v>
      </c>
      <c r="H553">
        <v>16</v>
      </c>
      <c r="I553">
        <v>13.7</v>
      </c>
      <c r="J553">
        <v>15.238</v>
      </c>
      <c r="K553">
        <v>10000</v>
      </c>
      <c r="L553">
        <v>650</v>
      </c>
      <c r="M553" t="s">
        <v>560</v>
      </c>
      <c r="N553" t="s">
        <v>560</v>
      </c>
      <c r="O553">
        <v>238.1</v>
      </c>
      <c r="P553" t="s">
        <v>572</v>
      </c>
      <c r="Q553" t="s">
        <v>584</v>
      </c>
      <c r="R553" t="s">
        <v>596</v>
      </c>
      <c r="S553" t="s">
        <v>603</v>
      </c>
      <c r="T553" t="s">
        <v>606</v>
      </c>
      <c r="U553" t="s">
        <v>592</v>
      </c>
      <c r="V553" t="s">
        <v>592</v>
      </c>
      <c r="W553" t="s">
        <v>635</v>
      </c>
      <c r="X553" t="s">
        <v>644</v>
      </c>
    </row>
    <row r="554" spans="2:24" x14ac:dyDescent="0.25">
      <c r="B554">
        <v>17</v>
      </c>
      <c r="C554" t="s">
        <v>15</v>
      </c>
      <c r="D554" t="s">
        <v>359</v>
      </c>
      <c r="E554" t="s">
        <v>375</v>
      </c>
      <c r="F554" t="s">
        <v>528</v>
      </c>
      <c r="G554">
        <v>1993</v>
      </c>
      <c r="H554">
        <v>16</v>
      </c>
      <c r="I554">
        <v>13.7</v>
      </c>
      <c r="J554">
        <v>15.238</v>
      </c>
      <c r="K554">
        <v>10000</v>
      </c>
      <c r="L554">
        <v>650</v>
      </c>
      <c r="M554" t="s">
        <v>560</v>
      </c>
      <c r="N554" t="s">
        <v>560</v>
      </c>
      <c r="O554">
        <v>238.1</v>
      </c>
      <c r="P554" t="s">
        <v>572</v>
      </c>
      <c r="Q554" t="s">
        <v>584</v>
      </c>
      <c r="R554" t="s">
        <v>596</v>
      </c>
      <c r="S554" t="s">
        <v>600</v>
      </c>
      <c r="T554" t="s">
        <v>606</v>
      </c>
      <c r="U554" t="s">
        <v>592</v>
      </c>
      <c r="V554" t="s">
        <v>592</v>
      </c>
      <c r="W554" t="s">
        <v>635</v>
      </c>
      <c r="X554" t="s">
        <v>644</v>
      </c>
    </row>
    <row r="555" spans="2:24" x14ac:dyDescent="0.25">
      <c r="B555">
        <v>18</v>
      </c>
      <c r="C555" t="s">
        <v>16</v>
      </c>
      <c r="D555" t="s">
        <v>359</v>
      </c>
      <c r="E555" t="s">
        <v>375</v>
      </c>
      <c r="F555" t="s">
        <v>528</v>
      </c>
      <c r="G555">
        <v>1992</v>
      </c>
      <c r="H555">
        <v>16</v>
      </c>
      <c r="I555">
        <v>13.7</v>
      </c>
      <c r="J555">
        <v>15.238</v>
      </c>
      <c r="K555">
        <v>10000</v>
      </c>
      <c r="L555">
        <v>650</v>
      </c>
      <c r="M555" t="s">
        <v>560</v>
      </c>
      <c r="N555" t="s">
        <v>560</v>
      </c>
      <c r="O555">
        <v>238.1</v>
      </c>
      <c r="P555" t="s">
        <v>572</v>
      </c>
      <c r="Q555" t="s">
        <v>584</v>
      </c>
      <c r="R555" t="s">
        <v>596</v>
      </c>
      <c r="S555" t="s">
        <v>600</v>
      </c>
      <c r="T555" t="s">
        <v>608</v>
      </c>
      <c r="U555" t="s">
        <v>592</v>
      </c>
      <c r="V555" t="s">
        <v>592</v>
      </c>
      <c r="W555" t="s">
        <v>635</v>
      </c>
      <c r="X555" t="s">
        <v>644</v>
      </c>
    </row>
    <row r="556" spans="2:24" x14ac:dyDescent="0.25">
      <c r="B556">
        <v>19</v>
      </c>
      <c r="C556" t="s">
        <v>17</v>
      </c>
      <c r="D556" t="s">
        <v>359</v>
      </c>
      <c r="E556" t="s">
        <v>375</v>
      </c>
      <c r="F556" t="s">
        <v>528</v>
      </c>
      <c r="G556">
        <v>1993</v>
      </c>
      <c r="H556">
        <v>16</v>
      </c>
      <c r="I556">
        <v>13.7</v>
      </c>
      <c r="J556">
        <v>15.238</v>
      </c>
      <c r="K556">
        <v>10000</v>
      </c>
      <c r="L556">
        <v>650</v>
      </c>
      <c r="M556" t="s">
        <v>560</v>
      </c>
      <c r="N556" t="s">
        <v>560</v>
      </c>
      <c r="O556">
        <v>238.1</v>
      </c>
      <c r="P556" t="s">
        <v>572</v>
      </c>
      <c r="Q556" t="s">
        <v>584</v>
      </c>
      <c r="R556" t="s">
        <v>596</v>
      </c>
      <c r="S556" t="s">
        <v>600</v>
      </c>
      <c r="T556" t="s">
        <v>607</v>
      </c>
      <c r="U556" t="s">
        <v>592</v>
      </c>
      <c r="V556" t="s">
        <v>592</v>
      </c>
      <c r="W556" t="s">
        <v>635</v>
      </c>
      <c r="X556" t="s">
        <v>644</v>
      </c>
    </row>
    <row r="557" spans="2:24" x14ac:dyDescent="0.25">
      <c r="B557">
        <v>20</v>
      </c>
      <c r="C557" t="s">
        <v>18</v>
      </c>
      <c r="D557" t="s">
        <v>359</v>
      </c>
      <c r="E557" t="s">
        <v>375</v>
      </c>
      <c r="F557" t="s">
        <v>528</v>
      </c>
      <c r="G557">
        <v>1992</v>
      </c>
      <c r="H557">
        <v>16</v>
      </c>
      <c r="I557">
        <v>13.7</v>
      </c>
      <c r="J557">
        <v>15.238</v>
      </c>
      <c r="K557">
        <v>10000</v>
      </c>
      <c r="L557">
        <v>650</v>
      </c>
      <c r="M557" t="s">
        <v>560</v>
      </c>
      <c r="N557" t="s">
        <v>560</v>
      </c>
      <c r="O557">
        <v>238.1</v>
      </c>
      <c r="P557" t="s">
        <v>572</v>
      </c>
      <c r="Q557" t="s">
        <v>584</v>
      </c>
      <c r="R557" t="s">
        <v>596</v>
      </c>
      <c r="S557" t="s">
        <v>602</v>
      </c>
      <c r="T557" t="s">
        <v>606</v>
      </c>
      <c r="U557" t="s">
        <v>592</v>
      </c>
      <c r="V557" t="s">
        <v>592</v>
      </c>
      <c r="W557" t="s">
        <v>635</v>
      </c>
      <c r="X557" t="s">
        <v>644</v>
      </c>
    </row>
    <row r="558" spans="2:24" x14ac:dyDescent="0.25">
      <c r="B558">
        <v>23</v>
      </c>
      <c r="C558" t="s">
        <v>2</v>
      </c>
      <c r="D558" t="s">
        <v>357</v>
      </c>
      <c r="E558" t="s">
        <v>380</v>
      </c>
      <c r="F558" t="s">
        <v>528</v>
      </c>
      <c r="G558">
        <v>1993</v>
      </c>
      <c r="H558">
        <v>2048</v>
      </c>
      <c r="I558">
        <v>9.8000000000000007</v>
      </c>
      <c r="J558">
        <v>20</v>
      </c>
      <c r="K558">
        <v>29696</v>
      </c>
      <c r="L558">
        <v>11264</v>
      </c>
      <c r="M558" t="s">
        <v>561</v>
      </c>
      <c r="N558" t="s">
        <v>561</v>
      </c>
      <c r="O558">
        <v>10</v>
      </c>
      <c r="P558" t="s">
        <v>561</v>
      </c>
      <c r="Q558" t="s">
        <v>581</v>
      </c>
      <c r="R558" t="s">
        <v>597</v>
      </c>
      <c r="S558" t="s">
        <v>600</v>
      </c>
      <c r="T558" t="s">
        <v>606</v>
      </c>
      <c r="U558" t="s">
        <v>592</v>
      </c>
      <c r="V558" t="s">
        <v>592</v>
      </c>
      <c r="W558" t="s">
        <v>635</v>
      </c>
      <c r="X558" t="s">
        <v>644</v>
      </c>
    </row>
    <row r="559" spans="2:24" x14ac:dyDescent="0.25">
      <c r="B559">
        <v>24</v>
      </c>
      <c r="C559" t="s">
        <v>2</v>
      </c>
      <c r="D559" t="s">
        <v>357</v>
      </c>
      <c r="E559" t="s">
        <v>380</v>
      </c>
      <c r="F559" t="s">
        <v>528</v>
      </c>
      <c r="G559">
        <v>1993</v>
      </c>
      <c r="H559">
        <v>2048</v>
      </c>
      <c r="I559">
        <v>9.8000000000000007</v>
      </c>
      <c r="J559">
        <v>20</v>
      </c>
      <c r="K559">
        <v>29696</v>
      </c>
      <c r="L559">
        <v>11264</v>
      </c>
      <c r="M559" t="s">
        <v>561</v>
      </c>
      <c r="N559" t="s">
        <v>561</v>
      </c>
      <c r="O559">
        <v>10</v>
      </c>
      <c r="P559" t="s">
        <v>561</v>
      </c>
      <c r="Q559" t="s">
        <v>581</v>
      </c>
      <c r="R559" t="s">
        <v>597</v>
      </c>
      <c r="S559" t="s">
        <v>600</v>
      </c>
      <c r="T559" t="s">
        <v>606</v>
      </c>
      <c r="U559" t="s">
        <v>592</v>
      </c>
      <c r="V559" t="s">
        <v>592</v>
      </c>
      <c r="W559" t="s">
        <v>635</v>
      </c>
      <c r="X559" t="s">
        <v>644</v>
      </c>
    </row>
    <row r="560" spans="2:24" x14ac:dyDescent="0.25">
      <c r="B560">
        <v>26</v>
      </c>
      <c r="C560" t="s">
        <v>22</v>
      </c>
      <c r="D560" t="s">
        <v>357</v>
      </c>
      <c r="E560" t="s">
        <v>381</v>
      </c>
      <c r="F560" t="s">
        <v>528</v>
      </c>
      <c r="G560">
        <v>1993</v>
      </c>
      <c r="H560">
        <v>128</v>
      </c>
      <c r="I560">
        <v>7.7</v>
      </c>
      <c r="J560">
        <v>16.38</v>
      </c>
      <c r="K560">
        <v>18432</v>
      </c>
      <c r="L560">
        <v>8192</v>
      </c>
      <c r="M560" t="s">
        <v>558</v>
      </c>
      <c r="N560" t="s">
        <v>565</v>
      </c>
      <c r="O560">
        <v>32</v>
      </c>
      <c r="P560" t="s">
        <v>569</v>
      </c>
      <c r="Q560" t="s">
        <v>581</v>
      </c>
      <c r="R560" t="s">
        <v>595</v>
      </c>
      <c r="S560" t="s">
        <v>600</v>
      </c>
      <c r="T560" t="s">
        <v>606</v>
      </c>
      <c r="U560" t="s">
        <v>626</v>
      </c>
      <c r="V560" t="s">
        <v>629</v>
      </c>
      <c r="W560" t="s">
        <v>635</v>
      </c>
      <c r="X560" t="s">
        <v>644</v>
      </c>
    </row>
    <row r="561" spans="2:24" x14ac:dyDescent="0.25">
      <c r="B561">
        <v>27</v>
      </c>
      <c r="C561" t="s">
        <v>15</v>
      </c>
      <c r="D561" t="s">
        <v>357</v>
      </c>
      <c r="E561" t="s">
        <v>381</v>
      </c>
      <c r="F561" t="s">
        <v>528</v>
      </c>
      <c r="G561">
        <v>1993</v>
      </c>
      <c r="H561">
        <v>128</v>
      </c>
      <c r="I561">
        <v>7.7</v>
      </c>
      <c r="J561">
        <v>16.38</v>
      </c>
      <c r="K561">
        <v>18432</v>
      </c>
      <c r="L561">
        <v>8192</v>
      </c>
      <c r="M561" t="s">
        <v>558</v>
      </c>
      <c r="N561" t="s">
        <v>565</v>
      </c>
      <c r="O561">
        <v>32</v>
      </c>
      <c r="P561" t="s">
        <v>569</v>
      </c>
      <c r="Q561" t="s">
        <v>581</v>
      </c>
      <c r="R561" t="s">
        <v>595</v>
      </c>
      <c r="S561" t="s">
        <v>600</v>
      </c>
      <c r="T561" t="s">
        <v>606</v>
      </c>
      <c r="U561" t="s">
        <v>626</v>
      </c>
      <c r="V561" t="s">
        <v>629</v>
      </c>
      <c r="W561" t="s">
        <v>635</v>
      </c>
      <c r="X561" t="s">
        <v>644</v>
      </c>
    </row>
    <row r="562" spans="2:24" x14ac:dyDescent="0.25">
      <c r="B562">
        <v>28</v>
      </c>
      <c r="C562" t="s">
        <v>23</v>
      </c>
      <c r="D562" t="s">
        <v>357</v>
      </c>
      <c r="E562" t="s">
        <v>381</v>
      </c>
      <c r="F562" t="s">
        <v>528</v>
      </c>
      <c r="G562">
        <v>1992</v>
      </c>
      <c r="H562">
        <v>128</v>
      </c>
      <c r="I562">
        <v>7.7</v>
      </c>
      <c r="J562">
        <v>16.38</v>
      </c>
      <c r="K562">
        <v>18432</v>
      </c>
      <c r="L562">
        <v>8192</v>
      </c>
      <c r="M562" t="s">
        <v>558</v>
      </c>
      <c r="N562" t="s">
        <v>565</v>
      </c>
      <c r="O562">
        <v>32</v>
      </c>
      <c r="P562" t="s">
        <v>569</v>
      </c>
      <c r="Q562" t="s">
        <v>581</v>
      </c>
      <c r="R562" t="s">
        <v>595</v>
      </c>
      <c r="S562" t="s">
        <v>601</v>
      </c>
      <c r="T562" t="s">
        <v>609</v>
      </c>
      <c r="U562" t="s">
        <v>626</v>
      </c>
      <c r="V562" t="s">
        <v>629</v>
      </c>
      <c r="W562" t="s">
        <v>635</v>
      </c>
      <c r="X562" t="s">
        <v>644</v>
      </c>
    </row>
    <row r="563" spans="2:24" x14ac:dyDescent="0.25">
      <c r="B563">
        <v>29</v>
      </c>
      <c r="C563" t="s">
        <v>24</v>
      </c>
      <c r="D563" t="s">
        <v>359</v>
      </c>
      <c r="E563" t="s">
        <v>382</v>
      </c>
      <c r="F563" t="s">
        <v>528</v>
      </c>
      <c r="G563">
        <v>1992</v>
      </c>
      <c r="H563">
        <v>8</v>
      </c>
      <c r="I563">
        <v>6.85</v>
      </c>
      <c r="J563">
        <v>7.6189999999999998</v>
      </c>
      <c r="K563">
        <v>0</v>
      </c>
      <c r="L563">
        <v>0</v>
      </c>
      <c r="M563" t="s">
        <v>560</v>
      </c>
      <c r="N563" t="s">
        <v>560</v>
      </c>
      <c r="O563">
        <v>238.1</v>
      </c>
      <c r="P563" t="s">
        <v>572</v>
      </c>
      <c r="Q563" t="s">
        <v>584</v>
      </c>
      <c r="R563" t="s">
        <v>596</v>
      </c>
      <c r="S563" t="s">
        <v>600</v>
      </c>
      <c r="T563" t="s">
        <v>607</v>
      </c>
      <c r="U563" t="s">
        <v>592</v>
      </c>
      <c r="V563" t="s">
        <v>592</v>
      </c>
      <c r="W563" t="s">
        <v>635</v>
      </c>
      <c r="X563" t="s">
        <v>644</v>
      </c>
    </row>
    <row r="564" spans="2:24" x14ac:dyDescent="0.25">
      <c r="B564">
        <v>30</v>
      </c>
      <c r="C564" t="s">
        <v>25</v>
      </c>
      <c r="D564" t="s">
        <v>359</v>
      </c>
      <c r="E564" t="s">
        <v>383</v>
      </c>
      <c r="F564" t="s">
        <v>528</v>
      </c>
      <c r="G564">
        <v>1992</v>
      </c>
      <c r="H564">
        <v>8</v>
      </c>
      <c r="I564">
        <v>6.85</v>
      </c>
      <c r="J564">
        <v>7.6189999999999998</v>
      </c>
      <c r="K564">
        <v>0</v>
      </c>
      <c r="L564">
        <v>0</v>
      </c>
      <c r="M564" t="s">
        <v>560</v>
      </c>
      <c r="N564" t="s">
        <v>560</v>
      </c>
      <c r="O564">
        <v>238.1</v>
      </c>
      <c r="P564" t="s">
        <v>572</v>
      </c>
      <c r="Q564" t="s">
        <v>584</v>
      </c>
      <c r="R564" t="s">
        <v>596</v>
      </c>
      <c r="S564" t="s">
        <v>601</v>
      </c>
      <c r="T564" t="s">
        <v>610</v>
      </c>
      <c r="U564" t="s">
        <v>592</v>
      </c>
      <c r="V564" t="s">
        <v>592</v>
      </c>
      <c r="W564" t="s">
        <v>635</v>
      </c>
      <c r="X564" t="s">
        <v>644</v>
      </c>
    </row>
    <row r="565" spans="2:24" x14ac:dyDescent="0.25">
      <c r="B565">
        <v>31</v>
      </c>
      <c r="C565" t="s">
        <v>3</v>
      </c>
      <c r="D565" t="s">
        <v>359</v>
      </c>
      <c r="E565" t="s">
        <v>383</v>
      </c>
      <c r="F565" t="s">
        <v>528</v>
      </c>
      <c r="G565">
        <v>1993</v>
      </c>
      <c r="H565">
        <v>8</v>
      </c>
      <c r="I565">
        <v>6.85</v>
      </c>
      <c r="J565">
        <v>7.6189999999999998</v>
      </c>
      <c r="K565">
        <v>0</v>
      </c>
      <c r="L565">
        <v>0</v>
      </c>
      <c r="M565" t="s">
        <v>560</v>
      </c>
      <c r="N565" t="s">
        <v>560</v>
      </c>
      <c r="O565">
        <v>238.1</v>
      </c>
      <c r="P565" t="s">
        <v>572</v>
      </c>
      <c r="Q565" t="s">
        <v>584</v>
      </c>
      <c r="R565" t="s">
        <v>596</v>
      </c>
      <c r="S565" t="s">
        <v>601</v>
      </c>
      <c r="T565" t="s">
        <v>606</v>
      </c>
      <c r="U565" t="s">
        <v>592</v>
      </c>
      <c r="V565" t="s">
        <v>592</v>
      </c>
      <c r="W565" t="s">
        <v>635</v>
      </c>
      <c r="X565" t="s">
        <v>644</v>
      </c>
    </row>
    <row r="566" spans="2:24" x14ac:dyDescent="0.25">
      <c r="B566">
        <v>32</v>
      </c>
      <c r="C566" t="s">
        <v>26</v>
      </c>
      <c r="D566" t="s">
        <v>359</v>
      </c>
      <c r="E566" t="s">
        <v>383</v>
      </c>
      <c r="F566" t="s">
        <v>528</v>
      </c>
      <c r="G566">
        <v>1993</v>
      </c>
      <c r="H566">
        <v>8</v>
      </c>
      <c r="I566">
        <v>6.85</v>
      </c>
      <c r="J566">
        <v>7.6189999999999998</v>
      </c>
      <c r="K566">
        <v>0</v>
      </c>
      <c r="L566">
        <v>0</v>
      </c>
      <c r="M566" t="s">
        <v>560</v>
      </c>
      <c r="N566" t="s">
        <v>560</v>
      </c>
      <c r="O566">
        <v>238.1</v>
      </c>
      <c r="P566" t="s">
        <v>572</v>
      </c>
      <c r="Q566" t="s">
        <v>584</v>
      </c>
      <c r="R566" t="s">
        <v>596</v>
      </c>
      <c r="S566" t="s">
        <v>600</v>
      </c>
      <c r="T566" t="s">
        <v>611</v>
      </c>
      <c r="U566" t="s">
        <v>592</v>
      </c>
      <c r="V566" t="s">
        <v>592</v>
      </c>
      <c r="W566" t="s">
        <v>635</v>
      </c>
      <c r="X566" t="s">
        <v>644</v>
      </c>
    </row>
    <row r="567" spans="2:24" x14ac:dyDescent="0.25">
      <c r="B567">
        <v>37</v>
      </c>
      <c r="C567" t="s">
        <v>31</v>
      </c>
      <c r="D567" t="s">
        <v>357</v>
      </c>
      <c r="E567" t="s">
        <v>387</v>
      </c>
      <c r="F567" t="s">
        <v>528</v>
      </c>
      <c r="G567">
        <v>1993</v>
      </c>
      <c r="H567">
        <v>2048</v>
      </c>
      <c r="I567">
        <v>5.2</v>
      </c>
      <c r="J567">
        <v>14</v>
      </c>
      <c r="K567">
        <v>26624</v>
      </c>
      <c r="L567">
        <v>11000</v>
      </c>
      <c r="M567" t="s">
        <v>561</v>
      </c>
      <c r="N567" t="s">
        <v>561</v>
      </c>
      <c r="O567">
        <v>7</v>
      </c>
      <c r="P567" t="s">
        <v>561</v>
      </c>
      <c r="Q567" t="s">
        <v>581</v>
      </c>
      <c r="R567" t="s">
        <v>597</v>
      </c>
      <c r="S567" t="s">
        <v>602</v>
      </c>
      <c r="T567" t="s">
        <v>606</v>
      </c>
      <c r="U567" t="s">
        <v>592</v>
      </c>
      <c r="V567" t="s">
        <v>592</v>
      </c>
      <c r="W567" t="s">
        <v>635</v>
      </c>
      <c r="X567" t="s">
        <v>644</v>
      </c>
    </row>
    <row r="568" spans="2:24" x14ac:dyDescent="0.25">
      <c r="B568">
        <v>38</v>
      </c>
      <c r="C568" t="s">
        <v>32</v>
      </c>
      <c r="D568" t="s">
        <v>357</v>
      </c>
      <c r="E568" t="s">
        <v>387</v>
      </c>
      <c r="F568" t="s">
        <v>528</v>
      </c>
      <c r="G568">
        <v>1993</v>
      </c>
      <c r="H568">
        <v>2048</v>
      </c>
      <c r="I568">
        <v>5.2</v>
      </c>
      <c r="J568">
        <v>14</v>
      </c>
      <c r="K568">
        <v>26624</v>
      </c>
      <c r="L568">
        <v>11000</v>
      </c>
      <c r="M568" t="s">
        <v>561</v>
      </c>
      <c r="N568" t="s">
        <v>561</v>
      </c>
      <c r="O568">
        <v>7</v>
      </c>
      <c r="P568" t="s">
        <v>561</v>
      </c>
      <c r="Q568" t="s">
        <v>581</v>
      </c>
      <c r="R568" t="s">
        <v>597</v>
      </c>
      <c r="S568" t="s">
        <v>602</v>
      </c>
      <c r="T568" t="s">
        <v>606</v>
      </c>
      <c r="U568" t="s">
        <v>592</v>
      </c>
      <c r="V568" t="s">
        <v>592</v>
      </c>
      <c r="W568" t="s">
        <v>635</v>
      </c>
      <c r="X568" t="s">
        <v>644</v>
      </c>
    </row>
    <row r="569" spans="2:24" x14ac:dyDescent="0.25">
      <c r="B569">
        <v>39</v>
      </c>
      <c r="C569" t="s">
        <v>3</v>
      </c>
      <c r="D569" t="s">
        <v>357</v>
      </c>
      <c r="E569" t="s">
        <v>388</v>
      </c>
      <c r="F569" t="s">
        <v>528</v>
      </c>
      <c r="G569">
        <v>1993</v>
      </c>
      <c r="H569">
        <v>1024</v>
      </c>
      <c r="I569">
        <v>5</v>
      </c>
      <c r="J569">
        <v>10</v>
      </c>
      <c r="K569">
        <v>21504</v>
      </c>
      <c r="L569">
        <v>8192</v>
      </c>
      <c r="M569" t="s">
        <v>561</v>
      </c>
      <c r="N569" t="s">
        <v>561</v>
      </c>
      <c r="O569">
        <v>10</v>
      </c>
      <c r="P569" t="s">
        <v>561</v>
      </c>
      <c r="Q569" t="s">
        <v>581</v>
      </c>
      <c r="R569" t="s">
        <v>597</v>
      </c>
      <c r="S569" t="s">
        <v>601</v>
      </c>
      <c r="T569" t="s">
        <v>606</v>
      </c>
      <c r="U569" t="s">
        <v>592</v>
      </c>
      <c r="V569" t="s">
        <v>592</v>
      </c>
      <c r="W569" t="s">
        <v>635</v>
      </c>
      <c r="X569" t="s">
        <v>644</v>
      </c>
    </row>
    <row r="570" spans="2:24" x14ac:dyDescent="0.25">
      <c r="B570">
        <v>41</v>
      </c>
      <c r="C570" t="s">
        <v>34</v>
      </c>
      <c r="D570" t="s">
        <v>6</v>
      </c>
      <c r="E570" t="s">
        <v>390</v>
      </c>
      <c r="F570" t="s">
        <v>528</v>
      </c>
      <c r="G570">
        <v>1991</v>
      </c>
      <c r="H570">
        <v>2</v>
      </c>
      <c r="I570">
        <v>5</v>
      </c>
      <c r="J570">
        <v>5.5</v>
      </c>
      <c r="K570">
        <v>3072</v>
      </c>
      <c r="L570">
        <v>384</v>
      </c>
      <c r="M570" t="s">
        <v>6</v>
      </c>
      <c r="N570" t="s">
        <v>6</v>
      </c>
      <c r="O570">
        <v>343.8</v>
      </c>
      <c r="P570" t="s">
        <v>570</v>
      </c>
      <c r="Q570" t="s">
        <v>582</v>
      </c>
      <c r="R570" t="s">
        <v>596</v>
      </c>
      <c r="S570" t="s">
        <v>600</v>
      </c>
      <c r="T570" t="s">
        <v>606</v>
      </c>
      <c r="U570" t="s">
        <v>627</v>
      </c>
      <c r="V570" t="s">
        <v>630</v>
      </c>
      <c r="W570" t="s">
        <v>635</v>
      </c>
      <c r="X570" t="s">
        <v>644</v>
      </c>
    </row>
    <row r="571" spans="2:24" x14ac:dyDescent="0.25">
      <c r="B571">
        <v>58</v>
      </c>
      <c r="C571" t="s">
        <v>48</v>
      </c>
      <c r="D571" t="s">
        <v>357</v>
      </c>
      <c r="E571" t="s">
        <v>394</v>
      </c>
      <c r="F571" t="s">
        <v>528</v>
      </c>
      <c r="G571">
        <v>1993</v>
      </c>
      <c r="H571">
        <v>64</v>
      </c>
      <c r="I571">
        <v>3.8</v>
      </c>
      <c r="J571">
        <v>8.1920000000000002</v>
      </c>
      <c r="K571">
        <v>13056</v>
      </c>
      <c r="L571">
        <v>6016</v>
      </c>
      <c r="M571" t="s">
        <v>558</v>
      </c>
      <c r="N571" t="s">
        <v>565</v>
      </c>
      <c r="O571">
        <v>32</v>
      </c>
      <c r="P571" t="s">
        <v>569</v>
      </c>
      <c r="Q571" t="s">
        <v>581</v>
      </c>
      <c r="R571" t="s">
        <v>595</v>
      </c>
      <c r="S571" t="s">
        <v>602</v>
      </c>
      <c r="T571" t="s">
        <v>606</v>
      </c>
      <c r="U571" t="s">
        <v>626</v>
      </c>
      <c r="V571" t="s">
        <v>629</v>
      </c>
      <c r="W571" t="s">
        <v>635</v>
      </c>
      <c r="X571" t="s">
        <v>644</v>
      </c>
    </row>
    <row r="572" spans="2:24" x14ac:dyDescent="0.25">
      <c r="B572">
        <v>61</v>
      </c>
      <c r="C572" t="s">
        <v>51</v>
      </c>
      <c r="D572" t="s">
        <v>357</v>
      </c>
      <c r="E572" t="s">
        <v>394</v>
      </c>
      <c r="F572" t="s">
        <v>528</v>
      </c>
      <c r="G572">
        <v>1992</v>
      </c>
      <c r="H572">
        <v>64</v>
      </c>
      <c r="I572">
        <v>3.8</v>
      </c>
      <c r="J572">
        <v>8.1920000000000002</v>
      </c>
      <c r="K572">
        <v>13056</v>
      </c>
      <c r="L572">
        <v>6016</v>
      </c>
      <c r="M572" t="s">
        <v>558</v>
      </c>
      <c r="N572" t="s">
        <v>565</v>
      </c>
      <c r="O572">
        <v>32</v>
      </c>
      <c r="P572" t="s">
        <v>569</v>
      </c>
      <c r="Q572" t="s">
        <v>581</v>
      </c>
      <c r="R572" t="s">
        <v>595</v>
      </c>
      <c r="S572" t="s">
        <v>601</v>
      </c>
      <c r="T572" t="s">
        <v>609</v>
      </c>
      <c r="U572" t="s">
        <v>626</v>
      </c>
      <c r="V572" t="s">
        <v>629</v>
      </c>
      <c r="W572" t="s">
        <v>635</v>
      </c>
      <c r="X572" t="s">
        <v>644</v>
      </c>
    </row>
    <row r="573" spans="2:24" x14ac:dyDescent="0.25">
      <c r="B573">
        <v>63</v>
      </c>
      <c r="C573" t="s">
        <v>53</v>
      </c>
      <c r="D573" t="s">
        <v>357</v>
      </c>
      <c r="E573" t="s">
        <v>394</v>
      </c>
      <c r="F573" t="s">
        <v>528</v>
      </c>
      <c r="G573">
        <v>1993</v>
      </c>
      <c r="H573">
        <v>64</v>
      </c>
      <c r="I573">
        <v>3.8</v>
      </c>
      <c r="J573">
        <v>8.1920000000000002</v>
      </c>
      <c r="K573">
        <v>13056</v>
      </c>
      <c r="L573">
        <v>6016</v>
      </c>
      <c r="M573" t="s">
        <v>558</v>
      </c>
      <c r="N573" t="s">
        <v>565</v>
      </c>
      <c r="O573">
        <v>32</v>
      </c>
      <c r="P573" t="s">
        <v>569</v>
      </c>
      <c r="Q573" t="s">
        <v>581</v>
      </c>
      <c r="R573" t="s">
        <v>595</v>
      </c>
      <c r="S573" t="s">
        <v>602</v>
      </c>
      <c r="T573" t="s">
        <v>606</v>
      </c>
      <c r="U573" t="s">
        <v>626</v>
      </c>
      <c r="V573" t="s">
        <v>629</v>
      </c>
      <c r="W573" t="s">
        <v>635</v>
      </c>
      <c r="X573" t="s">
        <v>644</v>
      </c>
    </row>
    <row r="574" spans="2:24" x14ac:dyDescent="0.25">
      <c r="B574">
        <v>66</v>
      </c>
      <c r="C574" t="s">
        <v>56</v>
      </c>
      <c r="D574" t="s">
        <v>361</v>
      </c>
      <c r="E574" t="s">
        <v>396</v>
      </c>
      <c r="F574" t="s">
        <v>528</v>
      </c>
      <c r="G574">
        <v>1992</v>
      </c>
      <c r="H574">
        <v>256</v>
      </c>
      <c r="I574">
        <v>3.38</v>
      </c>
      <c r="J574">
        <v>10.24</v>
      </c>
      <c r="K574">
        <v>10240</v>
      </c>
      <c r="L574">
        <v>1824</v>
      </c>
      <c r="M574" t="s">
        <v>56</v>
      </c>
      <c r="N574" t="s">
        <v>56</v>
      </c>
      <c r="O574">
        <v>20</v>
      </c>
      <c r="P574" t="s">
        <v>56</v>
      </c>
      <c r="Q574" t="s">
        <v>587</v>
      </c>
      <c r="R574" t="s">
        <v>595</v>
      </c>
      <c r="S574" t="s">
        <v>604</v>
      </c>
      <c r="T574" t="s">
        <v>606</v>
      </c>
      <c r="U574" t="s">
        <v>592</v>
      </c>
      <c r="V574" t="s">
        <v>592</v>
      </c>
      <c r="W574" t="s">
        <v>635</v>
      </c>
      <c r="X574" t="s">
        <v>644</v>
      </c>
    </row>
    <row r="575" spans="2:24" x14ac:dyDescent="0.25">
      <c r="B575">
        <v>67</v>
      </c>
      <c r="C575" t="s">
        <v>57</v>
      </c>
      <c r="D575" t="s">
        <v>361</v>
      </c>
      <c r="E575" t="s">
        <v>396</v>
      </c>
      <c r="F575" t="s">
        <v>528</v>
      </c>
      <c r="G575">
        <v>1993</v>
      </c>
      <c r="H575">
        <v>256</v>
      </c>
      <c r="I575">
        <v>3.38</v>
      </c>
      <c r="J575">
        <v>10.24</v>
      </c>
      <c r="K575">
        <v>10240</v>
      </c>
      <c r="L575">
        <v>1824</v>
      </c>
      <c r="M575" t="s">
        <v>56</v>
      </c>
      <c r="N575" t="s">
        <v>56</v>
      </c>
      <c r="O575">
        <v>20</v>
      </c>
      <c r="P575" t="s">
        <v>56</v>
      </c>
      <c r="Q575" t="s">
        <v>587</v>
      </c>
      <c r="R575" t="s">
        <v>595</v>
      </c>
      <c r="S575" t="s">
        <v>600</v>
      </c>
      <c r="T575" t="s">
        <v>606</v>
      </c>
      <c r="U575" t="s">
        <v>592</v>
      </c>
      <c r="V575" t="s">
        <v>592</v>
      </c>
      <c r="W575" t="s">
        <v>635</v>
      </c>
      <c r="X575" t="s">
        <v>644</v>
      </c>
    </row>
    <row r="576" spans="2:24" x14ac:dyDescent="0.25">
      <c r="B576">
        <v>68</v>
      </c>
      <c r="C576" t="s">
        <v>58</v>
      </c>
      <c r="D576" t="s">
        <v>361</v>
      </c>
      <c r="E576" t="s">
        <v>397</v>
      </c>
      <c r="F576" t="s">
        <v>528</v>
      </c>
      <c r="G576">
        <v>1992</v>
      </c>
      <c r="H576">
        <v>128</v>
      </c>
      <c r="I576">
        <v>3.38</v>
      </c>
      <c r="J576">
        <v>5.12</v>
      </c>
      <c r="K576">
        <v>10240</v>
      </c>
      <c r="L576">
        <v>1824</v>
      </c>
      <c r="M576" t="s">
        <v>56</v>
      </c>
      <c r="N576" t="s">
        <v>56</v>
      </c>
      <c r="O576">
        <v>20</v>
      </c>
      <c r="P576" t="s">
        <v>56</v>
      </c>
      <c r="Q576" t="s">
        <v>587</v>
      </c>
      <c r="R576" t="s">
        <v>595</v>
      </c>
      <c r="S576" t="s">
        <v>602</v>
      </c>
      <c r="T576" t="s">
        <v>606</v>
      </c>
      <c r="U576" t="s">
        <v>592</v>
      </c>
      <c r="V576" t="s">
        <v>592</v>
      </c>
      <c r="W576" t="s">
        <v>635</v>
      </c>
      <c r="X576" t="s">
        <v>644</v>
      </c>
    </row>
    <row r="577" spans="2:24" x14ac:dyDescent="0.25">
      <c r="B577">
        <v>69</v>
      </c>
      <c r="C577" t="s">
        <v>59</v>
      </c>
      <c r="D577" t="s">
        <v>358</v>
      </c>
      <c r="E577" t="s">
        <v>398</v>
      </c>
      <c r="F577" t="s">
        <v>528</v>
      </c>
      <c r="G577">
        <v>1993</v>
      </c>
      <c r="H577">
        <v>208</v>
      </c>
      <c r="I577">
        <v>3.3</v>
      </c>
      <c r="J577">
        <v>10.4</v>
      </c>
      <c r="K577">
        <v>0</v>
      </c>
      <c r="L577">
        <v>0</v>
      </c>
      <c r="M577" t="s">
        <v>559</v>
      </c>
      <c r="N577" t="s">
        <v>566</v>
      </c>
      <c r="O577">
        <v>50</v>
      </c>
      <c r="P577" t="s">
        <v>571</v>
      </c>
      <c r="Q577" t="s">
        <v>583</v>
      </c>
      <c r="R577" t="s">
        <v>595</v>
      </c>
      <c r="S577" t="s">
        <v>604</v>
      </c>
      <c r="T577" t="s">
        <v>606</v>
      </c>
      <c r="U577" t="s">
        <v>592</v>
      </c>
      <c r="V577" t="s">
        <v>631</v>
      </c>
      <c r="W577" t="s">
        <v>635</v>
      </c>
      <c r="X577" t="s">
        <v>644</v>
      </c>
    </row>
    <row r="578" spans="2:24" x14ac:dyDescent="0.25">
      <c r="B578">
        <v>70</v>
      </c>
      <c r="C578" t="s">
        <v>15</v>
      </c>
      <c r="D578" t="s">
        <v>358</v>
      </c>
      <c r="E578" t="s">
        <v>398</v>
      </c>
      <c r="F578" t="s">
        <v>528</v>
      </c>
      <c r="G578">
        <v>1992</v>
      </c>
      <c r="H578">
        <v>208</v>
      </c>
      <c r="I578">
        <v>3.3</v>
      </c>
      <c r="J578">
        <v>10.4</v>
      </c>
      <c r="K578">
        <v>0</v>
      </c>
      <c r="L578">
        <v>0</v>
      </c>
      <c r="M578" t="s">
        <v>559</v>
      </c>
      <c r="N578" t="s">
        <v>566</v>
      </c>
      <c r="O578">
        <v>50</v>
      </c>
      <c r="P578" t="s">
        <v>571</v>
      </c>
      <c r="Q578" t="s">
        <v>583</v>
      </c>
      <c r="R578" t="s">
        <v>595</v>
      </c>
      <c r="S578" t="s">
        <v>600</v>
      </c>
      <c r="T578" t="s">
        <v>606</v>
      </c>
      <c r="U578" t="s">
        <v>592</v>
      </c>
      <c r="V578" t="s">
        <v>631</v>
      </c>
      <c r="W578" t="s">
        <v>635</v>
      </c>
      <c r="X578" t="s">
        <v>644</v>
      </c>
    </row>
    <row r="579" spans="2:24" x14ac:dyDescent="0.25">
      <c r="B579">
        <v>71</v>
      </c>
      <c r="C579" t="s">
        <v>59</v>
      </c>
      <c r="D579" t="s">
        <v>358</v>
      </c>
      <c r="E579" t="s">
        <v>399</v>
      </c>
      <c r="F579" t="s">
        <v>528</v>
      </c>
      <c r="G579">
        <v>1992</v>
      </c>
      <c r="H579">
        <v>140</v>
      </c>
      <c r="I579">
        <v>3.3</v>
      </c>
      <c r="J579">
        <v>7</v>
      </c>
      <c r="K579">
        <v>0</v>
      </c>
      <c r="L579">
        <v>0</v>
      </c>
      <c r="M579" t="s">
        <v>559</v>
      </c>
      <c r="N579" t="s">
        <v>566</v>
      </c>
      <c r="O579">
        <v>50</v>
      </c>
      <c r="P579" t="s">
        <v>571</v>
      </c>
      <c r="Q579" t="s">
        <v>583</v>
      </c>
      <c r="R579" t="s">
        <v>595</v>
      </c>
      <c r="S579" t="s">
        <v>604</v>
      </c>
      <c r="T579" t="s">
        <v>606</v>
      </c>
      <c r="U579" t="s">
        <v>592</v>
      </c>
      <c r="V579" t="s">
        <v>631</v>
      </c>
      <c r="W579" t="s">
        <v>635</v>
      </c>
      <c r="X579" t="s">
        <v>644</v>
      </c>
    </row>
    <row r="580" spans="2:24" x14ac:dyDescent="0.25">
      <c r="B580">
        <v>76</v>
      </c>
      <c r="C580" t="s">
        <v>64</v>
      </c>
      <c r="D580" t="s">
        <v>358</v>
      </c>
      <c r="E580" t="s">
        <v>403</v>
      </c>
      <c r="F580" t="s">
        <v>528</v>
      </c>
      <c r="G580">
        <v>1990</v>
      </c>
      <c r="H580">
        <v>128</v>
      </c>
      <c r="I580">
        <v>2.6</v>
      </c>
      <c r="J580">
        <v>5.12</v>
      </c>
      <c r="K580">
        <v>12000</v>
      </c>
      <c r="L580">
        <v>4500</v>
      </c>
      <c r="M580" t="s">
        <v>559</v>
      </c>
      <c r="N580" t="s">
        <v>566</v>
      </c>
      <c r="O580">
        <v>40</v>
      </c>
      <c r="P580" t="s">
        <v>575</v>
      </c>
      <c r="Q580" t="s">
        <v>588</v>
      </c>
      <c r="R580" t="s">
        <v>595</v>
      </c>
      <c r="S580" t="s">
        <v>601</v>
      </c>
      <c r="T580" t="s">
        <v>616</v>
      </c>
      <c r="U580" t="s">
        <v>627</v>
      </c>
      <c r="V580" t="s">
        <v>632</v>
      </c>
      <c r="W580" t="s">
        <v>635</v>
      </c>
      <c r="X580" t="s">
        <v>644</v>
      </c>
    </row>
    <row r="581" spans="2:24" x14ac:dyDescent="0.25">
      <c r="B581">
        <v>77</v>
      </c>
      <c r="C581" t="s">
        <v>65</v>
      </c>
      <c r="D581" t="s">
        <v>358</v>
      </c>
      <c r="E581" t="s">
        <v>403</v>
      </c>
      <c r="F581" t="s">
        <v>528</v>
      </c>
      <c r="G581">
        <v>1991</v>
      </c>
      <c r="H581">
        <v>128</v>
      </c>
      <c r="I581">
        <v>2.6</v>
      </c>
      <c r="J581">
        <v>5.12</v>
      </c>
      <c r="K581">
        <v>12000</v>
      </c>
      <c r="L581">
        <v>4500</v>
      </c>
      <c r="M581" t="s">
        <v>559</v>
      </c>
      <c r="N581" t="s">
        <v>566</v>
      </c>
      <c r="O581">
        <v>40</v>
      </c>
      <c r="P581" t="s">
        <v>575</v>
      </c>
      <c r="Q581" t="s">
        <v>588</v>
      </c>
      <c r="R581" t="s">
        <v>595</v>
      </c>
      <c r="S581" t="s">
        <v>601</v>
      </c>
      <c r="T581" t="s">
        <v>609</v>
      </c>
      <c r="U581" t="s">
        <v>627</v>
      </c>
      <c r="V581" t="s">
        <v>632</v>
      </c>
      <c r="W581" t="s">
        <v>635</v>
      </c>
      <c r="X581" t="s">
        <v>644</v>
      </c>
    </row>
    <row r="582" spans="2:24" x14ac:dyDescent="0.25">
      <c r="B582">
        <v>79</v>
      </c>
      <c r="C582" t="s">
        <v>65</v>
      </c>
      <c r="D582" t="s">
        <v>358</v>
      </c>
      <c r="E582" t="s">
        <v>403</v>
      </c>
      <c r="F582" t="s">
        <v>528</v>
      </c>
      <c r="G582">
        <v>1992</v>
      </c>
      <c r="H582">
        <v>128</v>
      </c>
      <c r="I582">
        <v>2.6</v>
      </c>
      <c r="J582">
        <v>5.12</v>
      </c>
      <c r="K582">
        <v>12000</v>
      </c>
      <c r="L582">
        <v>4500</v>
      </c>
      <c r="M582" t="s">
        <v>559</v>
      </c>
      <c r="N582" t="s">
        <v>566</v>
      </c>
      <c r="O582">
        <v>40</v>
      </c>
      <c r="P582" t="s">
        <v>575</v>
      </c>
      <c r="Q582" t="s">
        <v>588</v>
      </c>
      <c r="R582" t="s">
        <v>595</v>
      </c>
      <c r="S582" t="s">
        <v>601</v>
      </c>
      <c r="T582" t="s">
        <v>609</v>
      </c>
      <c r="U582" t="s">
        <v>627</v>
      </c>
      <c r="V582" t="s">
        <v>632</v>
      </c>
      <c r="W582" t="s">
        <v>635</v>
      </c>
      <c r="X582" t="s">
        <v>644</v>
      </c>
    </row>
    <row r="583" spans="2:24" x14ac:dyDescent="0.25">
      <c r="B583">
        <v>80</v>
      </c>
      <c r="C583" t="s">
        <v>66</v>
      </c>
      <c r="D583" t="s">
        <v>358</v>
      </c>
      <c r="E583" t="s">
        <v>403</v>
      </c>
      <c r="F583" t="s">
        <v>528</v>
      </c>
      <c r="G583">
        <v>1990</v>
      </c>
      <c r="H583">
        <v>128</v>
      </c>
      <c r="I583">
        <v>2.6</v>
      </c>
      <c r="J583">
        <v>5.12</v>
      </c>
      <c r="K583">
        <v>12000</v>
      </c>
      <c r="L583">
        <v>4500</v>
      </c>
      <c r="M583" t="s">
        <v>559</v>
      </c>
      <c r="N583" t="s">
        <v>566</v>
      </c>
      <c r="O583">
        <v>40</v>
      </c>
      <c r="P583" t="s">
        <v>575</v>
      </c>
      <c r="Q583" t="s">
        <v>588</v>
      </c>
      <c r="R583" t="s">
        <v>595</v>
      </c>
      <c r="S583" t="s">
        <v>601</v>
      </c>
      <c r="T583" t="s">
        <v>617</v>
      </c>
      <c r="U583" t="s">
        <v>627</v>
      </c>
      <c r="V583" t="s">
        <v>632</v>
      </c>
      <c r="W583" t="s">
        <v>635</v>
      </c>
      <c r="X583" t="s">
        <v>644</v>
      </c>
    </row>
    <row r="584" spans="2:24" x14ac:dyDescent="0.25">
      <c r="B584">
        <v>81</v>
      </c>
      <c r="C584" t="s">
        <v>67</v>
      </c>
      <c r="D584" t="s">
        <v>358</v>
      </c>
      <c r="E584" t="s">
        <v>403</v>
      </c>
      <c r="F584" t="s">
        <v>528</v>
      </c>
      <c r="G584">
        <v>1992</v>
      </c>
      <c r="H584">
        <v>128</v>
      </c>
      <c r="I584">
        <v>2.6</v>
      </c>
      <c r="J584">
        <v>5.12</v>
      </c>
      <c r="K584">
        <v>12000</v>
      </c>
      <c r="L584">
        <v>4500</v>
      </c>
      <c r="M584" t="s">
        <v>559</v>
      </c>
      <c r="N584" t="s">
        <v>566</v>
      </c>
      <c r="O584">
        <v>40</v>
      </c>
      <c r="P584" t="s">
        <v>575</v>
      </c>
      <c r="Q584" t="s">
        <v>588</v>
      </c>
      <c r="R584" t="s">
        <v>595</v>
      </c>
      <c r="S584" t="s">
        <v>601</v>
      </c>
      <c r="T584" t="s">
        <v>611</v>
      </c>
      <c r="U584" t="s">
        <v>627</v>
      </c>
      <c r="V584" t="s">
        <v>632</v>
      </c>
      <c r="W584" t="s">
        <v>635</v>
      </c>
      <c r="X584" t="s">
        <v>644</v>
      </c>
    </row>
    <row r="585" spans="2:24" x14ac:dyDescent="0.25">
      <c r="B585">
        <v>82</v>
      </c>
      <c r="C585" t="s">
        <v>15</v>
      </c>
      <c r="D585" t="s">
        <v>358</v>
      </c>
      <c r="E585" t="s">
        <v>403</v>
      </c>
      <c r="F585" t="s">
        <v>528</v>
      </c>
      <c r="G585">
        <v>1990</v>
      </c>
      <c r="H585">
        <v>128</v>
      </c>
      <c r="I585">
        <v>2.6</v>
      </c>
      <c r="J585">
        <v>5.12</v>
      </c>
      <c r="K585">
        <v>12000</v>
      </c>
      <c r="L585">
        <v>4500</v>
      </c>
      <c r="M585" t="s">
        <v>559</v>
      </c>
      <c r="N585" t="s">
        <v>566</v>
      </c>
      <c r="O585">
        <v>40</v>
      </c>
      <c r="P585" t="s">
        <v>575</v>
      </c>
      <c r="Q585" t="s">
        <v>588</v>
      </c>
      <c r="R585" t="s">
        <v>595</v>
      </c>
      <c r="S585" t="s">
        <v>600</v>
      </c>
      <c r="T585" t="s">
        <v>606</v>
      </c>
      <c r="U585" t="s">
        <v>627</v>
      </c>
      <c r="V585" t="s">
        <v>632</v>
      </c>
      <c r="W585" t="s">
        <v>635</v>
      </c>
      <c r="X585" t="s">
        <v>644</v>
      </c>
    </row>
    <row r="586" spans="2:24" x14ac:dyDescent="0.25">
      <c r="B586">
        <v>83</v>
      </c>
      <c r="C586" t="s">
        <v>68</v>
      </c>
      <c r="D586" t="s">
        <v>358</v>
      </c>
      <c r="E586" t="s">
        <v>403</v>
      </c>
      <c r="F586" t="s">
        <v>528</v>
      </c>
      <c r="G586">
        <v>1990</v>
      </c>
      <c r="H586">
        <v>128</v>
      </c>
      <c r="I586">
        <v>2.6</v>
      </c>
      <c r="J586">
        <v>5.12</v>
      </c>
      <c r="K586">
        <v>12000</v>
      </c>
      <c r="L586">
        <v>4500</v>
      </c>
      <c r="M586" t="s">
        <v>559</v>
      </c>
      <c r="N586" t="s">
        <v>566</v>
      </c>
      <c r="O586">
        <v>40</v>
      </c>
      <c r="P586" t="s">
        <v>575</v>
      </c>
      <c r="Q586" t="s">
        <v>588</v>
      </c>
      <c r="R586" t="s">
        <v>595</v>
      </c>
      <c r="S586" t="s">
        <v>600</v>
      </c>
      <c r="T586" t="s">
        <v>606</v>
      </c>
      <c r="U586" t="s">
        <v>627</v>
      </c>
      <c r="V586" t="s">
        <v>632</v>
      </c>
      <c r="W586" t="s">
        <v>635</v>
      </c>
      <c r="X586" t="s">
        <v>644</v>
      </c>
    </row>
    <row r="587" spans="2:24" x14ac:dyDescent="0.25">
      <c r="B587">
        <v>85</v>
      </c>
      <c r="C587" t="s">
        <v>70</v>
      </c>
      <c r="D587" t="s">
        <v>358</v>
      </c>
      <c r="E587" t="s">
        <v>403</v>
      </c>
      <c r="F587" t="s">
        <v>528</v>
      </c>
      <c r="G587">
        <v>1989</v>
      </c>
      <c r="H587">
        <v>128</v>
      </c>
      <c r="I587">
        <v>2.6</v>
      </c>
      <c r="J587">
        <v>5.12</v>
      </c>
      <c r="K587">
        <v>12000</v>
      </c>
      <c r="L587">
        <v>4500</v>
      </c>
      <c r="M587" t="s">
        <v>559</v>
      </c>
      <c r="N587" t="s">
        <v>566</v>
      </c>
      <c r="O587">
        <v>40</v>
      </c>
      <c r="P587" t="s">
        <v>575</v>
      </c>
      <c r="Q587" t="s">
        <v>588</v>
      </c>
      <c r="R587" t="s">
        <v>595</v>
      </c>
      <c r="S587" t="s">
        <v>600</v>
      </c>
      <c r="T587" t="s">
        <v>606</v>
      </c>
      <c r="U587" t="s">
        <v>627</v>
      </c>
      <c r="V587" t="s">
        <v>632</v>
      </c>
      <c r="W587" t="s">
        <v>635</v>
      </c>
      <c r="X587" t="s">
        <v>644</v>
      </c>
    </row>
    <row r="588" spans="2:24" x14ac:dyDescent="0.25">
      <c r="B588">
        <v>87</v>
      </c>
      <c r="C588" t="s">
        <v>8</v>
      </c>
      <c r="D588" t="s">
        <v>357</v>
      </c>
      <c r="E588" t="s">
        <v>404</v>
      </c>
      <c r="F588" t="s">
        <v>528</v>
      </c>
      <c r="G588">
        <v>1987</v>
      </c>
      <c r="H588">
        <v>512</v>
      </c>
      <c r="I588">
        <v>2.4</v>
      </c>
      <c r="J588">
        <v>5</v>
      </c>
      <c r="K588">
        <v>14848</v>
      </c>
      <c r="L588">
        <v>5632</v>
      </c>
      <c r="M588" t="s">
        <v>561</v>
      </c>
      <c r="N588" t="s">
        <v>561</v>
      </c>
      <c r="O588">
        <v>10</v>
      </c>
      <c r="P588" t="s">
        <v>561</v>
      </c>
      <c r="Q588" t="s">
        <v>581</v>
      </c>
      <c r="R588" t="s">
        <v>597</v>
      </c>
      <c r="S588" t="s">
        <v>600</v>
      </c>
      <c r="T588" t="s">
        <v>606</v>
      </c>
      <c r="U588" t="s">
        <v>592</v>
      </c>
      <c r="V588" t="s">
        <v>592</v>
      </c>
      <c r="W588" t="s">
        <v>635</v>
      </c>
      <c r="X588" t="s">
        <v>644</v>
      </c>
    </row>
    <row r="589" spans="2:24" x14ac:dyDescent="0.25">
      <c r="B589">
        <v>89</v>
      </c>
      <c r="C589" t="s">
        <v>16</v>
      </c>
      <c r="D589" t="s">
        <v>359</v>
      </c>
      <c r="E589" t="s">
        <v>405</v>
      </c>
      <c r="F589" t="s">
        <v>528</v>
      </c>
      <c r="G589">
        <v>1990</v>
      </c>
      <c r="H589">
        <v>8</v>
      </c>
      <c r="I589">
        <v>2.1709999999999998</v>
      </c>
      <c r="J589">
        <v>3.9020000000000001</v>
      </c>
      <c r="K589">
        <v>0</v>
      </c>
      <c r="L589">
        <v>0</v>
      </c>
      <c r="M589" t="s">
        <v>560</v>
      </c>
      <c r="N589" t="s">
        <v>560</v>
      </c>
      <c r="O589">
        <v>243.9</v>
      </c>
      <c r="P589" t="s">
        <v>576</v>
      </c>
      <c r="Q589" t="s">
        <v>584</v>
      </c>
      <c r="R589" t="s">
        <v>596</v>
      </c>
      <c r="S589" t="s">
        <v>600</v>
      </c>
      <c r="T589" t="s">
        <v>608</v>
      </c>
      <c r="U589" t="s">
        <v>592</v>
      </c>
      <c r="V589" t="s">
        <v>592</v>
      </c>
      <c r="W589" t="s">
        <v>635</v>
      </c>
      <c r="X589" t="s">
        <v>644</v>
      </c>
    </row>
    <row r="590" spans="2:24" x14ac:dyDescent="0.25">
      <c r="B590">
        <v>90</v>
      </c>
      <c r="C590" t="s">
        <v>73</v>
      </c>
      <c r="D590" t="s">
        <v>359</v>
      </c>
      <c r="E590" t="s">
        <v>406</v>
      </c>
      <c r="F590" t="s">
        <v>528</v>
      </c>
      <c r="G590">
        <v>1991</v>
      </c>
      <c r="H590">
        <v>8</v>
      </c>
      <c r="I590">
        <v>2.1440000000000001</v>
      </c>
      <c r="J590">
        <v>2.6669999999999998</v>
      </c>
      <c r="K590">
        <v>0</v>
      </c>
      <c r="L590">
        <v>0</v>
      </c>
      <c r="M590" t="s">
        <v>560</v>
      </c>
      <c r="N590" t="s">
        <v>560</v>
      </c>
      <c r="O590">
        <v>166.7</v>
      </c>
      <c r="P590" t="s">
        <v>572</v>
      </c>
      <c r="Q590" t="s">
        <v>584</v>
      </c>
      <c r="R590" t="s">
        <v>596</v>
      </c>
      <c r="S590" t="s">
        <v>601</v>
      </c>
      <c r="T590" t="s">
        <v>609</v>
      </c>
      <c r="U590" t="s">
        <v>592</v>
      </c>
      <c r="V590" t="s">
        <v>592</v>
      </c>
      <c r="W590" t="s">
        <v>635</v>
      </c>
      <c r="X590" t="s">
        <v>644</v>
      </c>
    </row>
    <row r="591" spans="2:24" x14ac:dyDescent="0.25">
      <c r="B591">
        <v>92</v>
      </c>
      <c r="C591" t="s">
        <v>10</v>
      </c>
      <c r="D591" t="s">
        <v>359</v>
      </c>
      <c r="E591" t="s">
        <v>408</v>
      </c>
      <c r="F591" t="s">
        <v>528</v>
      </c>
      <c r="G591">
        <v>1993</v>
      </c>
      <c r="H591">
        <v>8</v>
      </c>
      <c r="I591">
        <v>2.1440000000000001</v>
      </c>
      <c r="J591">
        <v>2.6669999999999998</v>
      </c>
      <c r="K591">
        <v>0</v>
      </c>
      <c r="L591">
        <v>0</v>
      </c>
      <c r="M591" t="s">
        <v>560</v>
      </c>
      <c r="N591" t="s">
        <v>560</v>
      </c>
      <c r="O591">
        <v>166.7</v>
      </c>
      <c r="P591" t="s">
        <v>572</v>
      </c>
      <c r="Q591" t="s">
        <v>584</v>
      </c>
      <c r="R591" t="s">
        <v>596</v>
      </c>
      <c r="S591" t="s">
        <v>604</v>
      </c>
      <c r="T591" t="s">
        <v>606</v>
      </c>
      <c r="U591" t="s">
        <v>592</v>
      </c>
      <c r="V591" t="s">
        <v>592</v>
      </c>
      <c r="W591" t="s">
        <v>635</v>
      </c>
      <c r="X591" t="s">
        <v>644</v>
      </c>
    </row>
    <row r="592" spans="2:24" x14ac:dyDescent="0.25">
      <c r="B592">
        <v>93</v>
      </c>
      <c r="C592" t="s">
        <v>10</v>
      </c>
      <c r="D592" t="s">
        <v>359</v>
      </c>
      <c r="E592" t="s">
        <v>409</v>
      </c>
      <c r="F592" t="s">
        <v>528</v>
      </c>
      <c r="G592">
        <v>1993</v>
      </c>
      <c r="H592">
        <v>8</v>
      </c>
      <c r="I592">
        <v>2.1440000000000001</v>
      </c>
      <c r="J592">
        <v>2.6669999999999998</v>
      </c>
      <c r="K592">
        <v>0</v>
      </c>
      <c r="L592">
        <v>0</v>
      </c>
      <c r="M592" t="s">
        <v>560</v>
      </c>
      <c r="N592" t="s">
        <v>560</v>
      </c>
      <c r="O592">
        <v>166.7</v>
      </c>
      <c r="P592" t="s">
        <v>572</v>
      </c>
      <c r="Q592" t="s">
        <v>584</v>
      </c>
      <c r="R592" t="s">
        <v>596</v>
      </c>
      <c r="S592" t="s">
        <v>604</v>
      </c>
      <c r="T592" t="s">
        <v>606</v>
      </c>
      <c r="U592" t="s">
        <v>592</v>
      </c>
      <c r="V592" t="s">
        <v>592</v>
      </c>
      <c r="W592" t="s">
        <v>635</v>
      </c>
      <c r="X592" t="s">
        <v>644</v>
      </c>
    </row>
    <row r="593" spans="2:24" x14ac:dyDescent="0.25">
      <c r="B593">
        <v>94</v>
      </c>
      <c r="C593" t="s">
        <v>10</v>
      </c>
      <c r="D593" t="s">
        <v>359</v>
      </c>
      <c r="E593" t="s">
        <v>409</v>
      </c>
      <c r="F593" t="s">
        <v>528</v>
      </c>
      <c r="G593">
        <v>1993</v>
      </c>
      <c r="H593">
        <v>8</v>
      </c>
      <c r="I593">
        <v>2.1440000000000001</v>
      </c>
      <c r="J593">
        <v>2.6669999999999998</v>
      </c>
      <c r="K593">
        <v>0</v>
      </c>
      <c r="L593">
        <v>0</v>
      </c>
      <c r="M593" t="s">
        <v>560</v>
      </c>
      <c r="N593" t="s">
        <v>560</v>
      </c>
      <c r="O593">
        <v>166.7</v>
      </c>
      <c r="P593" t="s">
        <v>572</v>
      </c>
      <c r="Q593" t="s">
        <v>584</v>
      </c>
      <c r="R593" t="s">
        <v>596</v>
      </c>
      <c r="S593" t="s">
        <v>604</v>
      </c>
      <c r="T593" t="s">
        <v>606</v>
      </c>
      <c r="U593" t="s">
        <v>592</v>
      </c>
      <c r="V593" t="s">
        <v>592</v>
      </c>
      <c r="W593" t="s">
        <v>635</v>
      </c>
      <c r="X593" t="s">
        <v>644</v>
      </c>
    </row>
    <row r="594" spans="2:24" x14ac:dyDescent="0.25">
      <c r="B594">
        <v>95</v>
      </c>
      <c r="C594" t="s">
        <v>11</v>
      </c>
      <c r="D594" t="s">
        <v>359</v>
      </c>
      <c r="E594" t="s">
        <v>407</v>
      </c>
      <c r="F594" t="s">
        <v>528</v>
      </c>
      <c r="G594">
        <v>1990</v>
      </c>
      <c r="H594">
        <v>8</v>
      </c>
      <c r="I594">
        <v>2.1440000000000001</v>
      </c>
      <c r="J594">
        <v>2.6669999999999998</v>
      </c>
      <c r="K594">
        <v>0</v>
      </c>
      <c r="L594">
        <v>0</v>
      </c>
      <c r="M594" t="s">
        <v>560</v>
      </c>
      <c r="N594" t="s">
        <v>560</v>
      </c>
      <c r="O594">
        <v>166.7</v>
      </c>
      <c r="P594" t="s">
        <v>572</v>
      </c>
      <c r="Q594" t="s">
        <v>584</v>
      </c>
      <c r="R594" t="s">
        <v>596</v>
      </c>
      <c r="S594" t="s">
        <v>600</v>
      </c>
      <c r="T594" t="s">
        <v>606</v>
      </c>
      <c r="U594" t="s">
        <v>592</v>
      </c>
      <c r="V594" t="s">
        <v>592</v>
      </c>
      <c r="W594" t="s">
        <v>635</v>
      </c>
      <c r="X594" t="s">
        <v>644</v>
      </c>
    </row>
    <row r="595" spans="2:24" x14ac:dyDescent="0.25">
      <c r="B595">
        <v>96</v>
      </c>
      <c r="C595" t="s">
        <v>12</v>
      </c>
      <c r="D595" t="s">
        <v>359</v>
      </c>
      <c r="E595" t="s">
        <v>407</v>
      </c>
      <c r="F595" t="s">
        <v>528</v>
      </c>
      <c r="G595">
        <v>1990</v>
      </c>
      <c r="H595">
        <v>8</v>
      </c>
      <c r="I595">
        <v>2.1440000000000001</v>
      </c>
      <c r="J595">
        <v>2.6669999999999998</v>
      </c>
      <c r="K595">
        <v>0</v>
      </c>
      <c r="L595">
        <v>0</v>
      </c>
      <c r="M595" t="s">
        <v>560</v>
      </c>
      <c r="N595" t="s">
        <v>560</v>
      </c>
      <c r="O595">
        <v>166.7</v>
      </c>
      <c r="P595" t="s">
        <v>572</v>
      </c>
      <c r="Q595" t="s">
        <v>584</v>
      </c>
      <c r="R595" t="s">
        <v>596</v>
      </c>
      <c r="S595" t="s">
        <v>600</v>
      </c>
      <c r="T595" t="s">
        <v>606</v>
      </c>
      <c r="U595" t="s">
        <v>592</v>
      </c>
      <c r="V595" t="s">
        <v>592</v>
      </c>
      <c r="W595" t="s">
        <v>635</v>
      </c>
      <c r="X595" t="s">
        <v>644</v>
      </c>
    </row>
    <row r="596" spans="2:24" x14ac:dyDescent="0.25">
      <c r="B596">
        <v>99</v>
      </c>
      <c r="C596" t="s">
        <v>77</v>
      </c>
      <c r="D596" t="s">
        <v>359</v>
      </c>
      <c r="E596" t="s">
        <v>409</v>
      </c>
      <c r="F596" t="s">
        <v>528</v>
      </c>
      <c r="G596">
        <v>1991</v>
      </c>
      <c r="H596">
        <v>8</v>
      </c>
      <c r="I596">
        <v>2.1440000000000001</v>
      </c>
      <c r="J596">
        <v>2.6669999999999998</v>
      </c>
      <c r="K596">
        <v>0</v>
      </c>
      <c r="L596">
        <v>0</v>
      </c>
      <c r="M596" t="s">
        <v>560</v>
      </c>
      <c r="N596" t="s">
        <v>560</v>
      </c>
      <c r="O596">
        <v>166.7</v>
      </c>
      <c r="P596" t="s">
        <v>572</v>
      </c>
      <c r="Q596" t="s">
        <v>584</v>
      </c>
      <c r="R596" t="s">
        <v>596</v>
      </c>
      <c r="S596" t="s">
        <v>600</v>
      </c>
      <c r="T596" t="s">
        <v>606</v>
      </c>
      <c r="U596" t="s">
        <v>592</v>
      </c>
      <c r="V596" t="s">
        <v>592</v>
      </c>
      <c r="W596" t="s">
        <v>635</v>
      </c>
      <c r="X596" t="s">
        <v>644</v>
      </c>
    </row>
    <row r="597" spans="2:24" x14ac:dyDescent="0.25">
      <c r="B597">
        <v>100</v>
      </c>
      <c r="C597" t="s">
        <v>77</v>
      </c>
      <c r="D597" t="s">
        <v>359</v>
      </c>
      <c r="E597" t="s">
        <v>407</v>
      </c>
      <c r="F597" t="s">
        <v>528</v>
      </c>
      <c r="G597">
        <v>1992</v>
      </c>
      <c r="H597">
        <v>8</v>
      </c>
      <c r="I597">
        <v>2.1440000000000001</v>
      </c>
      <c r="J597">
        <v>2.6669999999999998</v>
      </c>
      <c r="K597">
        <v>0</v>
      </c>
      <c r="L597">
        <v>0</v>
      </c>
      <c r="M597" t="s">
        <v>560</v>
      </c>
      <c r="N597" t="s">
        <v>560</v>
      </c>
      <c r="O597">
        <v>166.7</v>
      </c>
      <c r="P597" t="s">
        <v>572</v>
      </c>
      <c r="Q597" t="s">
        <v>584</v>
      </c>
      <c r="R597" t="s">
        <v>596</v>
      </c>
      <c r="S597" t="s">
        <v>600</v>
      </c>
      <c r="T597" t="s">
        <v>606</v>
      </c>
      <c r="U597" t="s">
        <v>592</v>
      </c>
      <c r="V597" t="s">
        <v>592</v>
      </c>
      <c r="W597" t="s">
        <v>635</v>
      </c>
      <c r="X597" t="s">
        <v>644</v>
      </c>
    </row>
    <row r="598" spans="2:24" x14ac:dyDescent="0.25">
      <c r="B598">
        <v>102</v>
      </c>
      <c r="C598" t="s">
        <v>2</v>
      </c>
      <c r="D598" t="s">
        <v>359</v>
      </c>
      <c r="E598" t="s">
        <v>409</v>
      </c>
      <c r="F598" t="s">
        <v>528</v>
      </c>
      <c r="G598">
        <v>1992</v>
      </c>
      <c r="H598">
        <v>8</v>
      </c>
      <c r="I598">
        <v>2.1440000000000001</v>
      </c>
      <c r="J598">
        <v>2.6669999999999998</v>
      </c>
      <c r="K598">
        <v>0</v>
      </c>
      <c r="L598">
        <v>0</v>
      </c>
      <c r="M598" t="s">
        <v>560</v>
      </c>
      <c r="N598" t="s">
        <v>560</v>
      </c>
      <c r="O598">
        <v>166.7</v>
      </c>
      <c r="P598" t="s">
        <v>572</v>
      </c>
      <c r="Q598" t="s">
        <v>584</v>
      </c>
      <c r="R598" t="s">
        <v>596</v>
      </c>
      <c r="S598" t="s">
        <v>600</v>
      </c>
      <c r="T598" t="s">
        <v>606</v>
      </c>
      <c r="U598" t="s">
        <v>592</v>
      </c>
      <c r="V598" t="s">
        <v>592</v>
      </c>
      <c r="W598" t="s">
        <v>635</v>
      </c>
      <c r="X598" t="s">
        <v>644</v>
      </c>
    </row>
    <row r="599" spans="2:24" x14ac:dyDescent="0.25">
      <c r="B599">
        <v>103</v>
      </c>
      <c r="C599" t="s">
        <v>2</v>
      </c>
      <c r="D599" t="s">
        <v>359</v>
      </c>
      <c r="E599" t="s">
        <v>407</v>
      </c>
      <c r="F599" t="s">
        <v>528</v>
      </c>
      <c r="G599">
        <v>1992</v>
      </c>
      <c r="H599">
        <v>8</v>
      </c>
      <c r="I599">
        <v>2.1440000000000001</v>
      </c>
      <c r="J599">
        <v>2.6669999999999998</v>
      </c>
      <c r="K599">
        <v>0</v>
      </c>
      <c r="L599">
        <v>0</v>
      </c>
      <c r="M599" t="s">
        <v>560</v>
      </c>
      <c r="N599" t="s">
        <v>560</v>
      </c>
      <c r="O599">
        <v>166.7</v>
      </c>
      <c r="P599" t="s">
        <v>572</v>
      </c>
      <c r="Q599" t="s">
        <v>584</v>
      </c>
      <c r="R599" t="s">
        <v>596</v>
      </c>
      <c r="S599" t="s">
        <v>600</v>
      </c>
      <c r="T599" t="s">
        <v>606</v>
      </c>
      <c r="U599" t="s">
        <v>592</v>
      </c>
      <c r="V599" t="s">
        <v>592</v>
      </c>
      <c r="W599" t="s">
        <v>635</v>
      </c>
      <c r="X599" t="s">
        <v>644</v>
      </c>
    </row>
    <row r="600" spans="2:24" x14ac:dyDescent="0.25">
      <c r="B600">
        <v>104</v>
      </c>
      <c r="C600" t="s">
        <v>2</v>
      </c>
      <c r="D600" t="s">
        <v>359</v>
      </c>
      <c r="E600" t="s">
        <v>409</v>
      </c>
      <c r="F600" t="s">
        <v>528</v>
      </c>
      <c r="G600">
        <v>1992</v>
      </c>
      <c r="H600">
        <v>8</v>
      </c>
      <c r="I600">
        <v>2.1440000000000001</v>
      </c>
      <c r="J600">
        <v>2.6669999999999998</v>
      </c>
      <c r="K600">
        <v>0</v>
      </c>
      <c r="L600">
        <v>0</v>
      </c>
      <c r="M600" t="s">
        <v>560</v>
      </c>
      <c r="N600" t="s">
        <v>560</v>
      </c>
      <c r="O600">
        <v>166.7</v>
      </c>
      <c r="P600" t="s">
        <v>572</v>
      </c>
      <c r="Q600" t="s">
        <v>584</v>
      </c>
      <c r="R600" t="s">
        <v>596</v>
      </c>
      <c r="S600" t="s">
        <v>600</v>
      </c>
      <c r="T600" t="s">
        <v>606</v>
      </c>
      <c r="U600" t="s">
        <v>592</v>
      </c>
      <c r="V600" t="s">
        <v>592</v>
      </c>
      <c r="W600" t="s">
        <v>635</v>
      </c>
      <c r="X600" t="s">
        <v>644</v>
      </c>
    </row>
    <row r="601" spans="2:24" x14ac:dyDescent="0.25">
      <c r="B601">
        <v>105</v>
      </c>
      <c r="C601" t="s">
        <v>79</v>
      </c>
      <c r="D601" t="s">
        <v>359</v>
      </c>
      <c r="E601" t="s">
        <v>407</v>
      </c>
      <c r="F601" t="s">
        <v>528</v>
      </c>
      <c r="G601">
        <v>1993</v>
      </c>
      <c r="H601">
        <v>8</v>
      </c>
      <c r="I601">
        <v>2.1440000000000001</v>
      </c>
      <c r="J601">
        <v>2.6669999999999998</v>
      </c>
      <c r="K601">
        <v>0</v>
      </c>
      <c r="L601">
        <v>0</v>
      </c>
      <c r="M601" t="s">
        <v>560</v>
      </c>
      <c r="N601" t="s">
        <v>560</v>
      </c>
      <c r="O601">
        <v>166.7</v>
      </c>
      <c r="P601" t="s">
        <v>572</v>
      </c>
      <c r="Q601" t="s">
        <v>584</v>
      </c>
      <c r="R601" t="s">
        <v>596</v>
      </c>
      <c r="S601" t="s">
        <v>600</v>
      </c>
      <c r="T601" t="s">
        <v>607</v>
      </c>
      <c r="U601" t="s">
        <v>592</v>
      </c>
      <c r="V601" t="s">
        <v>592</v>
      </c>
      <c r="W601" t="s">
        <v>635</v>
      </c>
      <c r="X601" t="s">
        <v>644</v>
      </c>
    </row>
    <row r="602" spans="2:24" x14ac:dyDescent="0.25">
      <c r="B602">
        <v>106</v>
      </c>
      <c r="C602" t="s">
        <v>80</v>
      </c>
      <c r="D602" t="s">
        <v>359</v>
      </c>
      <c r="E602" t="s">
        <v>406</v>
      </c>
      <c r="F602" t="s">
        <v>528</v>
      </c>
      <c r="G602">
        <v>1992</v>
      </c>
      <c r="H602">
        <v>8</v>
      </c>
      <c r="I602">
        <v>2.1440000000000001</v>
      </c>
      <c r="J602">
        <v>2.6669999999999998</v>
      </c>
      <c r="K602">
        <v>0</v>
      </c>
      <c r="L602">
        <v>0</v>
      </c>
      <c r="M602" t="s">
        <v>560</v>
      </c>
      <c r="N602" t="s">
        <v>560</v>
      </c>
      <c r="O602">
        <v>166.7</v>
      </c>
      <c r="P602" t="s">
        <v>572</v>
      </c>
      <c r="Q602" t="s">
        <v>584</v>
      </c>
      <c r="R602" t="s">
        <v>596</v>
      </c>
      <c r="S602" t="s">
        <v>600</v>
      </c>
      <c r="T602" t="s">
        <v>606</v>
      </c>
      <c r="U602" t="s">
        <v>592</v>
      </c>
      <c r="V602" t="s">
        <v>592</v>
      </c>
      <c r="W602" t="s">
        <v>635</v>
      </c>
      <c r="X602" t="s">
        <v>644</v>
      </c>
    </row>
    <row r="603" spans="2:24" x14ac:dyDescent="0.25">
      <c r="B603">
        <v>107</v>
      </c>
      <c r="C603" t="s">
        <v>81</v>
      </c>
      <c r="D603" t="s">
        <v>359</v>
      </c>
      <c r="E603" t="s">
        <v>409</v>
      </c>
      <c r="F603" t="s">
        <v>528</v>
      </c>
      <c r="G603">
        <v>1991</v>
      </c>
      <c r="H603">
        <v>8</v>
      </c>
      <c r="I603">
        <v>2.1440000000000001</v>
      </c>
      <c r="J603">
        <v>2.6669999999999998</v>
      </c>
      <c r="K603">
        <v>0</v>
      </c>
      <c r="L603">
        <v>0</v>
      </c>
      <c r="M603" t="s">
        <v>560</v>
      </c>
      <c r="N603" t="s">
        <v>560</v>
      </c>
      <c r="O603">
        <v>166.7</v>
      </c>
      <c r="P603" t="s">
        <v>572</v>
      </c>
      <c r="Q603" t="s">
        <v>584</v>
      </c>
      <c r="R603" t="s">
        <v>596</v>
      </c>
      <c r="S603" t="s">
        <v>600</v>
      </c>
      <c r="T603" t="s">
        <v>606</v>
      </c>
      <c r="U603" t="s">
        <v>592</v>
      </c>
      <c r="V603" t="s">
        <v>592</v>
      </c>
      <c r="W603" t="s">
        <v>635</v>
      </c>
      <c r="X603" t="s">
        <v>644</v>
      </c>
    </row>
    <row r="604" spans="2:24" x14ac:dyDescent="0.25">
      <c r="B604">
        <v>108</v>
      </c>
      <c r="C604" t="s">
        <v>82</v>
      </c>
      <c r="D604" t="s">
        <v>359</v>
      </c>
      <c r="E604" t="s">
        <v>407</v>
      </c>
      <c r="F604" t="s">
        <v>528</v>
      </c>
      <c r="G604">
        <v>1990</v>
      </c>
      <c r="H604">
        <v>8</v>
      </c>
      <c r="I604">
        <v>2.1440000000000001</v>
      </c>
      <c r="J604">
        <v>2.6669999999999998</v>
      </c>
      <c r="K604">
        <v>0</v>
      </c>
      <c r="L604">
        <v>0</v>
      </c>
      <c r="M604" t="s">
        <v>560</v>
      </c>
      <c r="N604" t="s">
        <v>560</v>
      </c>
      <c r="O604">
        <v>166.7</v>
      </c>
      <c r="P604" t="s">
        <v>572</v>
      </c>
      <c r="Q604" t="s">
        <v>584</v>
      </c>
      <c r="R604" t="s">
        <v>596</v>
      </c>
      <c r="S604" t="s">
        <v>600</v>
      </c>
      <c r="T604" t="s">
        <v>607</v>
      </c>
      <c r="U604" t="s">
        <v>592</v>
      </c>
      <c r="V604" t="s">
        <v>592</v>
      </c>
      <c r="W604" t="s">
        <v>635</v>
      </c>
      <c r="X604" t="s">
        <v>644</v>
      </c>
    </row>
    <row r="605" spans="2:24" x14ac:dyDescent="0.25">
      <c r="B605">
        <v>109</v>
      </c>
      <c r="C605" t="s">
        <v>83</v>
      </c>
      <c r="D605" t="s">
        <v>359</v>
      </c>
      <c r="E605" t="s">
        <v>407</v>
      </c>
      <c r="F605" t="s">
        <v>528</v>
      </c>
      <c r="G605">
        <v>1993</v>
      </c>
      <c r="H605">
        <v>8</v>
      </c>
      <c r="I605">
        <v>2.1440000000000001</v>
      </c>
      <c r="J605">
        <v>2.6669999999999998</v>
      </c>
      <c r="K605">
        <v>0</v>
      </c>
      <c r="L605">
        <v>0</v>
      </c>
      <c r="M605" t="s">
        <v>560</v>
      </c>
      <c r="N605" t="s">
        <v>560</v>
      </c>
      <c r="O605">
        <v>166.7</v>
      </c>
      <c r="P605" t="s">
        <v>572</v>
      </c>
      <c r="Q605" t="s">
        <v>584</v>
      </c>
      <c r="R605" t="s">
        <v>596</v>
      </c>
      <c r="S605" t="s">
        <v>600</v>
      </c>
      <c r="T605" t="s">
        <v>607</v>
      </c>
      <c r="U605" t="s">
        <v>592</v>
      </c>
      <c r="V605" t="s">
        <v>592</v>
      </c>
      <c r="W605" t="s">
        <v>635</v>
      </c>
      <c r="X605" t="s">
        <v>644</v>
      </c>
    </row>
    <row r="606" spans="2:24" x14ac:dyDescent="0.25">
      <c r="B606">
        <v>110</v>
      </c>
      <c r="C606" t="s">
        <v>84</v>
      </c>
      <c r="D606" t="s">
        <v>359</v>
      </c>
      <c r="E606" t="s">
        <v>408</v>
      </c>
      <c r="F606" t="s">
        <v>528</v>
      </c>
      <c r="G606">
        <v>1990</v>
      </c>
      <c r="H606">
        <v>8</v>
      </c>
      <c r="I606">
        <v>2.1440000000000001</v>
      </c>
      <c r="J606">
        <v>2.6669999999999998</v>
      </c>
      <c r="K606">
        <v>0</v>
      </c>
      <c r="L606">
        <v>0</v>
      </c>
      <c r="M606" t="s">
        <v>560</v>
      </c>
      <c r="N606" t="s">
        <v>560</v>
      </c>
      <c r="O606">
        <v>166.7</v>
      </c>
      <c r="P606" t="s">
        <v>572</v>
      </c>
      <c r="Q606" t="s">
        <v>584</v>
      </c>
      <c r="R606" t="s">
        <v>596</v>
      </c>
      <c r="S606" t="s">
        <v>600</v>
      </c>
      <c r="T606" t="s">
        <v>607</v>
      </c>
      <c r="U606" t="s">
        <v>592</v>
      </c>
      <c r="V606" t="s">
        <v>592</v>
      </c>
      <c r="W606" t="s">
        <v>635</v>
      </c>
      <c r="X606" t="s">
        <v>644</v>
      </c>
    </row>
    <row r="607" spans="2:24" x14ac:dyDescent="0.25">
      <c r="B607">
        <v>111</v>
      </c>
      <c r="C607" t="s">
        <v>85</v>
      </c>
      <c r="D607" t="s">
        <v>359</v>
      </c>
      <c r="E607" t="s">
        <v>409</v>
      </c>
      <c r="F607" t="s">
        <v>528</v>
      </c>
      <c r="G607">
        <v>1991</v>
      </c>
      <c r="H607">
        <v>8</v>
      </c>
      <c r="I607">
        <v>2.1440000000000001</v>
      </c>
      <c r="J607">
        <v>2.6669999999999998</v>
      </c>
      <c r="K607">
        <v>0</v>
      </c>
      <c r="L607">
        <v>0</v>
      </c>
      <c r="M607" t="s">
        <v>560</v>
      </c>
      <c r="N607" t="s">
        <v>560</v>
      </c>
      <c r="O607">
        <v>166.7</v>
      </c>
      <c r="P607" t="s">
        <v>572</v>
      </c>
      <c r="Q607" t="s">
        <v>584</v>
      </c>
      <c r="R607" t="s">
        <v>596</v>
      </c>
      <c r="S607" t="s">
        <v>600</v>
      </c>
      <c r="T607" t="s">
        <v>618</v>
      </c>
      <c r="U607" t="s">
        <v>592</v>
      </c>
      <c r="V607" t="s">
        <v>592</v>
      </c>
      <c r="W607" t="s">
        <v>635</v>
      </c>
      <c r="X607" t="s">
        <v>644</v>
      </c>
    </row>
    <row r="608" spans="2:24" x14ac:dyDescent="0.25">
      <c r="B608">
        <v>112</v>
      </c>
      <c r="C608" t="s">
        <v>5</v>
      </c>
      <c r="D608" t="s">
        <v>359</v>
      </c>
      <c r="E608" t="s">
        <v>410</v>
      </c>
      <c r="F608" t="s">
        <v>528</v>
      </c>
      <c r="G608">
        <v>1993</v>
      </c>
      <c r="H608">
        <v>8</v>
      </c>
      <c r="I608">
        <v>2.1440000000000001</v>
      </c>
      <c r="J608">
        <v>2.6669999999999998</v>
      </c>
      <c r="K608">
        <v>0</v>
      </c>
      <c r="L608">
        <v>0</v>
      </c>
      <c r="M608" t="s">
        <v>560</v>
      </c>
      <c r="N608" t="s">
        <v>560</v>
      </c>
      <c r="O608">
        <v>166.7</v>
      </c>
      <c r="P608" t="s">
        <v>572</v>
      </c>
      <c r="Q608" t="s">
        <v>584</v>
      </c>
      <c r="R608" t="s">
        <v>596</v>
      </c>
      <c r="S608" t="s">
        <v>603</v>
      </c>
      <c r="T608" t="s">
        <v>606</v>
      </c>
      <c r="U608" t="s">
        <v>592</v>
      </c>
      <c r="V608" t="s">
        <v>592</v>
      </c>
      <c r="W608" t="s">
        <v>635</v>
      </c>
      <c r="X608" t="s">
        <v>644</v>
      </c>
    </row>
    <row r="609" spans="2:24" x14ac:dyDescent="0.25">
      <c r="B609">
        <v>113</v>
      </c>
      <c r="C609" t="s">
        <v>86</v>
      </c>
      <c r="D609" t="s">
        <v>359</v>
      </c>
      <c r="E609" t="s">
        <v>411</v>
      </c>
      <c r="F609" t="s">
        <v>528</v>
      </c>
      <c r="G609">
        <v>1993</v>
      </c>
      <c r="H609">
        <v>8</v>
      </c>
      <c r="I609">
        <v>2.1440000000000001</v>
      </c>
      <c r="J609">
        <v>2.6669999999999998</v>
      </c>
      <c r="K609">
        <v>0</v>
      </c>
      <c r="L609">
        <v>0</v>
      </c>
      <c r="M609" t="s">
        <v>560</v>
      </c>
      <c r="N609" t="s">
        <v>560</v>
      </c>
      <c r="O609">
        <v>166.7</v>
      </c>
      <c r="P609" t="s">
        <v>572</v>
      </c>
      <c r="Q609" t="s">
        <v>584</v>
      </c>
      <c r="R609" t="s">
        <v>596</v>
      </c>
      <c r="S609" t="s">
        <v>600</v>
      </c>
      <c r="T609" t="s">
        <v>607</v>
      </c>
      <c r="U609" t="s">
        <v>592</v>
      </c>
      <c r="V609" t="s">
        <v>592</v>
      </c>
      <c r="W609" t="s">
        <v>635</v>
      </c>
      <c r="X609" t="s">
        <v>644</v>
      </c>
    </row>
    <row r="610" spans="2:24" x14ac:dyDescent="0.25">
      <c r="B610">
        <v>114</v>
      </c>
      <c r="C610" t="s">
        <v>87</v>
      </c>
      <c r="D610" t="s">
        <v>359</v>
      </c>
      <c r="E610" t="s">
        <v>407</v>
      </c>
      <c r="F610" t="s">
        <v>528</v>
      </c>
      <c r="G610">
        <v>1989</v>
      </c>
      <c r="H610">
        <v>8</v>
      </c>
      <c r="I610">
        <v>2.1440000000000001</v>
      </c>
      <c r="J610">
        <v>2.6669999999999998</v>
      </c>
      <c r="K610">
        <v>0</v>
      </c>
      <c r="L610">
        <v>0</v>
      </c>
      <c r="M610" t="s">
        <v>560</v>
      </c>
      <c r="N610" t="s">
        <v>560</v>
      </c>
      <c r="O610">
        <v>166.7</v>
      </c>
      <c r="P610" t="s">
        <v>572</v>
      </c>
      <c r="Q610" t="s">
        <v>584</v>
      </c>
      <c r="R610" t="s">
        <v>596</v>
      </c>
      <c r="S610" t="s">
        <v>602</v>
      </c>
      <c r="T610" t="s">
        <v>606</v>
      </c>
      <c r="U610" t="s">
        <v>592</v>
      </c>
      <c r="V610" t="s">
        <v>592</v>
      </c>
      <c r="W610" t="s">
        <v>635</v>
      </c>
      <c r="X610" t="s">
        <v>644</v>
      </c>
    </row>
    <row r="611" spans="2:24" x14ac:dyDescent="0.25">
      <c r="B611">
        <v>116</v>
      </c>
      <c r="C611" t="s">
        <v>89</v>
      </c>
      <c r="D611" t="s">
        <v>359</v>
      </c>
      <c r="E611" t="s">
        <v>407</v>
      </c>
      <c r="F611" t="s">
        <v>528</v>
      </c>
      <c r="G611">
        <v>1993</v>
      </c>
      <c r="H611">
        <v>8</v>
      </c>
      <c r="I611">
        <v>2.1440000000000001</v>
      </c>
      <c r="J611">
        <v>2.6669999999999998</v>
      </c>
      <c r="K611">
        <v>0</v>
      </c>
      <c r="L611">
        <v>0</v>
      </c>
      <c r="M611" t="s">
        <v>560</v>
      </c>
      <c r="N611" t="s">
        <v>560</v>
      </c>
      <c r="O611">
        <v>166.7</v>
      </c>
      <c r="P611" t="s">
        <v>572</v>
      </c>
      <c r="Q611" t="s">
        <v>584</v>
      </c>
      <c r="R611" t="s">
        <v>596</v>
      </c>
      <c r="S611" t="s">
        <v>600</v>
      </c>
      <c r="T611" t="s">
        <v>606</v>
      </c>
      <c r="U611" t="s">
        <v>592</v>
      </c>
      <c r="V611" t="s">
        <v>592</v>
      </c>
      <c r="W611" t="s">
        <v>635</v>
      </c>
      <c r="X611" t="s">
        <v>644</v>
      </c>
    </row>
    <row r="612" spans="2:24" x14ac:dyDescent="0.25">
      <c r="B612">
        <v>118</v>
      </c>
      <c r="C612" t="s">
        <v>91</v>
      </c>
      <c r="D612" t="s">
        <v>359</v>
      </c>
      <c r="E612" t="s">
        <v>407</v>
      </c>
      <c r="F612" t="s">
        <v>528</v>
      </c>
      <c r="G612">
        <v>1989</v>
      </c>
      <c r="H612">
        <v>8</v>
      </c>
      <c r="I612">
        <v>2.1440000000000001</v>
      </c>
      <c r="J612">
        <v>2.6669999999999998</v>
      </c>
      <c r="K612">
        <v>0</v>
      </c>
      <c r="L612">
        <v>0</v>
      </c>
      <c r="M612" t="s">
        <v>560</v>
      </c>
      <c r="N612" t="s">
        <v>560</v>
      </c>
      <c r="O612">
        <v>166.7</v>
      </c>
      <c r="P612" t="s">
        <v>572</v>
      </c>
      <c r="Q612" t="s">
        <v>584</v>
      </c>
      <c r="R612" t="s">
        <v>596</v>
      </c>
      <c r="S612" t="s">
        <v>602</v>
      </c>
      <c r="T612" t="s">
        <v>606</v>
      </c>
      <c r="U612" t="s">
        <v>592</v>
      </c>
      <c r="V612" t="s">
        <v>592</v>
      </c>
      <c r="W612" t="s">
        <v>635</v>
      </c>
      <c r="X612" t="s">
        <v>644</v>
      </c>
    </row>
    <row r="613" spans="2:24" x14ac:dyDescent="0.25">
      <c r="B613">
        <v>121</v>
      </c>
      <c r="C613" t="s">
        <v>93</v>
      </c>
      <c r="D613" t="s">
        <v>359</v>
      </c>
      <c r="E613" t="s">
        <v>407</v>
      </c>
      <c r="F613" t="s">
        <v>528</v>
      </c>
      <c r="G613">
        <v>1990</v>
      </c>
      <c r="H613">
        <v>8</v>
      </c>
      <c r="I613">
        <v>2.1440000000000001</v>
      </c>
      <c r="J613">
        <v>2.6669999999999998</v>
      </c>
      <c r="K613">
        <v>0</v>
      </c>
      <c r="L613">
        <v>0</v>
      </c>
      <c r="M613" t="s">
        <v>560</v>
      </c>
      <c r="N613" t="s">
        <v>560</v>
      </c>
      <c r="O613">
        <v>166.7</v>
      </c>
      <c r="P613" t="s">
        <v>572</v>
      </c>
      <c r="Q613" t="s">
        <v>584</v>
      </c>
      <c r="R613" t="s">
        <v>596</v>
      </c>
      <c r="S613" t="s">
        <v>602</v>
      </c>
      <c r="T613" t="s">
        <v>606</v>
      </c>
      <c r="U613" t="s">
        <v>592</v>
      </c>
      <c r="V613" t="s">
        <v>592</v>
      </c>
      <c r="W613" t="s">
        <v>635</v>
      </c>
      <c r="X613" t="s">
        <v>644</v>
      </c>
    </row>
    <row r="614" spans="2:24" x14ac:dyDescent="0.25">
      <c r="B614">
        <v>122</v>
      </c>
      <c r="C614" t="s">
        <v>94</v>
      </c>
      <c r="D614" t="s">
        <v>94</v>
      </c>
      <c r="E614" t="s">
        <v>413</v>
      </c>
      <c r="F614" t="s">
        <v>528</v>
      </c>
      <c r="G614">
        <v>1993</v>
      </c>
      <c r="H614">
        <v>1</v>
      </c>
      <c r="I614">
        <v>2.11</v>
      </c>
      <c r="J614">
        <v>2.5</v>
      </c>
      <c r="K614">
        <v>0</v>
      </c>
      <c r="L614">
        <v>0</v>
      </c>
      <c r="M614" t="s">
        <v>94</v>
      </c>
      <c r="N614" t="s">
        <v>94</v>
      </c>
      <c r="O614">
        <v>312.5</v>
      </c>
      <c r="P614" t="s">
        <v>574</v>
      </c>
      <c r="Q614" t="s">
        <v>586</v>
      </c>
      <c r="R614" t="s">
        <v>598</v>
      </c>
      <c r="S614" t="s">
        <v>604</v>
      </c>
      <c r="T614" t="s">
        <v>606</v>
      </c>
      <c r="U614" t="s">
        <v>592</v>
      </c>
      <c r="V614" t="s">
        <v>592</v>
      </c>
      <c r="W614" t="s">
        <v>635</v>
      </c>
      <c r="X614" t="s">
        <v>644</v>
      </c>
    </row>
    <row r="615" spans="2:24" x14ac:dyDescent="0.25">
      <c r="B615">
        <v>126</v>
      </c>
      <c r="C615" t="s">
        <v>98</v>
      </c>
      <c r="D615" t="s">
        <v>357</v>
      </c>
      <c r="E615" t="s">
        <v>416</v>
      </c>
      <c r="F615" t="s">
        <v>528</v>
      </c>
      <c r="G615">
        <v>1993</v>
      </c>
      <c r="H615">
        <v>32</v>
      </c>
      <c r="I615">
        <v>1.9</v>
      </c>
      <c r="J615">
        <v>4.0960000000000001</v>
      </c>
      <c r="K615">
        <v>9216</v>
      </c>
      <c r="L615">
        <v>4096</v>
      </c>
      <c r="M615" t="s">
        <v>558</v>
      </c>
      <c r="N615" t="s">
        <v>565</v>
      </c>
      <c r="O615">
        <v>32</v>
      </c>
      <c r="P615" t="s">
        <v>569</v>
      </c>
      <c r="Q615" t="s">
        <v>581</v>
      </c>
      <c r="R615" t="s">
        <v>595</v>
      </c>
      <c r="S615" t="s">
        <v>601</v>
      </c>
      <c r="T615" t="s">
        <v>609</v>
      </c>
      <c r="U615" t="s">
        <v>626</v>
      </c>
      <c r="V615" t="s">
        <v>629</v>
      </c>
      <c r="W615" t="s">
        <v>635</v>
      </c>
      <c r="X615" t="s">
        <v>644</v>
      </c>
    </row>
    <row r="616" spans="2:24" x14ac:dyDescent="0.25">
      <c r="B616">
        <v>128</v>
      </c>
      <c r="C616" t="s">
        <v>100</v>
      </c>
      <c r="D616" t="s">
        <v>357</v>
      </c>
      <c r="E616" t="s">
        <v>416</v>
      </c>
      <c r="F616" t="s">
        <v>528</v>
      </c>
      <c r="G616">
        <v>1993</v>
      </c>
      <c r="H616">
        <v>32</v>
      </c>
      <c r="I616">
        <v>1.9</v>
      </c>
      <c r="J616">
        <v>4.0960000000000001</v>
      </c>
      <c r="K616">
        <v>9216</v>
      </c>
      <c r="L616">
        <v>4096</v>
      </c>
      <c r="M616" t="s">
        <v>558</v>
      </c>
      <c r="N616" t="s">
        <v>565</v>
      </c>
      <c r="O616">
        <v>32</v>
      </c>
      <c r="P616" t="s">
        <v>569</v>
      </c>
      <c r="Q616" t="s">
        <v>581</v>
      </c>
      <c r="R616" t="s">
        <v>595</v>
      </c>
      <c r="S616" t="s">
        <v>601</v>
      </c>
      <c r="T616" t="s">
        <v>619</v>
      </c>
      <c r="U616" t="s">
        <v>626</v>
      </c>
      <c r="V616" t="s">
        <v>629</v>
      </c>
      <c r="W616" t="s">
        <v>635</v>
      </c>
      <c r="X616" t="s">
        <v>644</v>
      </c>
    </row>
    <row r="617" spans="2:24" x14ac:dyDescent="0.25">
      <c r="B617">
        <v>129</v>
      </c>
      <c r="C617" t="s">
        <v>101</v>
      </c>
      <c r="D617" t="s">
        <v>357</v>
      </c>
      <c r="E617" t="s">
        <v>416</v>
      </c>
      <c r="F617" t="s">
        <v>528</v>
      </c>
      <c r="G617">
        <v>1993</v>
      </c>
      <c r="H617">
        <v>32</v>
      </c>
      <c r="I617">
        <v>1.9</v>
      </c>
      <c r="J617">
        <v>4.0960000000000001</v>
      </c>
      <c r="K617">
        <v>9216</v>
      </c>
      <c r="L617">
        <v>4096</v>
      </c>
      <c r="M617" t="s">
        <v>558</v>
      </c>
      <c r="N617" t="s">
        <v>565</v>
      </c>
      <c r="O617">
        <v>32</v>
      </c>
      <c r="P617" t="s">
        <v>569</v>
      </c>
      <c r="Q617" t="s">
        <v>581</v>
      </c>
      <c r="R617" t="s">
        <v>595</v>
      </c>
      <c r="S617" t="s">
        <v>602</v>
      </c>
      <c r="T617" t="s">
        <v>606</v>
      </c>
      <c r="U617" t="s">
        <v>626</v>
      </c>
      <c r="V617" t="s">
        <v>629</v>
      </c>
      <c r="W617" t="s">
        <v>635</v>
      </c>
      <c r="X617" t="s">
        <v>644</v>
      </c>
    </row>
    <row r="618" spans="2:24" x14ac:dyDescent="0.25">
      <c r="B618">
        <v>131</v>
      </c>
      <c r="C618" t="s">
        <v>103</v>
      </c>
      <c r="D618" t="s">
        <v>357</v>
      </c>
      <c r="E618" t="s">
        <v>416</v>
      </c>
      <c r="F618" t="s">
        <v>528</v>
      </c>
      <c r="G618">
        <v>1993</v>
      </c>
      <c r="H618">
        <v>32</v>
      </c>
      <c r="I618">
        <v>1.9</v>
      </c>
      <c r="J618">
        <v>4.0960000000000001</v>
      </c>
      <c r="K618">
        <v>9216</v>
      </c>
      <c r="L618">
        <v>4096</v>
      </c>
      <c r="M618" t="s">
        <v>558</v>
      </c>
      <c r="N618" t="s">
        <v>565</v>
      </c>
      <c r="O618">
        <v>32</v>
      </c>
      <c r="P618" t="s">
        <v>569</v>
      </c>
      <c r="Q618" t="s">
        <v>581</v>
      </c>
      <c r="R618" t="s">
        <v>595</v>
      </c>
      <c r="S618" t="s">
        <v>602</v>
      </c>
      <c r="T618" t="s">
        <v>606</v>
      </c>
      <c r="U618" t="s">
        <v>626</v>
      </c>
      <c r="V618" t="s">
        <v>629</v>
      </c>
      <c r="W618" t="s">
        <v>635</v>
      </c>
      <c r="X618" t="s">
        <v>644</v>
      </c>
    </row>
    <row r="619" spans="2:24" x14ac:dyDescent="0.25">
      <c r="B619">
        <v>132</v>
      </c>
      <c r="C619" t="s">
        <v>104</v>
      </c>
      <c r="D619" t="s">
        <v>357</v>
      </c>
      <c r="E619" t="s">
        <v>416</v>
      </c>
      <c r="F619" t="s">
        <v>528</v>
      </c>
      <c r="G619">
        <v>1993</v>
      </c>
      <c r="H619">
        <v>32</v>
      </c>
      <c r="I619">
        <v>1.9</v>
      </c>
      <c r="J619">
        <v>4.0960000000000001</v>
      </c>
      <c r="K619">
        <v>9216</v>
      </c>
      <c r="L619">
        <v>4096</v>
      </c>
      <c r="M619" t="s">
        <v>558</v>
      </c>
      <c r="N619" t="s">
        <v>565</v>
      </c>
      <c r="O619">
        <v>32</v>
      </c>
      <c r="P619" t="s">
        <v>569</v>
      </c>
      <c r="Q619" t="s">
        <v>581</v>
      </c>
      <c r="R619" t="s">
        <v>595</v>
      </c>
      <c r="S619" t="s">
        <v>600</v>
      </c>
      <c r="T619" t="s">
        <v>606</v>
      </c>
      <c r="U619" t="s">
        <v>626</v>
      </c>
      <c r="V619" t="s">
        <v>629</v>
      </c>
      <c r="W619" t="s">
        <v>635</v>
      </c>
      <c r="X619" t="s">
        <v>644</v>
      </c>
    </row>
    <row r="620" spans="2:24" x14ac:dyDescent="0.25">
      <c r="B620">
        <v>133</v>
      </c>
      <c r="C620" t="s">
        <v>82</v>
      </c>
      <c r="D620" t="s">
        <v>357</v>
      </c>
      <c r="E620" t="s">
        <v>416</v>
      </c>
      <c r="F620" t="s">
        <v>528</v>
      </c>
      <c r="G620">
        <v>1993</v>
      </c>
      <c r="H620">
        <v>32</v>
      </c>
      <c r="I620">
        <v>1.9</v>
      </c>
      <c r="J620">
        <v>4.0960000000000001</v>
      </c>
      <c r="K620">
        <v>9216</v>
      </c>
      <c r="L620">
        <v>4096</v>
      </c>
      <c r="M620" t="s">
        <v>558</v>
      </c>
      <c r="N620" t="s">
        <v>565</v>
      </c>
      <c r="O620">
        <v>32</v>
      </c>
      <c r="P620" t="s">
        <v>569</v>
      </c>
      <c r="Q620" t="s">
        <v>581</v>
      </c>
      <c r="R620" t="s">
        <v>595</v>
      </c>
      <c r="S620" t="s">
        <v>600</v>
      </c>
      <c r="T620" t="s">
        <v>607</v>
      </c>
      <c r="U620" t="s">
        <v>626</v>
      </c>
      <c r="V620" t="s">
        <v>629</v>
      </c>
      <c r="W620" t="s">
        <v>635</v>
      </c>
      <c r="X620" t="s">
        <v>644</v>
      </c>
    </row>
    <row r="621" spans="2:24" x14ac:dyDescent="0.25">
      <c r="B621">
        <v>134</v>
      </c>
      <c r="C621" t="s">
        <v>105</v>
      </c>
      <c r="D621" t="s">
        <v>357</v>
      </c>
      <c r="E621" t="s">
        <v>416</v>
      </c>
      <c r="F621" t="s">
        <v>528</v>
      </c>
      <c r="G621">
        <v>1993</v>
      </c>
      <c r="H621">
        <v>32</v>
      </c>
      <c r="I621">
        <v>1.9</v>
      </c>
      <c r="J621">
        <v>4.0960000000000001</v>
      </c>
      <c r="K621">
        <v>9216</v>
      </c>
      <c r="L621">
        <v>4096</v>
      </c>
      <c r="M621" t="s">
        <v>558</v>
      </c>
      <c r="N621" t="s">
        <v>565</v>
      </c>
      <c r="O621">
        <v>32</v>
      </c>
      <c r="P621" t="s">
        <v>569</v>
      </c>
      <c r="Q621" t="s">
        <v>581</v>
      </c>
      <c r="R621" t="s">
        <v>595</v>
      </c>
      <c r="S621" t="s">
        <v>602</v>
      </c>
      <c r="T621" t="s">
        <v>606</v>
      </c>
      <c r="U621" t="s">
        <v>626</v>
      </c>
      <c r="V621" t="s">
        <v>629</v>
      </c>
      <c r="W621" t="s">
        <v>635</v>
      </c>
      <c r="X621" t="s">
        <v>644</v>
      </c>
    </row>
    <row r="622" spans="2:24" x14ac:dyDescent="0.25">
      <c r="B622">
        <v>136</v>
      </c>
      <c r="C622" t="s">
        <v>107</v>
      </c>
      <c r="D622" t="s">
        <v>357</v>
      </c>
      <c r="E622" t="s">
        <v>416</v>
      </c>
      <c r="F622" t="s">
        <v>528</v>
      </c>
      <c r="G622">
        <v>1993</v>
      </c>
      <c r="H622">
        <v>32</v>
      </c>
      <c r="I622">
        <v>1.9</v>
      </c>
      <c r="J622">
        <v>4.0960000000000001</v>
      </c>
      <c r="K622">
        <v>9216</v>
      </c>
      <c r="L622">
        <v>4096</v>
      </c>
      <c r="M622" t="s">
        <v>558</v>
      </c>
      <c r="N622" t="s">
        <v>565</v>
      </c>
      <c r="O622">
        <v>32</v>
      </c>
      <c r="P622" t="s">
        <v>569</v>
      </c>
      <c r="Q622" t="s">
        <v>581</v>
      </c>
      <c r="R622" t="s">
        <v>595</v>
      </c>
      <c r="S622" t="s">
        <v>602</v>
      </c>
      <c r="T622" t="s">
        <v>606</v>
      </c>
      <c r="U622" t="s">
        <v>626</v>
      </c>
      <c r="V622" t="s">
        <v>629</v>
      </c>
      <c r="W622" t="s">
        <v>635</v>
      </c>
      <c r="X622" t="s">
        <v>644</v>
      </c>
    </row>
    <row r="623" spans="2:24" x14ac:dyDescent="0.25">
      <c r="B623">
        <v>137</v>
      </c>
      <c r="C623" t="s">
        <v>108</v>
      </c>
      <c r="D623" t="s">
        <v>357</v>
      </c>
      <c r="E623" t="s">
        <v>416</v>
      </c>
      <c r="F623" t="s">
        <v>528</v>
      </c>
      <c r="G623">
        <v>1993</v>
      </c>
      <c r="H623">
        <v>32</v>
      </c>
      <c r="I623">
        <v>1.9</v>
      </c>
      <c r="J623">
        <v>4.0960000000000001</v>
      </c>
      <c r="K623">
        <v>9216</v>
      </c>
      <c r="L623">
        <v>4096</v>
      </c>
      <c r="M623" t="s">
        <v>558</v>
      </c>
      <c r="N623" t="s">
        <v>565</v>
      </c>
      <c r="O623">
        <v>32</v>
      </c>
      <c r="P623" t="s">
        <v>569</v>
      </c>
      <c r="Q623" t="s">
        <v>581</v>
      </c>
      <c r="R623" t="s">
        <v>595</v>
      </c>
      <c r="S623" t="s">
        <v>602</v>
      </c>
      <c r="T623" t="s">
        <v>606</v>
      </c>
      <c r="U623" t="s">
        <v>626</v>
      </c>
      <c r="V623" t="s">
        <v>629</v>
      </c>
      <c r="W623" t="s">
        <v>635</v>
      </c>
      <c r="X623" t="s">
        <v>644</v>
      </c>
    </row>
    <row r="624" spans="2:24" x14ac:dyDescent="0.25">
      <c r="B624">
        <v>141</v>
      </c>
      <c r="C624" t="s">
        <v>112</v>
      </c>
      <c r="D624" t="s">
        <v>357</v>
      </c>
      <c r="E624" t="s">
        <v>416</v>
      </c>
      <c r="F624" t="s">
        <v>528</v>
      </c>
      <c r="G624">
        <v>1993</v>
      </c>
      <c r="H624">
        <v>32</v>
      </c>
      <c r="I624">
        <v>1.9</v>
      </c>
      <c r="J624">
        <v>4.0960000000000001</v>
      </c>
      <c r="K624">
        <v>9216</v>
      </c>
      <c r="L624">
        <v>4096</v>
      </c>
      <c r="M624" t="s">
        <v>558</v>
      </c>
      <c r="N624" t="s">
        <v>565</v>
      </c>
      <c r="O624">
        <v>32</v>
      </c>
      <c r="P624" t="s">
        <v>569</v>
      </c>
      <c r="Q624" t="s">
        <v>581</v>
      </c>
      <c r="R624" t="s">
        <v>595</v>
      </c>
      <c r="S624" t="s">
        <v>602</v>
      </c>
      <c r="T624" t="s">
        <v>606</v>
      </c>
      <c r="U624" t="s">
        <v>626</v>
      </c>
      <c r="V624" t="s">
        <v>629</v>
      </c>
      <c r="W624" t="s">
        <v>635</v>
      </c>
      <c r="X624" t="s">
        <v>644</v>
      </c>
    </row>
    <row r="625" spans="2:24" x14ac:dyDescent="0.25">
      <c r="B625">
        <v>142</v>
      </c>
      <c r="C625" t="s">
        <v>113</v>
      </c>
      <c r="D625" t="s">
        <v>357</v>
      </c>
      <c r="E625" t="s">
        <v>416</v>
      </c>
      <c r="F625" t="s">
        <v>528</v>
      </c>
      <c r="G625">
        <v>1993</v>
      </c>
      <c r="H625">
        <v>32</v>
      </c>
      <c r="I625">
        <v>1.9</v>
      </c>
      <c r="J625">
        <v>4.0960000000000001</v>
      </c>
      <c r="K625">
        <v>9216</v>
      </c>
      <c r="L625">
        <v>4096</v>
      </c>
      <c r="M625" t="s">
        <v>558</v>
      </c>
      <c r="N625" t="s">
        <v>565</v>
      </c>
      <c r="O625">
        <v>32</v>
      </c>
      <c r="P625" t="s">
        <v>569</v>
      </c>
      <c r="Q625" t="s">
        <v>581</v>
      </c>
      <c r="R625" t="s">
        <v>595</v>
      </c>
      <c r="S625" t="s">
        <v>602</v>
      </c>
      <c r="T625" t="s">
        <v>606</v>
      </c>
      <c r="U625" t="s">
        <v>626</v>
      </c>
      <c r="V625" t="s">
        <v>629</v>
      </c>
      <c r="W625" t="s">
        <v>635</v>
      </c>
      <c r="X625" t="s">
        <v>644</v>
      </c>
    </row>
    <row r="626" spans="2:24" x14ac:dyDescent="0.25">
      <c r="B626">
        <v>144</v>
      </c>
      <c r="C626" t="s">
        <v>115</v>
      </c>
      <c r="D626" t="s">
        <v>357</v>
      </c>
      <c r="E626" t="s">
        <v>416</v>
      </c>
      <c r="F626" t="s">
        <v>528</v>
      </c>
      <c r="G626">
        <v>1993</v>
      </c>
      <c r="H626">
        <v>32</v>
      </c>
      <c r="I626">
        <v>1.9</v>
      </c>
      <c r="J626">
        <v>4.0960000000000001</v>
      </c>
      <c r="K626">
        <v>9216</v>
      </c>
      <c r="L626">
        <v>4096</v>
      </c>
      <c r="M626" t="s">
        <v>558</v>
      </c>
      <c r="N626" t="s">
        <v>565</v>
      </c>
      <c r="O626">
        <v>32</v>
      </c>
      <c r="P626" t="s">
        <v>569</v>
      </c>
      <c r="Q626" t="s">
        <v>581</v>
      </c>
      <c r="R626" t="s">
        <v>595</v>
      </c>
      <c r="S626" t="s">
        <v>602</v>
      </c>
      <c r="T626" t="s">
        <v>606</v>
      </c>
      <c r="U626" t="s">
        <v>626</v>
      </c>
      <c r="V626" t="s">
        <v>629</v>
      </c>
      <c r="W626" t="s">
        <v>635</v>
      </c>
      <c r="X626" t="s">
        <v>644</v>
      </c>
    </row>
    <row r="627" spans="2:24" x14ac:dyDescent="0.25">
      <c r="B627">
        <v>145</v>
      </c>
      <c r="C627" t="s">
        <v>116</v>
      </c>
      <c r="D627" t="s">
        <v>358</v>
      </c>
      <c r="E627" t="s">
        <v>417</v>
      </c>
      <c r="F627" t="s">
        <v>528</v>
      </c>
      <c r="G627">
        <v>1992</v>
      </c>
      <c r="H627">
        <v>66</v>
      </c>
      <c r="I627">
        <v>1.9</v>
      </c>
      <c r="J627">
        <v>3.3</v>
      </c>
      <c r="K627">
        <v>8000</v>
      </c>
      <c r="L627">
        <v>0</v>
      </c>
      <c r="M627" t="s">
        <v>559</v>
      </c>
      <c r="N627" t="s">
        <v>566</v>
      </c>
      <c r="O627">
        <v>50</v>
      </c>
      <c r="P627" t="s">
        <v>571</v>
      </c>
      <c r="Q627" t="s">
        <v>583</v>
      </c>
      <c r="R627" t="s">
        <v>595</v>
      </c>
      <c r="S627" t="s">
        <v>601</v>
      </c>
      <c r="T627" t="s">
        <v>611</v>
      </c>
      <c r="U627" t="s">
        <v>592</v>
      </c>
      <c r="V627" t="s">
        <v>631</v>
      </c>
      <c r="W627" t="s">
        <v>635</v>
      </c>
      <c r="X627" t="s">
        <v>644</v>
      </c>
    </row>
    <row r="628" spans="2:24" x14ac:dyDescent="0.25">
      <c r="B628">
        <v>147</v>
      </c>
      <c r="C628" t="s">
        <v>59</v>
      </c>
      <c r="D628" t="s">
        <v>358</v>
      </c>
      <c r="E628" t="s">
        <v>417</v>
      </c>
      <c r="F628" t="s">
        <v>528</v>
      </c>
      <c r="G628">
        <v>1993</v>
      </c>
      <c r="H628">
        <v>66</v>
      </c>
      <c r="I628">
        <v>1.9</v>
      </c>
      <c r="J628">
        <v>3.3</v>
      </c>
      <c r="K628">
        <v>8000</v>
      </c>
      <c r="L628">
        <v>0</v>
      </c>
      <c r="M628" t="s">
        <v>559</v>
      </c>
      <c r="N628" t="s">
        <v>566</v>
      </c>
      <c r="O628">
        <v>50</v>
      </c>
      <c r="P628" t="s">
        <v>571</v>
      </c>
      <c r="Q628" t="s">
        <v>583</v>
      </c>
      <c r="R628" t="s">
        <v>595</v>
      </c>
      <c r="S628" t="s">
        <v>604</v>
      </c>
      <c r="T628" t="s">
        <v>606</v>
      </c>
      <c r="U628" t="s">
        <v>592</v>
      </c>
      <c r="V628" t="s">
        <v>631</v>
      </c>
      <c r="W628" t="s">
        <v>635</v>
      </c>
      <c r="X628" t="s">
        <v>644</v>
      </c>
    </row>
    <row r="629" spans="2:24" x14ac:dyDescent="0.25">
      <c r="B629">
        <v>148</v>
      </c>
      <c r="C629" t="s">
        <v>80</v>
      </c>
      <c r="D629" t="s">
        <v>358</v>
      </c>
      <c r="E629" t="s">
        <v>418</v>
      </c>
      <c r="F629" t="s">
        <v>528</v>
      </c>
      <c r="G629">
        <v>1992</v>
      </c>
      <c r="H629">
        <v>66</v>
      </c>
      <c r="I629">
        <v>1.9</v>
      </c>
      <c r="J629">
        <v>3.3</v>
      </c>
      <c r="K629">
        <v>8000</v>
      </c>
      <c r="L629">
        <v>0</v>
      </c>
      <c r="M629" t="s">
        <v>559</v>
      </c>
      <c r="N629" t="s">
        <v>566</v>
      </c>
      <c r="O629">
        <v>50</v>
      </c>
      <c r="P629" t="s">
        <v>571</v>
      </c>
      <c r="Q629" t="s">
        <v>583</v>
      </c>
      <c r="R629" t="s">
        <v>595</v>
      </c>
      <c r="S629" t="s">
        <v>600</v>
      </c>
      <c r="T629" t="s">
        <v>606</v>
      </c>
      <c r="U629" t="s">
        <v>592</v>
      </c>
      <c r="V629" t="s">
        <v>631</v>
      </c>
      <c r="W629" t="s">
        <v>635</v>
      </c>
      <c r="X629" t="s">
        <v>644</v>
      </c>
    </row>
    <row r="630" spans="2:24" x14ac:dyDescent="0.25">
      <c r="B630">
        <v>149</v>
      </c>
      <c r="C630" t="s">
        <v>70</v>
      </c>
      <c r="D630" t="s">
        <v>358</v>
      </c>
      <c r="E630" t="s">
        <v>417</v>
      </c>
      <c r="F630" t="s">
        <v>528</v>
      </c>
      <c r="G630">
        <v>1993</v>
      </c>
      <c r="H630">
        <v>66</v>
      </c>
      <c r="I630">
        <v>1.9</v>
      </c>
      <c r="J630">
        <v>3.3</v>
      </c>
      <c r="K630">
        <v>8000</v>
      </c>
      <c r="L630">
        <v>0</v>
      </c>
      <c r="M630" t="s">
        <v>559</v>
      </c>
      <c r="N630" t="s">
        <v>566</v>
      </c>
      <c r="O630">
        <v>50</v>
      </c>
      <c r="P630" t="s">
        <v>571</v>
      </c>
      <c r="Q630" t="s">
        <v>583</v>
      </c>
      <c r="R630" t="s">
        <v>595</v>
      </c>
      <c r="S630" t="s">
        <v>600</v>
      </c>
      <c r="T630" t="s">
        <v>606</v>
      </c>
      <c r="U630" t="s">
        <v>592</v>
      </c>
      <c r="V630" t="s">
        <v>631</v>
      </c>
      <c r="W630" t="s">
        <v>635</v>
      </c>
      <c r="X630" t="s">
        <v>644</v>
      </c>
    </row>
    <row r="631" spans="2:24" x14ac:dyDescent="0.25">
      <c r="B631">
        <v>150</v>
      </c>
      <c r="C631" t="s">
        <v>117</v>
      </c>
      <c r="D631" t="s">
        <v>358</v>
      </c>
      <c r="E631" t="s">
        <v>417</v>
      </c>
      <c r="F631" t="s">
        <v>528</v>
      </c>
      <c r="G631">
        <v>1993</v>
      </c>
      <c r="H631">
        <v>66</v>
      </c>
      <c r="I631">
        <v>1.9</v>
      </c>
      <c r="J631">
        <v>3.3</v>
      </c>
      <c r="K631">
        <v>8000</v>
      </c>
      <c r="L631">
        <v>0</v>
      </c>
      <c r="M631" t="s">
        <v>559</v>
      </c>
      <c r="N631" t="s">
        <v>566</v>
      </c>
      <c r="O631">
        <v>50</v>
      </c>
      <c r="P631" t="s">
        <v>571</v>
      </c>
      <c r="Q631" t="s">
        <v>583</v>
      </c>
      <c r="R631" t="s">
        <v>595</v>
      </c>
      <c r="S631" t="s">
        <v>601</v>
      </c>
      <c r="T631" t="s">
        <v>606</v>
      </c>
      <c r="U631" t="s">
        <v>592</v>
      </c>
      <c r="V631" t="s">
        <v>631</v>
      </c>
      <c r="W631" t="s">
        <v>635</v>
      </c>
      <c r="X631" t="s">
        <v>644</v>
      </c>
    </row>
    <row r="632" spans="2:24" x14ac:dyDescent="0.25">
      <c r="B632">
        <v>153</v>
      </c>
      <c r="C632" t="s">
        <v>89</v>
      </c>
      <c r="D632" t="s">
        <v>362</v>
      </c>
      <c r="E632" t="s">
        <v>419</v>
      </c>
      <c r="F632" t="s">
        <v>528</v>
      </c>
      <c r="G632">
        <v>1993</v>
      </c>
      <c r="H632">
        <v>1024</v>
      </c>
      <c r="I632">
        <v>1.9</v>
      </c>
      <c r="J632">
        <v>2.4</v>
      </c>
      <c r="K632">
        <v>21376</v>
      </c>
      <c r="L632">
        <v>3193</v>
      </c>
      <c r="M632" t="s">
        <v>362</v>
      </c>
      <c r="N632" t="s">
        <v>362</v>
      </c>
      <c r="O632">
        <v>20</v>
      </c>
      <c r="P632" t="s">
        <v>362</v>
      </c>
      <c r="Q632" t="s">
        <v>589</v>
      </c>
      <c r="R632" t="s">
        <v>595</v>
      </c>
      <c r="S632" t="s">
        <v>600</v>
      </c>
      <c r="T632" t="s">
        <v>606</v>
      </c>
      <c r="U632" t="s">
        <v>627</v>
      </c>
      <c r="V632" t="s">
        <v>630</v>
      </c>
      <c r="W632" t="s">
        <v>635</v>
      </c>
      <c r="X632" t="s">
        <v>644</v>
      </c>
    </row>
    <row r="633" spans="2:24" x14ac:dyDescent="0.25">
      <c r="B633">
        <v>154</v>
      </c>
      <c r="C633" t="s">
        <v>9</v>
      </c>
      <c r="D633" t="s">
        <v>361</v>
      </c>
      <c r="E633" t="s">
        <v>420</v>
      </c>
      <c r="F633" t="s">
        <v>528</v>
      </c>
      <c r="G633">
        <v>1992</v>
      </c>
      <c r="H633">
        <v>64</v>
      </c>
      <c r="I633">
        <v>1.8380000000000001</v>
      </c>
      <c r="J633">
        <v>2.56</v>
      </c>
      <c r="K633">
        <v>9216</v>
      </c>
      <c r="L633">
        <v>1536</v>
      </c>
      <c r="M633" t="s">
        <v>56</v>
      </c>
      <c r="N633" t="s">
        <v>56</v>
      </c>
      <c r="O633">
        <v>20</v>
      </c>
      <c r="P633" t="s">
        <v>56</v>
      </c>
      <c r="Q633" t="s">
        <v>587</v>
      </c>
      <c r="R633" t="s">
        <v>595</v>
      </c>
      <c r="S633" t="s">
        <v>602</v>
      </c>
      <c r="T633" t="s">
        <v>606</v>
      </c>
      <c r="U633" t="s">
        <v>592</v>
      </c>
      <c r="V633" t="s">
        <v>592</v>
      </c>
      <c r="W633" t="s">
        <v>635</v>
      </c>
      <c r="X633" t="s">
        <v>644</v>
      </c>
    </row>
    <row r="634" spans="2:24" x14ac:dyDescent="0.25">
      <c r="B634">
        <v>156</v>
      </c>
      <c r="C634" t="s">
        <v>70</v>
      </c>
      <c r="D634" t="s">
        <v>361</v>
      </c>
      <c r="E634" t="s">
        <v>420</v>
      </c>
      <c r="F634" t="s">
        <v>528</v>
      </c>
      <c r="G634">
        <v>1991</v>
      </c>
      <c r="H634">
        <v>64</v>
      </c>
      <c r="I634">
        <v>1.8380000000000001</v>
      </c>
      <c r="J634">
        <v>2.56</v>
      </c>
      <c r="K634">
        <v>9216</v>
      </c>
      <c r="L634">
        <v>1536</v>
      </c>
      <c r="M634" t="s">
        <v>56</v>
      </c>
      <c r="N634" t="s">
        <v>56</v>
      </c>
      <c r="O634">
        <v>20</v>
      </c>
      <c r="P634" t="s">
        <v>56</v>
      </c>
      <c r="Q634" t="s">
        <v>587</v>
      </c>
      <c r="R634" t="s">
        <v>595</v>
      </c>
      <c r="S634" t="s">
        <v>600</v>
      </c>
      <c r="T634" t="s">
        <v>606</v>
      </c>
      <c r="U634" t="s">
        <v>592</v>
      </c>
      <c r="V634" t="s">
        <v>592</v>
      </c>
      <c r="W634" t="s">
        <v>635</v>
      </c>
      <c r="X634" t="s">
        <v>644</v>
      </c>
    </row>
    <row r="635" spans="2:24" x14ac:dyDescent="0.25">
      <c r="B635">
        <v>157</v>
      </c>
      <c r="C635" t="s">
        <v>119</v>
      </c>
      <c r="D635" t="s">
        <v>361</v>
      </c>
      <c r="E635" t="s">
        <v>420</v>
      </c>
      <c r="F635" t="s">
        <v>528</v>
      </c>
      <c r="G635">
        <v>1992</v>
      </c>
      <c r="H635">
        <v>64</v>
      </c>
      <c r="I635">
        <v>1.8380000000000001</v>
      </c>
      <c r="J635">
        <v>2.56</v>
      </c>
      <c r="K635">
        <v>9216</v>
      </c>
      <c r="L635">
        <v>1536</v>
      </c>
      <c r="M635" t="s">
        <v>56</v>
      </c>
      <c r="N635" t="s">
        <v>56</v>
      </c>
      <c r="O635">
        <v>20</v>
      </c>
      <c r="P635" t="s">
        <v>56</v>
      </c>
      <c r="Q635" t="s">
        <v>587</v>
      </c>
      <c r="R635" t="s">
        <v>595</v>
      </c>
      <c r="S635" t="s">
        <v>602</v>
      </c>
      <c r="T635" t="s">
        <v>606</v>
      </c>
      <c r="U635" t="s">
        <v>592</v>
      </c>
      <c r="V635" t="s">
        <v>592</v>
      </c>
      <c r="W635" t="s">
        <v>635</v>
      </c>
      <c r="X635" t="s">
        <v>644</v>
      </c>
    </row>
    <row r="636" spans="2:24" x14ac:dyDescent="0.25">
      <c r="B636">
        <v>158</v>
      </c>
      <c r="C636" t="s">
        <v>120</v>
      </c>
      <c r="D636" t="s">
        <v>361</v>
      </c>
      <c r="E636" t="s">
        <v>420</v>
      </c>
      <c r="F636" t="s">
        <v>528</v>
      </c>
      <c r="G636">
        <v>1993</v>
      </c>
      <c r="H636">
        <v>64</v>
      </c>
      <c r="I636">
        <v>1.8380000000000001</v>
      </c>
      <c r="J636">
        <v>2.56</v>
      </c>
      <c r="K636">
        <v>9216</v>
      </c>
      <c r="L636">
        <v>1536</v>
      </c>
      <c r="M636" t="s">
        <v>56</v>
      </c>
      <c r="N636" t="s">
        <v>56</v>
      </c>
      <c r="O636">
        <v>20</v>
      </c>
      <c r="P636" t="s">
        <v>56</v>
      </c>
      <c r="Q636" t="s">
        <v>587</v>
      </c>
      <c r="R636" t="s">
        <v>595</v>
      </c>
      <c r="S636" t="s">
        <v>602</v>
      </c>
      <c r="T636" t="s">
        <v>606</v>
      </c>
      <c r="U636" t="s">
        <v>592</v>
      </c>
      <c r="V636" t="s">
        <v>592</v>
      </c>
      <c r="W636" t="s">
        <v>635</v>
      </c>
      <c r="X636" t="s">
        <v>644</v>
      </c>
    </row>
    <row r="637" spans="2:24" x14ac:dyDescent="0.25">
      <c r="B637">
        <v>159</v>
      </c>
      <c r="C637" t="s">
        <v>10</v>
      </c>
      <c r="D637" t="s">
        <v>359</v>
      </c>
      <c r="E637" t="s">
        <v>421</v>
      </c>
      <c r="F637" t="s">
        <v>528</v>
      </c>
      <c r="G637">
        <v>1993</v>
      </c>
      <c r="H637">
        <v>8</v>
      </c>
      <c r="I637">
        <v>1.7330000000000001</v>
      </c>
      <c r="J637">
        <v>2.6669999999999998</v>
      </c>
      <c r="K637">
        <v>0</v>
      </c>
      <c r="L637">
        <v>0</v>
      </c>
      <c r="M637" t="s">
        <v>560</v>
      </c>
      <c r="N637" t="s">
        <v>560</v>
      </c>
      <c r="O637">
        <v>166.7</v>
      </c>
      <c r="P637" t="s">
        <v>572</v>
      </c>
      <c r="Q637" t="s">
        <v>584</v>
      </c>
      <c r="R637" t="s">
        <v>596</v>
      </c>
      <c r="S637" t="s">
        <v>604</v>
      </c>
      <c r="T637" t="s">
        <v>606</v>
      </c>
      <c r="U637" t="s">
        <v>592</v>
      </c>
      <c r="V637" t="s">
        <v>592</v>
      </c>
      <c r="W637" t="s">
        <v>635</v>
      </c>
      <c r="X637" t="s">
        <v>644</v>
      </c>
    </row>
    <row r="638" spans="2:24" x14ac:dyDescent="0.25">
      <c r="B638">
        <v>167</v>
      </c>
      <c r="C638" t="s">
        <v>10</v>
      </c>
      <c r="D638" t="s">
        <v>359</v>
      </c>
      <c r="E638" t="s">
        <v>425</v>
      </c>
      <c r="F638" t="s">
        <v>528</v>
      </c>
      <c r="G638">
        <v>1993</v>
      </c>
      <c r="H638">
        <v>6</v>
      </c>
      <c r="I638">
        <v>1.651</v>
      </c>
      <c r="J638">
        <v>2</v>
      </c>
      <c r="K638">
        <v>0</v>
      </c>
      <c r="L638">
        <v>0</v>
      </c>
      <c r="M638" t="s">
        <v>560</v>
      </c>
      <c r="N638" t="s">
        <v>560</v>
      </c>
      <c r="O638">
        <v>166.7</v>
      </c>
      <c r="P638" t="s">
        <v>572</v>
      </c>
      <c r="Q638" t="s">
        <v>584</v>
      </c>
      <c r="R638" t="s">
        <v>596</v>
      </c>
      <c r="S638" t="s">
        <v>604</v>
      </c>
      <c r="T638" t="s">
        <v>606</v>
      </c>
      <c r="U638" t="s">
        <v>592</v>
      </c>
      <c r="V638" t="s">
        <v>592</v>
      </c>
      <c r="W638" t="s">
        <v>635</v>
      </c>
      <c r="X638" t="s">
        <v>644</v>
      </c>
    </row>
    <row r="639" spans="2:24" x14ac:dyDescent="0.25">
      <c r="B639">
        <v>168</v>
      </c>
      <c r="C639" t="s">
        <v>128</v>
      </c>
      <c r="D639" t="s">
        <v>359</v>
      </c>
      <c r="E639" t="s">
        <v>426</v>
      </c>
      <c r="F639" t="s">
        <v>528</v>
      </c>
      <c r="G639">
        <v>1990</v>
      </c>
      <c r="H639">
        <v>6</v>
      </c>
      <c r="I639">
        <v>1.651</v>
      </c>
      <c r="J639">
        <v>2</v>
      </c>
      <c r="K639">
        <v>0</v>
      </c>
      <c r="L639">
        <v>0</v>
      </c>
      <c r="M639" t="s">
        <v>560</v>
      </c>
      <c r="N639" t="s">
        <v>560</v>
      </c>
      <c r="O639">
        <v>166.7</v>
      </c>
      <c r="P639" t="s">
        <v>572</v>
      </c>
      <c r="Q639" t="s">
        <v>584</v>
      </c>
      <c r="R639" t="s">
        <v>596</v>
      </c>
      <c r="S639" t="s">
        <v>600</v>
      </c>
      <c r="T639" t="s">
        <v>606</v>
      </c>
      <c r="U639" t="s">
        <v>592</v>
      </c>
      <c r="V639" t="s">
        <v>592</v>
      </c>
      <c r="W639" t="s">
        <v>635</v>
      </c>
      <c r="X639" t="s">
        <v>644</v>
      </c>
    </row>
    <row r="640" spans="2:24" x14ac:dyDescent="0.25">
      <c r="B640">
        <v>169</v>
      </c>
      <c r="C640" t="s">
        <v>129</v>
      </c>
      <c r="D640" t="s">
        <v>359</v>
      </c>
      <c r="E640" t="s">
        <v>427</v>
      </c>
      <c r="F640" t="s">
        <v>528</v>
      </c>
      <c r="G640">
        <v>1993</v>
      </c>
      <c r="H640">
        <v>6</v>
      </c>
      <c r="I640">
        <v>1.651</v>
      </c>
      <c r="J640">
        <v>2</v>
      </c>
      <c r="K640">
        <v>0</v>
      </c>
      <c r="L640">
        <v>0</v>
      </c>
      <c r="M640" t="s">
        <v>560</v>
      </c>
      <c r="N640" t="s">
        <v>560</v>
      </c>
      <c r="O640">
        <v>166.7</v>
      </c>
      <c r="P640" t="s">
        <v>572</v>
      </c>
      <c r="Q640" t="s">
        <v>584</v>
      </c>
      <c r="R640" t="s">
        <v>596</v>
      </c>
      <c r="S640" t="s">
        <v>600</v>
      </c>
      <c r="T640" t="s">
        <v>611</v>
      </c>
      <c r="U640" t="s">
        <v>592</v>
      </c>
      <c r="V640" t="s">
        <v>592</v>
      </c>
      <c r="W640" t="s">
        <v>635</v>
      </c>
      <c r="X640" t="s">
        <v>644</v>
      </c>
    </row>
    <row r="641" spans="2:24" x14ac:dyDescent="0.25">
      <c r="B641">
        <v>173</v>
      </c>
      <c r="C641" t="s">
        <v>133</v>
      </c>
      <c r="D641" t="s">
        <v>363</v>
      </c>
      <c r="E641" t="s">
        <v>430</v>
      </c>
      <c r="F641" t="s">
        <v>528</v>
      </c>
      <c r="G641">
        <v>1993</v>
      </c>
      <c r="H641">
        <v>2048</v>
      </c>
      <c r="I641">
        <v>1.6</v>
      </c>
      <c r="J641">
        <v>2.4</v>
      </c>
      <c r="K641">
        <v>11264</v>
      </c>
      <c r="L641">
        <v>1920</v>
      </c>
      <c r="M641" t="s">
        <v>562</v>
      </c>
      <c r="N641" t="s">
        <v>562</v>
      </c>
      <c r="O641">
        <v>12.5</v>
      </c>
      <c r="P641" t="s">
        <v>363</v>
      </c>
      <c r="Q641" t="s">
        <v>590</v>
      </c>
      <c r="R641" t="s">
        <v>597</v>
      </c>
      <c r="S641" t="s">
        <v>601</v>
      </c>
      <c r="T641" t="s">
        <v>611</v>
      </c>
      <c r="U641" t="s">
        <v>627</v>
      </c>
      <c r="V641" t="s">
        <v>633</v>
      </c>
      <c r="W641" t="s">
        <v>635</v>
      </c>
      <c r="X641" t="s">
        <v>644</v>
      </c>
    </row>
    <row r="642" spans="2:24" x14ac:dyDescent="0.25">
      <c r="B642">
        <v>174</v>
      </c>
      <c r="C642" t="s">
        <v>85</v>
      </c>
      <c r="D642" t="s">
        <v>363</v>
      </c>
      <c r="E642" t="s">
        <v>430</v>
      </c>
      <c r="F642" t="s">
        <v>528</v>
      </c>
      <c r="G642">
        <v>1993</v>
      </c>
      <c r="H642">
        <v>2048</v>
      </c>
      <c r="I642">
        <v>1.6</v>
      </c>
      <c r="J642">
        <v>2.4</v>
      </c>
      <c r="K642">
        <v>11264</v>
      </c>
      <c r="L642">
        <v>1920</v>
      </c>
      <c r="M642" t="s">
        <v>562</v>
      </c>
      <c r="N642" t="s">
        <v>562</v>
      </c>
      <c r="O642">
        <v>12.5</v>
      </c>
      <c r="P642" t="s">
        <v>363</v>
      </c>
      <c r="Q642" t="s">
        <v>590</v>
      </c>
      <c r="R642" t="s">
        <v>597</v>
      </c>
      <c r="S642" t="s">
        <v>600</v>
      </c>
      <c r="T642" t="s">
        <v>618</v>
      </c>
      <c r="U642" t="s">
        <v>627</v>
      </c>
      <c r="V642" t="s">
        <v>633</v>
      </c>
      <c r="W642" t="s">
        <v>635</v>
      </c>
      <c r="X642" t="s">
        <v>644</v>
      </c>
    </row>
    <row r="643" spans="2:24" x14ac:dyDescent="0.25">
      <c r="B643">
        <v>176</v>
      </c>
      <c r="C643" t="s">
        <v>135</v>
      </c>
      <c r="D643" t="s">
        <v>361</v>
      </c>
      <c r="E643" t="s">
        <v>432</v>
      </c>
      <c r="F643" t="s">
        <v>528</v>
      </c>
      <c r="G643">
        <v>1992</v>
      </c>
      <c r="H643">
        <v>56</v>
      </c>
      <c r="I643">
        <v>1.59</v>
      </c>
      <c r="J643">
        <v>2.2400000000000002</v>
      </c>
      <c r="K643">
        <v>0</v>
      </c>
      <c r="L643">
        <v>0</v>
      </c>
      <c r="M643" t="s">
        <v>56</v>
      </c>
      <c r="N643" t="s">
        <v>56</v>
      </c>
      <c r="O643">
        <v>20</v>
      </c>
      <c r="P643" t="s">
        <v>56</v>
      </c>
      <c r="Q643" t="s">
        <v>587</v>
      </c>
      <c r="R643" t="s">
        <v>595</v>
      </c>
      <c r="S643" t="s">
        <v>602</v>
      </c>
      <c r="T643" t="s">
        <v>606</v>
      </c>
      <c r="U643" t="s">
        <v>592</v>
      </c>
      <c r="V643" t="s">
        <v>592</v>
      </c>
      <c r="W643" t="s">
        <v>635</v>
      </c>
      <c r="X643" t="s">
        <v>644</v>
      </c>
    </row>
    <row r="644" spans="2:24" x14ac:dyDescent="0.25">
      <c r="B644">
        <v>177</v>
      </c>
      <c r="C644" t="s">
        <v>136</v>
      </c>
      <c r="D644" t="s">
        <v>358</v>
      </c>
      <c r="E644" t="s">
        <v>433</v>
      </c>
      <c r="F644" t="s">
        <v>528</v>
      </c>
      <c r="G644">
        <v>1993</v>
      </c>
      <c r="H644">
        <v>56</v>
      </c>
      <c r="I644">
        <v>1.5</v>
      </c>
      <c r="J644">
        <v>2.8</v>
      </c>
      <c r="K644">
        <v>6000</v>
      </c>
      <c r="L644">
        <v>0</v>
      </c>
      <c r="M644" t="s">
        <v>559</v>
      </c>
      <c r="N644" t="s">
        <v>566</v>
      </c>
      <c r="O644">
        <v>50</v>
      </c>
      <c r="P644" t="s">
        <v>571</v>
      </c>
      <c r="Q644" t="s">
        <v>583</v>
      </c>
      <c r="R644" t="s">
        <v>595</v>
      </c>
      <c r="S644" t="s">
        <v>602</v>
      </c>
      <c r="T644" t="s">
        <v>606</v>
      </c>
      <c r="U644" t="s">
        <v>592</v>
      </c>
      <c r="V644" t="s">
        <v>631</v>
      </c>
      <c r="W644" t="s">
        <v>635</v>
      </c>
      <c r="X644" t="s">
        <v>644</v>
      </c>
    </row>
    <row r="645" spans="2:24" x14ac:dyDescent="0.25">
      <c r="B645">
        <v>181</v>
      </c>
      <c r="C645" t="s">
        <v>140</v>
      </c>
      <c r="D645" t="s">
        <v>358</v>
      </c>
      <c r="E645" t="s">
        <v>433</v>
      </c>
      <c r="F645" t="s">
        <v>528</v>
      </c>
      <c r="G645">
        <v>1993</v>
      </c>
      <c r="H645">
        <v>56</v>
      </c>
      <c r="I645">
        <v>1.5</v>
      </c>
      <c r="J645">
        <v>2.8</v>
      </c>
      <c r="K645">
        <v>6000</v>
      </c>
      <c r="L645">
        <v>0</v>
      </c>
      <c r="M645" t="s">
        <v>559</v>
      </c>
      <c r="N645" t="s">
        <v>566</v>
      </c>
      <c r="O645">
        <v>50</v>
      </c>
      <c r="P645" t="s">
        <v>571</v>
      </c>
      <c r="Q645" t="s">
        <v>583</v>
      </c>
      <c r="R645" t="s">
        <v>595</v>
      </c>
      <c r="S645" t="s">
        <v>602</v>
      </c>
      <c r="T645" t="s">
        <v>606</v>
      </c>
      <c r="U645" t="s">
        <v>592</v>
      </c>
      <c r="V645" t="s">
        <v>631</v>
      </c>
      <c r="W645" t="s">
        <v>635</v>
      </c>
      <c r="X645" t="s">
        <v>644</v>
      </c>
    </row>
    <row r="646" spans="2:24" x14ac:dyDescent="0.25">
      <c r="B646">
        <v>182</v>
      </c>
      <c r="C646" t="s">
        <v>89</v>
      </c>
      <c r="D646" t="s">
        <v>358</v>
      </c>
      <c r="E646" t="s">
        <v>433</v>
      </c>
      <c r="F646" t="s">
        <v>528</v>
      </c>
      <c r="G646">
        <v>1993</v>
      </c>
      <c r="H646">
        <v>56</v>
      </c>
      <c r="I646">
        <v>1.5</v>
      </c>
      <c r="J646">
        <v>2.8</v>
      </c>
      <c r="K646">
        <v>6000</v>
      </c>
      <c r="L646">
        <v>0</v>
      </c>
      <c r="M646" t="s">
        <v>559</v>
      </c>
      <c r="N646" t="s">
        <v>566</v>
      </c>
      <c r="O646">
        <v>50</v>
      </c>
      <c r="P646" t="s">
        <v>571</v>
      </c>
      <c r="Q646" t="s">
        <v>583</v>
      </c>
      <c r="R646" t="s">
        <v>595</v>
      </c>
      <c r="S646" t="s">
        <v>600</v>
      </c>
      <c r="T646" t="s">
        <v>608</v>
      </c>
      <c r="U646" t="s">
        <v>592</v>
      </c>
      <c r="V646" t="s">
        <v>631</v>
      </c>
      <c r="W646" t="s">
        <v>635</v>
      </c>
      <c r="X646" t="s">
        <v>644</v>
      </c>
    </row>
    <row r="647" spans="2:24" x14ac:dyDescent="0.25">
      <c r="B647">
        <v>184</v>
      </c>
      <c r="C647" t="s">
        <v>142</v>
      </c>
      <c r="D647" t="s">
        <v>358</v>
      </c>
      <c r="E647" t="s">
        <v>433</v>
      </c>
      <c r="F647" t="s">
        <v>528</v>
      </c>
      <c r="G647">
        <v>1993</v>
      </c>
      <c r="H647">
        <v>56</v>
      </c>
      <c r="I647">
        <v>1.5</v>
      </c>
      <c r="J647">
        <v>2.8</v>
      </c>
      <c r="K647">
        <v>6000</v>
      </c>
      <c r="L647">
        <v>0</v>
      </c>
      <c r="M647" t="s">
        <v>559</v>
      </c>
      <c r="N647" t="s">
        <v>566</v>
      </c>
      <c r="O647">
        <v>50</v>
      </c>
      <c r="P647" t="s">
        <v>571</v>
      </c>
      <c r="Q647" t="s">
        <v>583</v>
      </c>
      <c r="R647" t="s">
        <v>595</v>
      </c>
      <c r="S647" t="s">
        <v>602</v>
      </c>
      <c r="T647" t="s">
        <v>606</v>
      </c>
      <c r="U647" t="s">
        <v>592</v>
      </c>
      <c r="V647" t="s">
        <v>631</v>
      </c>
      <c r="W647" t="s">
        <v>635</v>
      </c>
      <c r="X647" t="s">
        <v>644</v>
      </c>
    </row>
    <row r="648" spans="2:24" x14ac:dyDescent="0.25">
      <c r="B648">
        <v>186</v>
      </c>
      <c r="C648" t="s">
        <v>144</v>
      </c>
      <c r="D648" t="s">
        <v>358</v>
      </c>
      <c r="E648" t="s">
        <v>433</v>
      </c>
      <c r="F648" t="s">
        <v>528</v>
      </c>
      <c r="G648">
        <v>1992</v>
      </c>
      <c r="H648">
        <v>56</v>
      </c>
      <c r="I648">
        <v>1.5</v>
      </c>
      <c r="J648">
        <v>2.8</v>
      </c>
      <c r="K648">
        <v>6000</v>
      </c>
      <c r="L648">
        <v>0</v>
      </c>
      <c r="M648" t="s">
        <v>559</v>
      </c>
      <c r="N648" t="s">
        <v>566</v>
      </c>
      <c r="O648">
        <v>50</v>
      </c>
      <c r="P648" t="s">
        <v>571</v>
      </c>
      <c r="Q648" t="s">
        <v>583</v>
      </c>
      <c r="R648" t="s">
        <v>595</v>
      </c>
      <c r="S648" t="s">
        <v>602</v>
      </c>
      <c r="T648" t="s">
        <v>606</v>
      </c>
      <c r="U648" t="s">
        <v>592</v>
      </c>
      <c r="V648" t="s">
        <v>631</v>
      </c>
      <c r="W648" t="s">
        <v>635</v>
      </c>
      <c r="X648" t="s">
        <v>644</v>
      </c>
    </row>
    <row r="649" spans="2:24" x14ac:dyDescent="0.25">
      <c r="B649">
        <v>189</v>
      </c>
      <c r="C649" t="s">
        <v>80</v>
      </c>
      <c r="D649" t="s">
        <v>359</v>
      </c>
      <c r="E649" t="s">
        <v>436</v>
      </c>
      <c r="F649" t="s">
        <v>528</v>
      </c>
      <c r="G649">
        <v>1989</v>
      </c>
      <c r="H649">
        <v>4</v>
      </c>
      <c r="I649">
        <v>1.4059999999999999</v>
      </c>
      <c r="J649">
        <v>1.952</v>
      </c>
      <c r="K649">
        <v>0</v>
      </c>
      <c r="L649">
        <v>0</v>
      </c>
      <c r="M649" t="s">
        <v>560</v>
      </c>
      <c r="N649" t="s">
        <v>560</v>
      </c>
      <c r="O649">
        <v>243.9</v>
      </c>
      <c r="P649" t="s">
        <v>576</v>
      </c>
      <c r="Q649" t="s">
        <v>584</v>
      </c>
      <c r="R649" t="s">
        <v>596</v>
      </c>
      <c r="S649" t="s">
        <v>600</v>
      </c>
      <c r="T649" t="s">
        <v>606</v>
      </c>
      <c r="U649" t="s">
        <v>592</v>
      </c>
      <c r="V649" t="s">
        <v>592</v>
      </c>
      <c r="W649" t="s">
        <v>635</v>
      </c>
      <c r="X649" t="s">
        <v>644</v>
      </c>
    </row>
    <row r="650" spans="2:24" x14ac:dyDescent="0.25">
      <c r="B650">
        <v>190</v>
      </c>
      <c r="C650" t="s">
        <v>4</v>
      </c>
      <c r="D650" t="s">
        <v>359</v>
      </c>
      <c r="E650" t="s">
        <v>436</v>
      </c>
      <c r="F650" t="s">
        <v>528</v>
      </c>
      <c r="G650">
        <v>1988</v>
      </c>
      <c r="H650">
        <v>4</v>
      </c>
      <c r="I650">
        <v>1.4059999999999999</v>
      </c>
      <c r="J650">
        <v>1.952</v>
      </c>
      <c r="K650">
        <v>0</v>
      </c>
      <c r="L650">
        <v>0</v>
      </c>
      <c r="M650" t="s">
        <v>560</v>
      </c>
      <c r="N650" t="s">
        <v>560</v>
      </c>
      <c r="O650">
        <v>243.9</v>
      </c>
      <c r="P650" t="s">
        <v>576</v>
      </c>
      <c r="Q650" t="s">
        <v>584</v>
      </c>
      <c r="R650" t="s">
        <v>596</v>
      </c>
      <c r="S650" t="s">
        <v>602</v>
      </c>
      <c r="T650" t="s">
        <v>606</v>
      </c>
      <c r="U650" t="s">
        <v>592</v>
      </c>
      <c r="V650" t="s">
        <v>592</v>
      </c>
      <c r="W650" t="s">
        <v>635</v>
      </c>
      <c r="X650" t="s">
        <v>644</v>
      </c>
    </row>
    <row r="651" spans="2:24" x14ac:dyDescent="0.25">
      <c r="B651">
        <v>191</v>
      </c>
      <c r="C651" t="s">
        <v>16</v>
      </c>
      <c r="D651" t="s">
        <v>359</v>
      </c>
      <c r="E651" t="s">
        <v>436</v>
      </c>
      <c r="F651" t="s">
        <v>528</v>
      </c>
      <c r="G651">
        <v>1988</v>
      </c>
      <c r="H651">
        <v>4</v>
      </c>
      <c r="I651">
        <v>1.4059999999999999</v>
      </c>
      <c r="J651">
        <v>1.952</v>
      </c>
      <c r="K651">
        <v>0</v>
      </c>
      <c r="L651">
        <v>0</v>
      </c>
      <c r="M651" t="s">
        <v>560</v>
      </c>
      <c r="N651" t="s">
        <v>560</v>
      </c>
      <c r="O651">
        <v>243.9</v>
      </c>
      <c r="P651" t="s">
        <v>576</v>
      </c>
      <c r="Q651" t="s">
        <v>584</v>
      </c>
      <c r="R651" t="s">
        <v>596</v>
      </c>
      <c r="S651" t="s">
        <v>600</v>
      </c>
      <c r="T651" t="s">
        <v>608</v>
      </c>
      <c r="U651" t="s">
        <v>592</v>
      </c>
      <c r="V651" t="s">
        <v>592</v>
      </c>
      <c r="W651" t="s">
        <v>635</v>
      </c>
      <c r="X651" t="s">
        <v>644</v>
      </c>
    </row>
    <row r="652" spans="2:24" x14ac:dyDescent="0.25">
      <c r="B652">
        <v>192</v>
      </c>
      <c r="C652" t="s">
        <v>147</v>
      </c>
      <c r="D652" t="s">
        <v>359</v>
      </c>
      <c r="E652" t="s">
        <v>437</v>
      </c>
      <c r="F652" t="s">
        <v>528</v>
      </c>
      <c r="G652">
        <v>1987</v>
      </c>
      <c r="H652">
        <v>4</v>
      </c>
      <c r="I652">
        <v>1.4059999999999999</v>
      </c>
      <c r="J652">
        <v>1.9510000000000001</v>
      </c>
      <c r="K652">
        <v>0</v>
      </c>
      <c r="L652">
        <v>0</v>
      </c>
      <c r="M652" t="s">
        <v>560</v>
      </c>
      <c r="N652" t="s">
        <v>560</v>
      </c>
      <c r="O652">
        <v>243.9</v>
      </c>
      <c r="P652" t="s">
        <v>576</v>
      </c>
      <c r="Q652" t="s">
        <v>584</v>
      </c>
      <c r="R652" t="s">
        <v>596</v>
      </c>
      <c r="S652" t="s">
        <v>600</v>
      </c>
      <c r="T652" t="s">
        <v>611</v>
      </c>
      <c r="U652" t="s">
        <v>592</v>
      </c>
      <c r="V652" t="s">
        <v>592</v>
      </c>
      <c r="W652" t="s">
        <v>635</v>
      </c>
      <c r="X652" t="s">
        <v>644</v>
      </c>
    </row>
    <row r="653" spans="2:24" x14ac:dyDescent="0.25">
      <c r="B653">
        <v>193</v>
      </c>
      <c r="C653" t="s">
        <v>73</v>
      </c>
      <c r="D653" t="s">
        <v>359</v>
      </c>
      <c r="E653" t="s">
        <v>438</v>
      </c>
      <c r="F653" t="s">
        <v>528</v>
      </c>
      <c r="G653">
        <v>1992</v>
      </c>
      <c r="H653">
        <v>4</v>
      </c>
      <c r="I653">
        <v>1.4059999999999999</v>
      </c>
      <c r="J653">
        <v>1.9510000000000001</v>
      </c>
      <c r="K653">
        <v>0</v>
      </c>
      <c r="L653">
        <v>0</v>
      </c>
      <c r="M653" t="s">
        <v>560</v>
      </c>
      <c r="N653" t="s">
        <v>560</v>
      </c>
      <c r="O653">
        <v>243.9</v>
      </c>
      <c r="P653" t="s">
        <v>576</v>
      </c>
      <c r="Q653" t="s">
        <v>584</v>
      </c>
      <c r="R653" t="s">
        <v>596</v>
      </c>
      <c r="S653" t="s">
        <v>601</v>
      </c>
      <c r="T653" t="s">
        <v>609</v>
      </c>
      <c r="U653" t="s">
        <v>592</v>
      </c>
      <c r="V653" t="s">
        <v>592</v>
      </c>
      <c r="W653" t="s">
        <v>635</v>
      </c>
      <c r="X653" t="s">
        <v>644</v>
      </c>
    </row>
    <row r="654" spans="2:24" x14ac:dyDescent="0.25">
      <c r="B654">
        <v>195</v>
      </c>
      <c r="C654" t="s">
        <v>10</v>
      </c>
      <c r="D654" t="s">
        <v>359</v>
      </c>
      <c r="E654" t="s">
        <v>439</v>
      </c>
      <c r="F654" t="s">
        <v>528</v>
      </c>
      <c r="G654">
        <v>1993</v>
      </c>
      <c r="H654">
        <v>4</v>
      </c>
      <c r="I654">
        <v>1.4059999999999999</v>
      </c>
      <c r="J654">
        <v>1.9510000000000001</v>
      </c>
      <c r="K654">
        <v>0</v>
      </c>
      <c r="L654">
        <v>0</v>
      </c>
      <c r="M654" t="s">
        <v>560</v>
      </c>
      <c r="N654" t="s">
        <v>560</v>
      </c>
      <c r="O654">
        <v>243.9</v>
      </c>
      <c r="P654" t="s">
        <v>576</v>
      </c>
      <c r="Q654" t="s">
        <v>584</v>
      </c>
      <c r="R654" t="s">
        <v>596</v>
      </c>
      <c r="S654" t="s">
        <v>604</v>
      </c>
      <c r="T654" t="s">
        <v>606</v>
      </c>
      <c r="U654" t="s">
        <v>592</v>
      </c>
      <c r="V654" t="s">
        <v>592</v>
      </c>
      <c r="W654" t="s">
        <v>635</v>
      </c>
      <c r="X654" t="s">
        <v>644</v>
      </c>
    </row>
    <row r="655" spans="2:24" x14ac:dyDescent="0.25">
      <c r="B655">
        <v>199</v>
      </c>
      <c r="C655" t="s">
        <v>3</v>
      </c>
      <c r="D655" t="s">
        <v>359</v>
      </c>
      <c r="E655" t="s">
        <v>438</v>
      </c>
      <c r="F655" t="s">
        <v>528</v>
      </c>
      <c r="G655">
        <v>1988</v>
      </c>
      <c r="H655">
        <v>4</v>
      </c>
      <c r="I655">
        <v>1.4059999999999999</v>
      </c>
      <c r="J655">
        <v>1.9510000000000001</v>
      </c>
      <c r="K655">
        <v>0</v>
      </c>
      <c r="L655">
        <v>0</v>
      </c>
      <c r="M655" t="s">
        <v>560</v>
      </c>
      <c r="N655" t="s">
        <v>560</v>
      </c>
      <c r="O655">
        <v>243.9</v>
      </c>
      <c r="P655" t="s">
        <v>576</v>
      </c>
      <c r="Q655" t="s">
        <v>584</v>
      </c>
      <c r="R655" t="s">
        <v>596</v>
      </c>
      <c r="S655" t="s">
        <v>601</v>
      </c>
      <c r="T655" t="s">
        <v>606</v>
      </c>
      <c r="U655" t="s">
        <v>592</v>
      </c>
      <c r="V655" t="s">
        <v>592</v>
      </c>
      <c r="W655" t="s">
        <v>635</v>
      </c>
      <c r="X655" t="s">
        <v>644</v>
      </c>
    </row>
    <row r="656" spans="2:24" x14ac:dyDescent="0.25">
      <c r="B656">
        <v>200</v>
      </c>
      <c r="C656" t="s">
        <v>15</v>
      </c>
      <c r="D656" t="s">
        <v>359</v>
      </c>
      <c r="E656" t="s">
        <v>437</v>
      </c>
      <c r="F656" t="s">
        <v>528</v>
      </c>
      <c r="G656">
        <v>1991</v>
      </c>
      <c r="H656">
        <v>4</v>
      </c>
      <c r="I656">
        <v>1.4059999999999999</v>
      </c>
      <c r="J656">
        <v>1.9510000000000001</v>
      </c>
      <c r="K656">
        <v>0</v>
      </c>
      <c r="L656">
        <v>0</v>
      </c>
      <c r="M656" t="s">
        <v>560</v>
      </c>
      <c r="N656" t="s">
        <v>560</v>
      </c>
      <c r="O656">
        <v>243.9</v>
      </c>
      <c r="P656" t="s">
        <v>576</v>
      </c>
      <c r="Q656" t="s">
        <v>584</v>
      </c>
      <c r="R656" t="s">
        <v>596</v>
      </c>
      <c r="S656" t="s">
        <v>600</v>
      </c>
      <c r="T656" t="s">
        <v>606</v>
      </c>
      <c r="U656" t="s">
        <v>592</v>
      </c>
      <c r="V656" t="s">
        <v>592</v>
      </c>
      <c r="W656" t="s">
        <v>635</v>
      </c>
      <c r="X656" t="s">
        <v>644</v>
      </c>
    </row>
    <row r="657" spans="2:24" x14ac:dyDescent="0.25">
      <c r="B657">
        <v>202</v>
      </c>
      <c r="C657" t="s">
        <v>153</v>
      </c>
      <c r="D657" t="s">
        <v>359</v>
      </c>
      <c r="E657" t="s">
        <v>438</v>
      </c>
      <c r="F657" t="s">
        <v>528</v>
      </c>
      <c r="G657">
        <v>1990</v>
      </c>
      <c r="H657">
        <v>4</v>
      </c>
      <c r="I657">
        <v>1.4059999999999999</v>
      </c>
      <c r="J657">
        <v>1.9510000000000001</v>
      </c>
      <c r="K657">
        <v>0</v>
      </c>
      <c r="L657">
        <v>0</v>
      </c>
      <c r="M657" t="s">
        <v>560</v>
      </c>
      <c r="N657" t="s">
        <v>560</v>
      </c>
      <c r="O657">
        <v>243.9</v>
      </c>
      <c r="P657" t="s">
        <v>576</v>
      </c>
      <c r="Q657" t="s">
        <v>584</v>
      </c>
      <c r="R657" t="s">
        <v>596</v>
      </c>
      <c r="S657" t="s">
        <v>603</v>
      </c>
      <c r="T657" t="s">
        <v>606</v>
      </c>
      <c r="U657" t="s">
        <v>592</v>
      </c>
      <c r="V657" t="s">
        <v>592</v>
      </c>
      <c r="W657" t="s">
        <v>635</v>
      </c>
      <c r="X657" t="s">
        <v>644</v>
      </c>
    </row>
    <row r="658" spans="2:24" x14ac:dyDescent="0.25">
      <c r="B658">
        <v>204</v>
      </c>
      <c r="C658" t="s">
        <v>9</v>
      </c>
      <c r="D658" t="s">
        <v>358</v>
      </c>
      <c r="E658" t="s">
        <v>403</v>
      </c>
      <c r="F658" t="s">
        <v>528</v>
      </c>
      <c r="G658">
        <v>1990</v>
      </c>
      <c r="H658">
        <v>64</v>
      </c>
      <c r="I658">
        <v>1.4</v>
      </c>
      <c r="J658">
        <v>2.56</v>
      </c>
      <c r="K658">
        <v>9000</v>
      </c>
      <c r="L658">
        <v>3500</v>
      </c>
      <c r="M658" t="s">
        <v>559</v>
      </c>
      <c r="N658" t="s">
        <v>566</v>
      </c>
      <c r="O658">
        <v>40</v>
      </c>
      <c r="P658" t="s">
        <v>575</v>
      </c>
      <c r="Q658" t="s">
        <v>588</v>
      </c>
      <c r="R658" t="s">
        <v>595</v>
      </c>
      <c r="S658" t="s">
        <v>602</v>
      </c>
      <c r="T658" t="s">
        <v>606</v>
      </c>
      <c r="U658" t="s">
        <v>627</v>
      </c>
      <c r="V658" t="s">
        <v>632</v>
      </c>
      <c r="W658" t="s">
        <v>635</v>
      </c>
      <c r="X658" t="s">
        <v>644</v>
      </c>
    </row>
    <row r="659" spans="2:24" x14ac:dyDescent="0.25">
      <c r="B659">
        <v>206</v>
      </c>
      <c r="C659" t="s">
        <v>155</v>
      </c>
      <c r="D659" t="s">
        <v>358</v>
      </c>
      <c r="E659" t="s">
        <v>403</v>
      </c>
      <c r="F659" t="s">
        <v>528</v>
      </c>
      <c r="G659">
        <v>1991</v>
      </c>
      <c r="H659">
        <v>64</v>
      </c>
      <c r="I659">
        <v>1.4</v>
      </c>
      <c r="J659">
        <v>2.56</v>
      </c>
      <c r="K659">
        <v>9000</v>
      </c>
      <c r="L659">
        <v>3500</v>
      </c>
      <c r="M659" t="s">
        <v>559</v>
      </c>
      <c r="N659" t="s">
        <v>566</v>
      </c>
      <c r="O659">
        <v>40</v>
      </c>
      <c r="P659" t="s">
        <v>575</v>
      </c>
      <c r="Q659" t="s">
        <v>588</v>
      </c>
      <c r="R659" t="s">
        <v>595</v>
      </c>
      <c r="S659" t="s">
        <v>601</v>
      </c>
      <c r="T659" t="s">
        <v>611</v>
      </c>
      <c r="U659" t="s">
        <v>627</v>
      </c>
      <c r="V659" t="s">
        <v>632</v>
      </c>
      <c r="W659" t="s">
        <v>635</v>
      </c>
      <c r="X659" t="s">
        <v>644</v>
      </c>
    </row>
    <row r="660" spans="2:24" x14ac:dyDescent="0.25">
      <c r="B660">
        <v>207</v>
      </c>
      <c r="C660" t="s">
        <v>156</v>
      </c>
      <c r="D660" t="s">
        <v>358</v>
      </c>
      <c r="E660" t="s">
        <v>403</v>
      </c>
      <c r="F660" t="s">
        <v>528</v>
      </c>
      <c r="G660">
        <v>1990</v>
      </c>
      <c r="H660">
        <v>64</v>
      </c>
      <c r="I660">
        <v>1.4</v>
      </c>
      <c r="J660">
        <v>2.56</v>
      </c>
      <c r="K660">
        <v>9000</v>
      </c>
      <c r="L660">
        <v>3500</v>
      </c>
      <c r="M660" t="s">
        <v>559</v>
      </c>
      <c r="N660" t="s">
        <v>566</v>
      </c>
      <c r="O660">
        <v>40</v>
      </c>
      <c r="P660" t="s">
        <v>575</v>
      </c>
      <c r="Q660" t="s">
        <v>588</v>
      </c>
      <c r="R660" t="s">
        <v>595</v>
      </c>
      <c r="S660" t="s">
        <v>600</v>
      </c>
      <c r="T660" t="s">
        <v>606</v>
      </c>
      <c r="U660" t="s">
        <v>627</v>
      </c>
      <c r="V660" t="s">
        <v>632</v>
      </c>
      <c r="W660" t="s">
        <v>635</v>
      </c>
      <c r="X660" t="s">
        <v>644</v>
      </c>
    </row>
    <row r="661" spans="2:24" x14ac:dyDescent="0.25">
      <c r="B661">
        <v>208</v>
      </c>
      <c r="C661" t="s">
        <v>89</v>
      </c>
      <c r="D661" t="s">
        <v>358</v>
      </c>
      <c r="E661" t="s">
        <v>403</v>
      </c>
      <c r="F661" t="s">
        <v>528</v>
      </c>
      <c r="G661">
        <v>1991</v>
      </c>
      <c r="H661">
        <v>64</v>
      </c>
      <c r="I661">
        <v>1.4</v>
      </c>
      <c r="J661">
        <v>2.56</v>
      </c>
      <c r="K661">
        <v>9000</v>
      </c>
      <c r="L661">
        <v>3500</v>
      </c>
      <c r="M661" t="s">
        <v>559</v>
      </c>
      <c r="N661" t="s">
        <v>566</v>
      </c>
      <c r="O661">
        <v>40</v>
      </c>
      <c r="P661" t="s">
        <v>575</v>
      </c>
      <c r="Q661" t="s">
        <v>588</v>
      </c>
      <c r="R661" t="s">
        <v>595</v>
      </c>
      <c r="S661" t="s">
        <v>600</v>
      </c>
      <c r="T661" t="s">
        <v>606</v>
      </c>
      <c r="U661" t="s">
        <v>627</v>
      </c>
      <c r="V661" t="s">
        <v>632</v>
      </c>
      <c r="W661" t="s">
        <v>635</v>
      </c>
      <c r="X661" t="s">
        <v>644</v>
      </c>
    </row>
    <row r="662" spans="2:24" x14ac:dyDescent="0.25">
      <c r="B662">
        <v>209</v>
      </c>
      <c r="C662" t="s">
        <v>157</v>
      </c>
      <c r="D662" t="s">
        <v>358</v>
      </c>
      <c r="E662" t="s">
        <v>403</v>
      </c>
      <c r="F662" t="s">
        <v>528</v>
      </c>
      <c r="G662">
        <v>1990</v>
      </c>
      <c r="H662">
        <v>64</v>
      </c>
      <c r="I662">
        <v>1.4</v>
      </c>
      <c r="J662">
        <v>2.56</v>
      </c>
      <c r="K662">
        <v>9000</v>
      </c>
      <c r="L662">
        <v>3500</v>
      </c>
      <c r="M662" t="s">
        <v>559</v>
      </c>
      <c r="N662" t="s">
        <v>566</v>
      </c>
      <c r="O662">
        <v>40</v>
      </c>
      <c r="P662" t="s">
        <v>575</v>
      </c>
      <c r="Q662" t="s">
        <v>588</v>
      </c>
      <c r="R662" t="s">
        <v>595</v>
      </c>
      <c r="S662" t="s">
        <v>600</v>
      </c>
      <c r="T662" t="s">
        <v>606</v>
      </c>
      <c r="U662" t="s">
        <v>627</v>
      </c>
      <c r="V662" t="s">
        <v>632</v>
      </c>
      <c r="W662" t="s">
        <v>635</v>
      </c>
      <c r="X662" t="s">
        <v>644</v>
      </c>
    </row>
    <row r="663" spans="2:24" x14ac:dyDescent="0.25">
      <c r="B663">
        <v>210</v>
      </c>
      <c r="C663" t="s">
        <v>91</v>
      </c>
      <c r="D663" t="s">
        <v>358</v>
      </c>
      <c r="E663" t="s">
        <v>403</v>
      </c>
      <c r="F663" t="s">
        <v>528</v>
      </c>
      <c r="G663">
        <v>1990</v>
      </c>
      <c r="H663">
        <v>64</v>
      </c>
      <c r="I663">
        <v>1.4</v>
      </c>
      <c r="J663">
        <v>2.56</v>
      </c>
      <c r="K663">
        <v>9000</v>
      </c>
      <c r="L663">
        <v>3500</v>
      </c>
      <c r="M663" t="s">
        <v>559</v>
      </c>
      <c r="N663" t="s">
        <v>566</v>
      </c>
      <c r="O663">
        <v>40</v>
      </c>
      <c r="P663" t="s">
        <v>575</v>
      </c>
      <c r="Q663" t="s">
        <v>588</v>
      </c>
      <c r="R663" t="s">
        <v>595</v>
      </c>
      <c r="S663" t="s">
        <v>602</v>
      </c>
      <c r="T663" t="s">
        <v>606</v>
      </c>
      <c r="U663" t="s">
        <v>627</v>
      </c>
      <c r="V663" t="s">
        <v>632</v>
      </c>
      <c r="W663" t="s">
        <v>635</v>
      </c>
      <c r="X663" t="s">
        <v>644</v>
      </c>
    </row>
    <row r="664" spans="2:24" x14ac:dyDescent="0.25">
      <c r="B664">
        <v>211</v>
      </c>
      <c r="C664" t="s">
        <v>158</v>
      </c>
      <c r="D664" t="s">
        <v>358</v>
      </c>
      <c r="E664" t="s">
        <v>403</v>
      </c>
      <c r="F664" t="s">
        <v>528</v>
      </c>
      <c r="G664">
        <v>1992</v>
      </c>
      <c r="H664">
        <v>64</v>
      </c>
      <c r="I664">
        <v>1.4</v>
      </c>
      <c r="J664">
        <v>2.56</v>
      </c>
      <c r="K664">
        <v>9000</v>
      </c>
      <c r="L664">
        <v>3500</v>
      </c>
      <c r="M664" t="s">
        <v>559</v>
      </c>
      <c r="N664" t="s">
        <v>566</v>
      </c>
      <c r="O664">
        <v>40</v>
      </c>
      <c r="P664" t="s">
        <v>575</v>
      </c>
      <c r="Q664" t="s">
        <v>588</v>
      </c>
      <c r="R664" t="s">
        <v>595</v>
      </c>
      <c r="S664" t="s">
        <v>601</v>
      </c>
      <c r="T664" t="s">
        <v>608</v>
      </c>
      <c r="U664" t="s">
        <v>627</v>
      </c>
      <c r="V664" t="s">
        <v>632</v>
      </c>
      <c r="W664" t="s">
        <v>635</v>
      </c>
      <c r="X664" t="s">
        <v>644</v>
      </c>
    </row>
    <row r="665" spans="2:24" x14ac:dyDescent="0.25">
      <c r="B665">
        <v>212</v>
      </c>
      <c r="C665" t="s">
        <v>159</v>
      </c>
      <c r="D665" t="s">
        <v>361</v>
      </c>
      <c r="E665" t="s">
        <v>440</v>
      </c>
      <c r="F665" t="s">
        <v>528</v>
      </c>
      <c r="G665">
        <v>1992</v>
      </c>
      <c r="H665">
        <v>48</v>
      </c>
      <c r="I665">
        <v>1.35</v>
      </c>
      <c r="J665">
        <v>1.92</v>
      </c>
      <c r="K665">
        <v>0</v>
      </c>
      <c r="L665">
        <v>0</v>
      </c>
      <c r="M665" t="s">
        <v>56</v>
      </c>
      <c r="N665" t="s">
        <v>56</v>
      </c>
      <c r="O665">
        <v>20</v>
      </c>
      <c r="P665" t="s">
        <v>56</v>
      </c>
      <c r="Q665" t="s">
        <v>587</v>
      </c>
      <c r="R665" t="s">
        <v>595</v>
      </c>
      <c r="S665" t="s">
        <v>602</v>
      </c>
      <c r="T665" t="s">
        <v>606</v>
      </c>
      <c r="U665" t="s">
        <v>592</v>
      </c>
      <c r="V665" t="s">
        <v>592</v>
      </c>
      <c r="W665" t="s">
        <v>635</v>
      </c>
      <c r="X665" t="s">
        <v>644</v>
      </c>
    </row>
    <row r="666" spans="2:24" x14ac:dyDescent="0.25">
      <c r="B666">
        <v>222</v>
      </c>
      <c r="C666" t="s">
        <v>116</v>
      </c>
      <c r="D666" t="s">
        <v>359</v>
      </c>
      <c r="E666" t="s">
        <v>445</v>
      </c>
      <c r="F666" t="s">
        <v>528</v>
      </c>
      <c r="G666">
        <v>1993</v>
      </c>
      <c r="H666">
        <v>4</v>
      </c>
      <c r="I666">
        <v>1.159</v>
      </c>
      <c r="J666">
        <v>1.333</v>
      </c>
      <c r="K666">
        <v>0</v>
      </c>
      <c r="L666">
        <v>0</v>
      </c>
      <c r="M666" t="s">
        <v>560</v>
      </c>
      <c r="N666" t="s">
        <v>560</v>
      </c>
      <c r="O666">
        <v>166.7</v>
      </c>
      <c r="P666" t="s">
        <v>572</v>
      </c>
      <c r="Q666" t="s">
        <v>584</v>
      </c>
      <c r="R666" t="s">
        <v>596</v>
      </c>
      <c r="S666" t="s">
        <v>601</v>
      </c>
      <c r="T666" t="s">
        <v>611</v>
      </c>
      <c r="U666" t="s">
        <v>592</v>
      </c>
      <c r="V666" t="s">
        <v>592</v>
      </c>
      <c r="W666" t="s">
        <v>635</v>
      </c>
      <c r="X666" t="s">
        <v>644</v>
      </c>
    </row>
    <row r="667" spans="2:24" x14ac:dyDescent="0.25">
      <c r="B667">
        <v>225</v>
      </c>
      <c r="C667" t="s">
        <v>10</v>
      </c>
      <c r="D667" t="s">
        <v>359</v>
      </c>
      <c r="E667" t="s">
        <v>448</v>
      </c>
      <c r="F667" t="s">
        <v>528</v>
      </c>
      <c r="G667">
        <v>1993</v>
      </c>
      <c r="H667">
        <v>4</v>
      </c>
      <c r="I667">
        <v>1.159</v>
      </c>
      <c r="J667">
        <v>1.333</v>
      </c>
      <c r="K667">
        <v>0</v>
      </c>
      <c r="L667">
        <v>0</v>
      </c>
      <c r="M667" t="s">
        <v>560</v>
      </c>
      <c r="N667" t="s">
        <v>560</v>
      </c>
      <c r="O667">
        <v>166.7</v>
      </c>
      <c r="P667" t="s">
        <v>572</v>
      </c>
      <c r="Q667" t="s">
        <v>584</v>
      </c>
      <c r="R667" t="s">
        <v>596</v>
      </c>
      <c r="S667" t="s">
        <v>604</v>
      </c>
      <c r="T667" t="s">
        <v>606</v>
      </c>
      <c r="U667" t="s">
        <v>592</v>
      </c>
      <c r="V667" t="s">
        <v>592</v>
      </c>
      <c r="W667" t="s">
        <v>635</v>
      </c>
      <c r="X667" t="s">
        <v>644</v>
      </c>
    </row>
    <row r="668" spans="2:24" x14ac:dyDescent="0.25">
      <c r="B668">
        <v>226</v>
      </c>
      <c r="C668" t="s">
        <v>10</v>
      </c>
      <c r="D668" t="s">
        <v>359</v>
      </c>
      <c r="E668" t="s">
        <v>448</v>
      </c>
      <c r="F668" t="s">
        <v>528</v>
      </c>
      <c r="G668">
        <v>1993</v>
      </c>
      <c r="H668">
        <v>4</v>
      </c>
      <c r="I668">
        <v>1.159</v>
      </c>
      <c r="J668">
        <v>1.333</v>
      </c>
      <c r="K668">
        <v>0</v>
      </c>
      <c r="L668">
        <v>0</v>
      </c>
      <c r="M668" t="s">
        <v>560</v>
      </c>
      <c r="N668" t="s">
        <v>560</v>
      </c>
      <c r="O668">
        <v>166.7</v>
      </c>
      <c r="P668" t="s">
        <v>572</v>
      </c>
      <c r="Q668" t="s">
        <v>584</v>
      </c>
      <c r="R668" t="s">
        <v>596</v>
      </c>
      <c r="S668" t="s">
        <v>604</v>
      </c>
      <c r="T668" t="s">
        <v>606</v>
      </c>
      <c r="U668" t="s">
        <v>592</v>
      </c>
      <c r="V668" t="s">
        <v>592</v>
      </c>
      <c r="W668" t="s">
        <v>635</v>
      </c>
      <c r="X668" t="s">
        <v>644</v>
      </c>
    </row>
    <row r="669" spans="2:24" x14ac:dyDescent="0.25">
      <c r="B669">
        <v>227</v>
      </c>
      <c r="C669" t="s">
        <v>166</v>
      </c>
      <c r="D669" t="s">
        <v>359</v>
      </c>
      <c r="E669" t="s">
        <v>449</v>
      </c>
      <c r="F669" t="s">
        <v>528</v>
      </c>
      <c r="G669">
        <v>1992</v>
      </c>
      <c r="H669">
        <v>4</v>
      </c>
      <c r="I669">
        <v>1.159</v>
      </c>
      <c r="J669">
        <v>1.333</v>
      </c>
      <c r="K669">
        <v>0</v>
      </c>
      <c r="L669">
        <v>0</v>
      </c>
      <c r="M669" t="s">
        <v>560</v>
      </c>
      <c r="N669" t="s">
        <v>560</v>
      </c>
      <c r="O669">
        <v>166.7</v>
      </c>
      <c r="P669" t="s">
        <v>572</v>
      </c>
      <c r="Q669" t="s">
        <v>584</v>
      </c>
      <c r="R669" t="s">
        <v>596</v>
      </c>
      <c r="S669" t="s">
        <v>601</v>
      </c>
      <c r="T669" t="s">
        <v>610</v>
      </c>
      <c r="U669" t="s">
        <v>592</v>
      </c>
      <c r="V669" t="s">
        <v>592</v>
      </c>
      <c r="W669" t="s">
        <v>635</v>
      </c>
      <c r="X669" t="s">
        <v>644</v>
      </c>
    </row>
    <row r="670" spans="2:24" x14ac:dyDescent="0.25">
      <c r="B670">
        <v>232</v>
      </c>
      <c r="C670" t="s">
        <v>32</v>
      </c>
      <c r="D670" t="s">
        <v>359</v>
      </c>
      <c r="E670" t="s">
        <v>447</v>
      </c>
      <c r="F670" t="s">
        <v>528</v>
      </c>
      <c r="G670">
        <v>1990</v>
      </c>
      <c r="H670">
        <v>4</v>
      </c>
      <c r="I670">
        <v>1.159</v>
      </c>
      <c r="J670">
        <v>1.333</v>
      </c>
      <c r="K670">
        <v>0</v>
      </c>
      <c r="L670">
        <v>0</v>
      </c>
      <c r="M670" t="s">
        <v>560</v>
      </c>
      <c r="N670" t="s">
        <v>560</v>
      </c>
      <c r="O670">
        <v>166.7</v>
      </c>
      <c r="P670" t="s">
        <v>572</v>
      </c>
      <c r="Q670" t="s">
        <v>584</v>
      </c>
      <c r="R670" t="s">
        <v>596</v>
      </c>
      <c r="S670" t="s">
        <v>602</v>
      </c>
      <c r="T670" t="s">
        <v>606</v>
      </c>
      <c r="U670" t="s">
        <v>592</v>
      </c>
      <c r="V670" t="s">
        <v>592</v>
      </c>
      <c r="W670" t="s">
        <v>635</v>
      </c>
      <c r="X670" t="s">
        <v>644</v>
      </c>
    </row>
    <row r="671" spans="2:24" x14ac:dyDescent="0.25">
      <c r="B671">
        <v>235</v>
      </c>
      <c r="C671" t="s">
        <v>172</v>
      </c>
      <c r="D671" t="s">
        <v>359</v>
      </c>
      <c r="E671" t="s">
        <v>452</v>
      </c>
      <c r="F671" t="s">
        <v>528</v>
      </c>
      <c r="G671">
        <v>1993</v>
      </c>
      <c r="H671">
        <v>4</v>
      </c>
      <c r="I671">
        <v>1.159</v>
      </c>
      <c r="J671">
        <v>1.333</v>
      </c>
      <c r="K671">
        <v>0</v>
      </c>
      <c r="L671">
        <v>0</v>
      </c>
      <c r="M671" t="s">
        <v>560</v>
      </c>
      <c r="N671" t="s">
        <v>560</v>
      </c>
      <c r="O671">
        <v>166.7</v>
      </c>
      <c r="P671" t="s">
        <v>572</v>
      </c>
      <c r="Q671" t="s">
        <v>584</v>
      </c>
      <c r="R671" t="s">
        <v>596</v>
      </c>
      <c r="S671" t="s">
        <v>601</v>
      </c>
      <c r="T671" t="s">
        <v>618</v>
      </c>
      <c r="U671" t="s">
        <v>592</v>
      </c>
      <c r="V671" t="s">
        <v>592</v>
      </c>
      <c r="W671" t="s">
        <v>635</v>
      </c>
      <c r="X671" t="s">
        <v>644</v>
      </c>
    </row>
    <row r="672" spans="2:24" x14ac:dyDescent="0.25">
      <c r="B672">
        <v>237</v>
      </c>
      <c r="C672" t="s">
        <v>4</v>
      </c>
      <c r="D672" t="s">
        <v>359</v>
      </c>
      <c r="E672" t="s">
        <v>448</v>
      </c>
      <c r="F672" t="s">
        <v>528</v>
      </c>
      <c r="G672">
        <v>1990</v>
      </c>
      <c r="H672">
        <v>4</v>
      </c>
      <c r="I672">
        <v>1.159</v>
      </c>
      <c r="J672">
        <v>1.333</v>
      </c>
      <c r="K672">
        <v>0</v>
      </c>
      <c r="L672">
        <v>0</v>
      </c>
      <c r="M672" t="s">
        <v>560</v>
      </c>
      <c r="N672" t="s">
        <v>560</v>
      </c>
      <c r="O672">
        <v>166.7</v>
      </c>
      <c r="P672" t="s">
        <v>572</v>
      </c>
      <c r="Q672" t="s">
        <v>584</v>
      </c>
      <c r="R672" t="s">
        <v>596</v>
      </c>
      <c r="S672" t="s">
        <v>602</v>
      </c>
      <c r="T672" t="s">
        <v>606</v>
      </c>
      <c r="U672" t="s">
        <v>592</v>
      </c>
      <c r="V672" t="s">
        <v>592</v>
      </c>
      <c r="W672" t="s">
        <v>635</v>
      </c>
      <c r="X672" t="s">
        <v>644</v>
      </c>
    </row>
    <row r="673" spans="2:24" x14ac:dyDescent="0.25">
      <c r="B673">
        <v>238</v>
      </c>
      <c r="C673" t="s">
        <v>159</v>
      </c>
      <c r="D673" t="s">
        <v>359</v>
      </c>
      <c r="E673" t="s">
        <v>446</v>
      </c>
      <c r="F673" t="s">
        <v>528</v>
      </c>
      <c r="G673">
        <v>1991</v>
      </c>
      <c r="H673">
        <v>4</v>
      </c>
      <c r="I673">
        <v>1.159</v>
      </c>
      <c r="J673">
        <v>1.333</v>
      </c>
      <c r="K673">
        <v>0</v>
      </c>
      <c r="L673">
        <v>0</v>
      </c>
      <c r="M673" t="s">
        <v>560</v>
      </c>
      <c r="N673" t="s">
        <v>560</v>
      </c>
      <c r="O673">
        <v>166.7</v>
      </c>
      <c r="P673" t="s">
        <v>572</v>
      </c>
      <c r="Q673" t="s">
        <v>584</v>
      </c>
      <c r="R673" t="s">
        <v>596</v>
      </c>
      <c r="S673" t="s">
        <v>602</v>
      </c>
      <c r="T673" t="s">
        <v>606</v>
      </c>
      <c r="U673" t="s">
        <v>592</v>
      </c>
      <c r="V673" t="s">
        <v>592</v>
      </c>
      <c r="W673" t="s">
        <v>635</v>
      </c>
      <c r="X673" t="s">
        <v>644</v>
      </c>
    </row>
    <row r="674" spans="2:24" x14ac:dyDescent="0.25">
      <c r="B674">
        <v>242</v>
      </c>
      <c r="C674" t="s">
        <v>175</v>
      </c>
      <c r="D674" t="s">
        <v>359</v>
      </c>
      <c r="E674" t="s">
        <v>446</v>
      </c>
      <c r="F674" t="s">
        <v>528</v>
      </c>
      <c r="G674">
        <v>1992</v>
      </c>
      <c r="H674">
        <v>4</v>
      </c>
      <c r="I674">
        <v>1.159</v>
      </c>
      <c r="J674">
        <v>1.333</v>
      </c>
      <c r="K674">
        <v>0</v>
      </c>
      <c r="L674">
        <v>0</v>
      </c>
      <c r="M674" t="s">
        <v>560</v>
      </c>
      <c r="N674" t="s">
        <v>560</v>
      </c>
      <c r="O674">
        <v>166.7</v>
      </c>
      <c r="P674" t="s">
        <v>572</v>
      </c>
      <c r="Q674" t="s">
        <v>584</v>
      </c>
      <c r="R674" t="s">
        <v>596</v>
      </c>
      <c r="S674" t="s">
        <v>601</v>
      </c>
      <c r="T674" t="s">
        <v>609</v>
      </c>
      <c r="U674" t="s">
        <v>592</v>
      </c>
      <c r="V674" t="s">
        <v>592</v>
      </c>
      <c r="W674" t="s">
        <v>635</v>
      </c>
      <c r="X674" t="s">
        <v>644</v>
      </c>
    </row>
    <row r="675" spans="2:24" x14ac:dyDescent="0.25">
      <c r="B675">
        <v>248</v>
      </c>
      <c r="C675" t="s">
        <v>180</v>
      </c>
      <c r="D675" t="s">
        <v>359</v>
      </c>
      <c r="E675" t="s">
        <v>454</v>
      </c>
      <c r="F675" t="s">
        <v>528</v>
      </c>
      <c r="G675">
        <v>1992</v>
      </c>
      <c r="H675">
        <v>4</v>
      </c>
      <c r="I675">
        <v>1.1140000000000001</v>
      </c>
      <c r="J675">
        <v>1.333</v>
      </c>
      <c r="K675">
        <v>0</v>
      </c>
      <c r="L675">
        <v>0</v>
      </c>
      <c r="M675" t="s">
        <v>560</v>
      </c>
      <c r="N675" t="s">
        <v>560</v>
      </c>
      <c r="O675">
        <v>166.7</v>
      </c>
      <c r="P675" t="s">
        <v>572</v>
      </c>
      <c r="Q675" t="s">
        <v>584</v>
      </c>
      <c r="R675" t="s">
        <v>596</v>
      </c>
      <c r="S675" t="s">
        <v>602</v>
      </c>
      <c r="T675" t="s">
        <v>606</v>
      </c>
      <c r="U675" t="s">
        <v>592</v>
      </c>
      <c r="V675" t="s">
        <v>592</v>
      </c>
      <c r="W675" t="s">
        <v>635</v>
      </c>
      <c r="X675" t="s">
        <v>644</v>
      </c>
    </row>
    <row r="676" spans="2:24" x14ac:dyDescent="0.25">
      <c r="B676">
        <v>249</v>
      </c>
      <c r="C676" t="s">
        <v>181</v>
      </c>
      <c r="D676" t="s">
        <v>94</v>
      </c>
      <c r="E676" t="s">
        <v>455</v>
      </c>
      <c r="F676" t="s">
        <v>528</v>
      </c>
      <c r="G676">
        <v>1993</v>
      </c>
      <c r="H676">
        <v>1</v>
      </c>
      <c r="I676">
        <v>1.04</v>
      </c>
      <c r="J676">
        <v>1.25</v>
      </c>
      <c r="K676">
        <v>0</v>
      </c>
      <c r="L676">
        <v>0</v>
      </c>
      <c r="M676" t="s">
        <v>94</v>
      </c>
      <c r="N676" t="s">
        <v>94</v>
      </c>
      <c r="O676">
        <v>312.5</v>
      </c>
      <c r="P676" t="s">
        <v>574</v>
      </c>
      <c r="Q676" t="s">
        <v>586</v>
      </c>
      <c r="R676" t="s">
        <v>598</v>
      </c>
      <c r="S676" t="s">
        <v>601</v>
      </c>
      <c r="T676" t="s">
        <v>609</v>
      </c>
      <c r="U676" t="s">
        <v>592</v>
      </c>
      <c r="V676" t="s">
        <v>592</v>
      </c>
      <c r="W676" t="s">
        <v>635</v>
      </c>
      <c r="X676" t="s">
        <v>644</v>
      </c>
    </row>
    <row r="677" spans="2:24" x14ac:dyDescent="0.25">
      <c r="B677">
        <v>254</v>
      </c>
      <c r="C677" t="s">
        <v>18</v>
      </c>
      <c r="D677" t="s">
        <v>357</v>
      </c>
      <c r="E677" t="s">
        <v>458</v>
      </c>
      <c r="F677" t="s">
        <v>528</v>
      </c>
      <c r="G677">
        <v>1993</v>
      </c>
      <c r="H677">
        <v>16</v>
      </c>
      <c r="I677">
        <v>0.98</v>
      </c>
      <c r="J677">
        <v>2.048</v>
      </c>
      <c r="K677">
        <v>6528</v>
      </c>
      <c r="L677">
        <v>3008</v>
      </c>
      <c r="M677" t="s">
        <v>558</v>
      </c>
      <c r="N677" t="s">
        <v>565</v>
      </c>
      <c r="O677">
        <v>32</v>
      </c>
      <c r="P677" t="s">
        <v>569</v>
      </c>
      <c r="Q677" t="s">
        <v>581</v>
      </c>
      <c r="R677" t="s">
        <v>595</v>
      </c>
      <c r="S677" t="s">
        <v>602</v>
      </c>
      <c r="T677" t="s">
        <v>606</v>
      </c>
      <c r="U677" t="s">
        <v>626</v>
      </c>
      <c r="V677" t="s">
        <v>629</v>
      </c>
      <c r="W677" t="s">
        <v>635</v>
      </c>
      <c r="X677" t="s">
        <v>644</v>
      </c>
    </row>
    <row r="678" spans="2:24" x14ac:dyDescent="0.25">
      <c r="B678">
        <v>256</v>
      </c>
      <c r="C678" t="s">
        <v>186</v>
      </c>
      <c r="D678" t="s">
        <v>357</v>
      </c>
      <c r="E678" t="s">
        <v>458</v>
      </c>
      <c r="F678" t="s">
        <v>528</v>
      </c>
      <c r="G678">
        <v>1993</v>
      </c>
      <c r="H678">
        <v>16</v>
      </c>
      <c r="I678">
        <v>0.98</v>
      </c>
      <c r="J678">
        <v>2.048</v>
      </c>
      <c r="K678">
        <v>6528</v>
      </c>
      <c r="L678">
        <v>3008</v>
      </c>
      <c r="M678" t="s">
        <v>558</v>
      </c>
      <c r="N678" t="s">
        <v>565</v>
      </c>
      <c r="O678">
        <v>32</v>
      </c>
      <c r="P678" t="s">
        <v>569</v>
      </c>
      <c r="Q678" t="s">
        <v>581</v>
      </c>
      <c r="R678" t="s">
        <v>595</v>
      </c>
      <c r="S678" t="s">
        <v>602</v>
      </c>
      <c r="T678" t="s">
        <v>606</v>
      </c>
      <c r="U678" t="s">
        <v>626</v>
      </c>
      <c r="V678" t="s">
        <v>629</v>
      </c>
      <c r="W678" t="s">
        <v>635</v>
      </c>
      <c r="X678" t="s">
        <v>644</v>
      </c>
    </row>
    <row r="679" spans="2:24" x14ac:dyDescent="0.25">
      <c r="B679">
        <v>261</v>
      </c>
      <c r="C679" t="s">
        <v>191</v>
      </c>
      <c r="D679" t="s">
        <v>362</v>
      </c>
      <c r="E679" t="s">
        <v>419</v>
      </c>
      <c r="F679" t="s">
        <v>528</v>
      </c>
      <c r="G679">
        <v>1992</v>
      </c>
      <c r="H679">
        <v>512</v>
      </c>
      <c r="I679">
        <v>0.95799999999999996</v>
      </c>
      <c r="J679">
        <v>1.2</v>
      </c>
      <c r="K679">
        <v>15200</v>
      </c>
      <c r="L679">
        <v>2240</v>
      </c>
      <c r="M679" t="s">
        <v>362</v>
      </c>
      <c r="N679" t="s">
        <v>362</v>
      </c>
      <c r="O679">
        <v>20</v>
      </c>
      <c r="P679" t="s">
        <v>362</v>
      </c>
      <c r="Q679" t="s">
        <v>589</v>
      </c>
      <c r="R679" t="s">
        <v>595</v>
      </c>
      <c r="S679" t="s">
        <v>601</v>
      </c>
      <c r="T679" t="s">
        <v>611</v>
      </c>
      <c r="U679" t="s">
        <v>627</v>
      </c>
      <c r="V679" t="s">
        <v>630</v>
      </c>
      <c r="W679" t="s">
        <v>635</v>
      </c>
      <c r="X679" t="s">
        <v>644</v>
      </c>
    </row>
    <row r="680" spans="2:24" x14ac:dyDescent="0.25">
      <c r="B680">
        <v>262</v>
      </c>
      <c r="C680" t="s">
        <v>192</v>
      </c>
      <c r="D680" t="s">
        <v>361</v>
      </c>
      <c r="E680" t="s">
        <v>461</v>
      </c>
      <c r="F680" t="s">
        <v>528</v>
      </c>
      <c r="G680">
        <v>1992</v>
      </c>
      <c r="H680">
        <v>32</v>
      </c>
      <c r="I680">
        <v>0.89300000000000002</v>
      </c>
      <c r="J680">
        <v>1.28</v>
      </c>
      <c r="K680">
        <v>6144</v>
      </c>
      <c r="L680">
        <v>896</v>
      </c>
      <c r="M680" t="s">
        <v>56</v>
      </c>
      <c r="N680" t="s">
        <v>56</v>
      </c>
      <c r="O680">
        <v>20</v>
      </c>
      <c r="P680" t="s">
        <v>56</v>
      </c>
      <c r="Q680" t="s">
        <v>587</v>
      </c>
      <c r="R680" t="s">
        <v>595</v>
      </c>
      <c r="S680" t="s">
        <v>600</v>
      </c>
      <c r="T680" t="s">
        <v>606</v>
      </c>
      <c r="U680" t="s">
        <v>592</v>
      </c>
      <c r="V680" t="s">
        <v>592</v>
      </c>
      <c r="W680" t="s">
        <v>635</v>
      </c>
      <c r="X680" t="s">
        <v>644</v>
      </c>
    </row>
    <row r="681" spans="2:24" x14ac:dyDescent="0.25">
      <c r="B681">
        <v>267</v>
      </c>
      <c r="C681" t="s">
        <v>196</v>
      </c>
      <c r="D681" t="s">
        <v>361</v>
      </c>
      <c r="E681" t="s">
        <v>461</v>
      </c>
      <c r="F681" t="s">
        <v>528</v>
      </c>
      <c r="G681">
        <v>1992</v>
      </c>
      <c r="H681">
        <v>32</v>
      </c>
      <c r="I681">
        <v>0.89300000000000002</v>
      </c>
      <c r="J681">
        <v>1.28</v>
      </c>
      <c r="K681">
        <v>6144</v>
      </c>
      <c r="L681">
        <v>896</v>
      </c>
      <c r="M681" t="s">
        <v>56</v>
      </c>
      <c r="N681" t="s">
        <v>56</v>
      </c>
      <c r="O681">
        <v>20</v>
      </c>
      <c r="P681" t="s">
        <v>56</v>
      </c>
      <c r="Q681" t="s">
        <v>587</v>
      </c>
      <c r="R681" t="s">
        <v>595</v>
      </c>
      <c r="S681" t="s">
        <v>602</v>
      </c>
      <c r="T681" t="s">
        <v>606</v>
      </c>
      <c r="U681" t="s">
        <v>592</v>
      </c>
      <c r="V681" t="s">
        <v>592</v>
      </c>
      <c r="W681" t="s">
        <v>635</v>
      </c>
      <c r="X681" t="s">
        <v>644</v>
      </c>
    </row>
    <row r="682" spans="2:24" x14ac:dyDescent="0.25">
      <c r="B682">
        <v>269</v>
      </c>
      <c r="C682" t="s">
        <v>197</v>
      </c>
      <c r="D682" t="s">
        <v>361</v>
      </c>
      <c r="E682" t="s">
        <v>461</v>
      </c>
      <c r="F682" t="s">
        <v>528</v>
      </c>
      <c r="G682">
        <v>1992</v>
      </c>
      <c r="H682">
        <v>32</v>
      </c>
      <c r="I682">
        <v>0.89300000000000002</v>
      </c>
      <c r="J682">
        <v>1.28</v>
      </c>
      <c r="K682">
        <v>6144</v>
      </c>
      <c r="L682">
        <v>896</v>
      </c>
      <c r="M682" t="s">
        <v>56</v>
      </c>
      <c r="N682" t="s">
        <v>56</v>
      </c>
      <c r="O682">
        <v>20</v>
      </c>
      <c r="P682" t="s">
        <v>56</v>
      </c>
      <c r="Q682" t="s">
        <v>587</v>
      </c>
      <c r="R682" t="s">
        <v>595</v>
      </c>
      <c r="S682" t="s">
        <v>602</v>
      </c>
      <c r="T682" t="s">
        <v>606</v>
      </c>
      <c r="U682" t="s">
        <v>592</v>
      </c>
      <c r="V682" t="s">
        <v>592</v>
      </c>
      <c r="W682" t="s">
        <v>635</v>
      </c>
      <c r="X682" t="s">
        <v>644</v>
      </c>
    </row>
    <row r="683" spans="2:24" x14ac:dyDescent="0.25">
      <c r="B683">
        <v>278</v>
      </c>
      <c r="C683" t="s">
        <v>204</v>
      </c>
      <c r="D683" t="s">
        <v>359</v>
      </c>
      <c r="E683" t="s">
        <v>464</v>
      </c>
      <c r="F683" t="s">
        <v>528</v>
      </c>
      <c r="G683">
        <v>1992</v>
      </c>
      <c r="H683">
        <v>3</v>
      </c>
      <c r="I683">
        <v>0.88100000000000001</v>
      </c>
      <c r="J683">
        <v>0.999</v>
      </c>
      <c r="K683">
        <v>0</v>
      </c>
      <c r="L683">
        <v>0</v>
      </c>
      <c r="M683" t="s">
        <v>560</v>
      </c>
      <c r="N683" t="s">
        <v>560</v>
      </c>
      <c r="O683">
        <v>166.7</v>
      </c>
      <c r="P683" t="s">
        <v>572</v>
      </c>
      <c r="Q683" t="s">
        <v>584</v>
      </c>
      <c r="R683" t="s">
        <v>596</v>
      </c>
      <c r="S683" t="s">
        <v>601</v>
      </c>
      <c r="T683" t="s">
        <v>609</v>
      </c>
      <c r="U683" t="s">
        <v>592</v>
      </c>
      <c r="V683" t="s">
        <v>592</v>
      </c>
      <c r="W683" t="s">
        <v>635</v>
      </c>
      <c r="X683" t="s">
        <v>644</v>
      </c>
    </row>
    <row r="684" spans="2:24" x14ac:dyDescent="0.25">
      <c r="B684">
        <v>281</v>
      </c>
      <c r="C684" t="s">
        <v>206</v>
      </c>
      <c r="D684" t="s">
        <v>359</v>
      </c>
      <c r="E684" t="s">
        <v>464</v>
      </c>
      <c r="F684" t="s">
        <v>528</v>
      </c>
      <c r="G684">
        <v>1990</v>
      </c>
      <c r="H684">
        <v>3</v>
      </c>
      <c r="I684">
        <v>0.88100000000000001</v>
      </c>
      <c r="J684">
        <v>0.999</v>
      </c>
      <c r="K684">
        <v>0</v>
      </c>
      <c r="L684">
        <v>0</v>
      </c>
      <c r="M684" t="s">
        <v>560</v>
      </c>
      <c r="N684" t="s">
        <v>560</v>
      </c>
      <c r="O684">
        <v>166.7</v>
      </c>
      <c r="P684" t="s">
        <v>572</v>
      </c>
      <c r="Q684" t="s">
        <v>584</v>
      </c>
      <c r="R684" t="s">
        <v>596</v>
      </c>
      <c r="S684" t="s">
        <v>601</v>
      </c>
      <c r="T684" t="s">
        <v>618</v>
      </c>
      <c r="U684" t="s">
        <v>592</v>
      </c>
      <c r="V684" t="s">
        <v>592</v>
      </c>
      <c r="W684" t="s">
        <v>635</v>
      </c>
      <c r="X684" t="s">
        <v>644</v>
      </c>
    </row>
    <row r="685" spans="2:24" x14ac:dyDescent="0.25">
      <c r="B685">
        <v>284</v>
      </c>
      <c r="C685" t="s">
        <v>51</v>
      </c>
      <c r="D685" t="s">
        <v>359</v>
      </c>
      <c r="E685" t="s">
        <v>465</v>
      </c>
      <c r="F685" t="s">
        <v>528</v>
      </c>
      <c r="G685">
        <v>1993</v>
      </c>
      <c r="H685">
        <v>3</v>
      </c>
      <c r="I685">
        <v>0.88100000000000001</v>
      </c>
      <c r="J685">
        <v>0.999</v>
      </c>
      <c r="K685">
        <v>0</v>
      </c>
      <c r="L685">
        <v>0</v>
      </c>
      <c r="M685" t="s">
        <v>560</v>
      </c>
      <c r="N685" t="s">
        <v>560</v>
      </c>
      <c r="O685">
        <v>166.7</v>
      </c>
      <c r="P685" t="s">
        <v>572</v>
      </c>
      <c r="Q685" t="s">
        <v>584</v>
      </c>
      <c r="R685" t="s">
        <v>596</v>
      </c>
      <c r="S685" t="s">
        <v>601</v>
      </c>
      <c r="T685" t="s">
        <v>609</v>
      </c>
      <c r="U685" t="s">
        <v>592</v>
      </c>
      <c r="V685" t="s">
        <v>592</v>
      </c>
      <c r="W685" t="s">
        <v>635</v>
      </c>
      <c r="X685" t="s">
        <v>644</v>
      </c>
    </row>
    <row r="686" spans="2:24" x14ac:dyDescent="0.25">
      <c r="B686">
        <v>286</v>
      </c>
      <c r="C686" t="s">
        <v>209</v>
      </c>
      <c r="D686" t="s">
        <v>359</v>
      </c>
      <c r="E686" t="s">
        <v>464</v>
      </c>
      <c r="F686" t="s">
        <v>528</v>
      </c>
      <c r="G686">
        <v>1992</v>
      </c>
      <c r="H686">
        <v>3</v>
      </c>
      <c r="I686">
        <v>0.88100000000000001</v>
      </c>
      <c r="J686">
        <v>0.999</v>
      </c>
      <c r="K686">
        <v>0</v>
      </c>
      <c r="L686">
        <v>0</v>
      </c>
      <c r="M686" t="s">
        <v>560</v>
      </c>
      <c r="N686" t="s">
        <v>560</v>
      </c>
      <c r="O686">
        <v>166.7</v>
      </c>
      <c r="P686" t="s">
        <v>572</v>
      </c>
      <c r="Q686" t="s">
        <v>584</v>
      </c>
      <c r="R686" t="s">
        <v>596</v>
      </c>
      <c r="S686" t="s">
        <v>601</v>
      </c>
      <c r="T686" t="s">
        <v>609</v>
      </c>
      <c r="U686" t="s">
        <v>592</v>
      </c>
      <c r="V686" t="s">
        <v>592</v>
      </c>
      <c r="W686" t="s">
        <v>635</v>
      </c>
      <c r="X686" t="s">
        <v>644</v>
      </c>
    </row>
    <row r="687" spans="2:24" x14ac:dyDescent="0.25">
      <c r="B687">
        <v>289</v>
      </c>
      <c r="C687" t="s">
        <v>212</v>
      </c>
      <c r="D687" t="s">
        <v>359</v>
      </c>
      <c r="E687" t="s">
        <v>468</v>
      </c>
      <c r="F687" t="s">
        <v>528</v>
      </c>
      <c r="G687">
        <v>1993</v>
      </c>
      <c r="H687">
        <v>3</v>
      </c>
      <c r="I687">
        <v>0.85499999999999998</v>
      </c>
      <c r="J687">
        <v>0.999</v>
      </c>
      <c r="K687">
        <v>0</v>
      </c>
      <c r="L687">
        <v>0</v>
      </c>
      <c r="M687" t="s">
        <v>560</v>
      </c>
      <c r="N687" t="s">
        <v>560</v>
      </c>
      <c r="O687">
        <v>166.7</v>
      </c>
      <c r="P687" t="s">
        <v>572</v>
      </c>
      <c r="Q687" t="s">
        <v>584</v>
      </c>
      <c r="R687" t="s">
        <v>596</v>
      </c>
      <c r="S687" t="s">
        <v>601</v>
      </c>
      <c r="T687" t="s">
        <v>610</v>
      </c>
      <c r="U687" t="s">
        <v>592</v>
      </c>
      <c r="V687" t="s">
        <v>592</v>
      </c>
      <c r="W687" t="s">
        <v>635</v>
      </c>
      <c r="X687" t="s">
        <v>644</v>
      </c>
    </row>
    <row r="688" spans="2:24" x14ac:dyDescent="0.25">
      <c r="B688">
        <v>303</v>
      </c>
      <c r="C688" t="s">
        <v>222</v>
      </c>
      <c r="D688" t="s">
        <v>359</v>
      </c>
      <c r="E688" t="s">
        <v>474</v>
      </c>
      <c r="F688" t="s">
        <v>528</v>
      </c>
      <c r="G688">
        <v>1990</v>
      </c>
      <c r="H688">
        <v>4</v>
      </c>
      <c r="I688">
        <v>0.82199999999999995</v>
      </c>
      <c r="J688">
        <v>0.94</v>
      </c>
      <c r="K688">
        <v>0</v>
      </c>
      <c r="L688">
        <v>0</v>
      </c>
      <c r="M688" t="s">
        <v>560</v>
      </c>
      <c r="N688" t="s">
        <v>560</v>
      </c>
      <c r="O688">
        <v>117.6</v>
      </c>
      <c r="P688" t="s">
        <v>572</v>
      </c>
      <c r="Q688" t="s">
        <v>584</v>
      </c>
      <c r="R688" t="s">
        <v>596</v>
      </c>
      <c r="S688" t="s">
        <v>601</v>
      </c>
      <c r="T688" t="s">
        <v>609</v>
      </c>
      <c r="U688" t="s">
        <v>592</v>
      </c>
      <c r="V688" t="s">
        <v>592</v>
      </c>
      <c r="W688" t="s">
        <v>635</v>
      </c>
      <c r="X688" t="s">
        <v>644</v>
      </c>
    </row>
    <row r="689" spans="2:24" x14ac:dyDescent="0.25">
      <c r="B689">
        <v>304</v>
      </c>
      <c r="C689" t="s">
        <v>223</v>
      </c>
      <c r="D689" t="s">
        <v>359</v>
      </c>
      <c r="E689" t="s">
        <v>475</v>
      </c>
      <c r="F689" t="s">
        <v>528</v>
      </c>
      <c r="G689">
        <v>1993</v>
      </c>
      <c r="H689">
        <v>4</v>
      </c>
      <c r="I689">
        <v>0.82199999999999995</v>
      </c>
      <c r="J689">
        <v>0.94</v>
      </c>
      <c r="K689">
        <v>0</v>
      </c>
      <c r="L689">
        <v>0</v>
      </c>
      <c r="M689" t="s">
        <v>560</v>
      </c>
      <c r="N689" t="s">
        <v>560</v>
      </c>
      <c r="O689">
        <v>117.6</v>
      </c>
      <c r="P689" t="s">
        <v>572</v>
      </c>
      <c r="Q689" t="s">
        <v>584</v>
      </c>
      <c r="R689" t="s">
        <v>596</v>
      </c>
      <c r="S689" t="s">
        <v>601</v>
      </c>
      <c r="T689" t="s">
        <v>608</v>
      </c>
      <c r="U689" t="s">
        <v>592</v>
      </c>
      <c r="V689" t="s">
        <v>592</v>
      </c>
      <c r="W689" t="s">
        <v>635</v>
      </c>
      <c r="X689" t="s">
        <v>644</v>
      </c>
    </row>
    <row r="690" spans="2:24" x14ac:dyDescent="0.25">
      <c r="B690">
        <v>306</v>
      </c>
      <c r="C690" t="s">
        <v>225</v>
      </c>
      <c r="D690" t="s">
        <v>359</v>
      </c>
      <c r="E690" t="s">
        <v>477</v>
      </c>
      <c r="F690" t="s">
        <v>528</v>
      </c>
      <c r="G690">
        <v>1993</v>
      </c>
      <c r="H690">
        <v>4</v>
      </c>
      <c r="I690">
        <v>0.82199999999999995</v>
      </c>
      <c r="J690">
        <v>0.94</v>
      </c>
      <c r="K690">
        <v>0</v>
      </c>
      <c r="L690">
        <v>0</v>
      </c>
      <c r="M690" t="s">
        <v>560</v>
      </c>
      <c r="N690" t="s">
        <v>560</v>
      </c>
      <c r="O690">
        <v>117.6</v>
      </c>
      <c r="P690" t="s">
        <v>572</v>
      </c>
      <c r="Q690" t="s">
        <v>584</v>
      </c>
      <c r="R690" t="s">
        <v>596</v>
      </c>
      <c r="S690" t="s">
        <v>601</v>
      </c>
      <c r="T690" t="s">
        <v>609</v>
      </c>
      <c r="U690" t="s">
        <v>592</v>
      </c>
      <c r="V690" t="s">
        <v>592</v>
      </c>
      <c r="W690" t="s">
        <v>635</v>
      </c>
      <c r="X690" t="s">
        <v>644</v>
      </c>
    </row>
    <row r="691" spans="2:24" x14ac:dyDescent="0.25">
      <c r="B691">
        <v>308</v>
      </c>
      <c r="C691" t="s">
        <v>10</v>
      </c>
      <c r="D691" t="s">
        <v>359</v>
      </c>
      <c r="E691" t="s">
        <v>473</v>
      </c>
      <c r="F691" t="s">
        <v>528</v>
      </c>
      <c r="G691">
        <v>1993</v>
      </c>
      <c r="H691">
        <v>4</v>
      </c>
      <c r="I691">
        <v>0.82199999999999995</v>
      </c>
      <c r="J691">
        <v>0.94</v>
      </c>
      <c r="K691">
        <v>0</v>
      </c>
      <c r="L691">
        <v>0</v>
      </c>
      <c r="M691" t="s">
        <v>560</v>
      </c>
      <c r="N691" t="s">
        <v>560</v>
      </c>
      <c r="O691">
        <v>117.6</v>
      </c>
      <c r="P691" t="s">
        <v>572</v>
      </c>
      <c r="Q691" t="s">
        <v>584</v>
      </c>
      <c r="R691" t="s">
        <v>596</v>
      </c>
      <c r="S691" t="s">
        <v>604</v>
      </c>
      <c r="T691" t="s">
        <v>606</v>
      </c>
      <c r="U691" t="s">
        <v>592</v>
      </c>
      <c r="V691" t="s">
        <v>592</v>
      </c>
      <c r="W691" t="s">
        <v>635</v>
      </c>
      <c r="X691" t="s">
        <v>644</v>
      </c>
    </row>
    <row r="692" spans="2:24" x14ac:dyDescent="0.25">
      <c r="B692">
        <v>309</v>
      </c>
      <c r="C692" t="s">
        <v>77</v>
      </c>
      <c r="D692" t="s">
        <v>359</v>
      </c>
      <c r="E692" t="s">
        <v>473</v>
      </c>
      <c r="F692" t="s">
        <v>528</v>
      </c>
      <c r="G692">
        <v>1987</v>
      </c>
      <c r="H692">
        <v>4</v>
      </c>
      <c r="I692">
        <v>0.82199999999999995</v>
      </c>
      <c r="J692">
        <v>0.94</v>
      </c>
      <c r="K692">
        <v>0</v>
      </c>
      <c r="L692">
        <v>0</v>
      </c>
      <c r="M692" t="s">
        <v>560</v>
      </c>
      <c r="N692" t="s">
        <v>560</v>
      </c>
      <c r="O692">
        <v>117.6</v>
      </c>
      <c r="P692" t="s">
        <v>572</v>
      </c>
      <c r="Q692" t="s">
        <v>584</v>
      </c>
      <c r="R692" t="s">
        <v>596</v>
      </c>
      <c r="S692" t="s">
        <v>600</v>
      </c>
      <c r="T692" t="s">
        <v>606</v>
      </c>
      <c r="U692" t="s">
        <v>592</v>
      </c>
      <c r="V692" t="s">
        <v>592</v>
      </c>
      <c r="W692" t="s">
        <v>635</v>
      </c>
      <c r="X692" t="s">
        <v>644</v>
      </c>
    </row>
    <row r="693" spans="2:24" x14ac:dyDescent="0.25">
      <c r="B693">
        <v>310</v>
      </c>
      <c r="C693" t="s">
        <v>133</v>
      </c>
      <c r="D693" t="s">
        <v>359</v>
      </c>
      <c r="E693" t="s">
        <v>476</v>
      </c>
      <c r="F693" t="s">
        <v>528</v>
      </c>
      <c r="G693">
        <v>1990</v>
      </c>
      <c r="H693">
        <v>4</v>
      </c>
      <c r="I693">
        <v>0.82199999999999995</v>
      </c>
      <c r="J693">
        <v>0.94</v>
      </c>
      <c r="K693">
        <v>0</v>
      </c>
      <c r="L693">
        <v>0</v>
      </c>
      <c r="M693" t="s">
        <v>560</v>
      </c>
      <c r="N693" t="s">
        <v>560</v>
      </c>
      <c r="O693">
        <v>117.6</v>
      </c>
      <c r="P693" t="s">
        <v>572</v>
      </c>
      <c r="Q693" t="s">
        <v>584</v>
      </c>
      <c r="R693" t="s">
        <v>596</v>
      </c>
      <c r="S693" t="s">
        <v>601</v>
      </c>
      <c r="T693" t="s">
        <v>611</v>
      </c>
      <c r="U693" t="s">
        <v>592</v>
      </c>
      <c r="V693" t="s">
        <v>592</v>
      </c>
      <c r="W693" t="s">
        <v>635</v>
      </c>
      <c r="X693" t="s">
        <v>644</v>
      </c>
    </row>
    <row r="694" spans="2:24" x14ac:dyDescent="0.25">
      <c r="B694">
        <v>311</v>
      </c>
      <c r="C694" t="s">
        <v>133</v>
      </c>
      <c r="D694" t="s">
        <v>359</v>
      </c>
      <c r="E694" t="s">
        <v>476</v>
      </c>
      <c r="F694" t="s">
        <v>528</v>
      </c>
      <c r="G694">
        <v>1990</v>
      </c>
      <c r="H694">
        <v>4</v>
      </c>
      <c r="I694">
        <v>0.82199999999999995</v>
      </c>
      <c r="J694">
        <v>0.94</v>
      </c>
      <c r="K694">
        <v>0</v>
      </c>
      <c r="L694">
        <v>0</v>
      </c>
      <c r="M694" t="s">
        <v>560</v>
      </c>
      <c r="N694" t="s">
        <v>560</v>
      </c>
      <c r="O694">
        <v>117.6</v>
      </c>
      <c r="P694" t="s">
        <v>572</v>
      </c>
      <c r="Q694" t="s">
        <v>584</v>
      </c>
      <c r="R694" t="s">
        <v>596</v>
      </c>
      <c r="S694" t="s">
        <v>601</v>
      </c>
      <c r="T694" t="s">
        <v>611</v>
      </c>
      <c r="U694" t="s">
        <v>592</v>
      </c>
      <c r="V694" t="s">
        <v>592</v>
      </c>
      <c r="W694" t="s">
        <v>635</v>
      </c>
      <c r="X694" t="s">
        <v>644</v>
      </c>
    </row>
    <row r="695" spans="2:24" x14ac:dyDescent="0.25">
      <c r="B695">
        <v>312</v>
      </c>
      <c r="C695" t="s">
        <v>22</v>
      </c>
      <c r="D695" t="s">
        <v>359</v>
      </c>
      <c r="E695" t="s">
        <v>476</v>
      </c>
      <c r="F695" t="s">
        <v>528</v>
      </c>
      <c r="G695">
        <v>1993</v>
      </c>
      <c r="H695">
        <v>4</v>
      </c>
      <c r="I695">
        <v>0.82199999999999995</v>
      </c>
      <c r="J695">
        <v>0.94</v>
      </c>
      <c r="K695">
        <v>0</v>
      </c>
      <c r="L695">
        <v>0</v>
      </c>
      <c r="M695" t="s">
        <v>560</v>
      </c>
      <c r="N695" t="s">
        <v>560</v>
      </c>
      <c r="O695">
        <v>117.6</v>
      </c>
      <c r="P695" t="s">
        <v>572</v>
      </c>
      <c r="Q695" t="s">
        <v>584</v>
      </c>
      <c r="R695" t="s">
        <v>596</v>
      </c>
      <c r="S695" t="s">
        <v>600</v>
      </c>
      <c r="T695" t="s">
        <v>606</v>
      </c>
      <c r="U695" t="s">
        <v>592</v>
      </c>
      <c r="V695" t="s">
        <v>592</v>
      </c>
      <c r="W695" t="s">
        <v>635</v>
      </c>
      <c r="X695" t="s">
        <v>644</v>
      </c>
    </row>
    <row r="696" spans="2:24" x14ac:dyDescent="0.25">
      <c r="B696">
        <v>314</v>
      </c>
      <c r="C696" t="s">
        <v>3</v>
      </c>
      <c r="D696" t="s">
        <v>359</v>
      </c>
      <c r="E696" t="s">
        <v>476</v>
      </c>
      <c r="F696" t="s">
        <v>528</v>
      </c>
      <c r="G696">
        <v>1991</v>
      </c>
      <c r="H696">
        <v>4</v>
      </c>
      <c r="I696">
        <v>0.82199999999999995</v>
      </c>
      <c r="J696">
        <v>0.94</v>
      </c>
      <c r="K696">
        <v>0</v>
      </c>
      <c r="L696">
        <v>0</v>
      </c>
      <c r="M696" t="s">
        <v>560</v>
      </c>
      <c r="N696" t="s">
        <v>560</v>
      </c>
      <c r="O696">
        <v>117.6</v>
      </c>
      <c r="P696" t="s">
        <v>572</v>
      </c>
      <c r="Q696" t="s">
        <v>584</v>
      </c>
      <c r="R696" t="s">
        <v>596</v>
      </c>
      <c r="S696" t="s">
        <v>601</v>
      </c>
      <c r="T696" t="s">
        <v>606</v>
      </c>
      <c r="U696" t="s">
        <v>592</v>
      </c>
      <c r="V696" t="s">
        <v>592</v>
      </c>
      <c r="W696" t="s">
        <v>635</v>
      </c>
      <c r="X696" t="s">
        <v>644</v>
      </c>
    </row>
    <row r="697" spans="2:24" x14ac:dyDescent="0.25">
      <c r="B697">
        <v>315</v>
      </c>
      <c r="C697" t="s">
        <v>3</v>
      </c>
      <c r="D697" t="s">
        <v>359</v>
      </c>
      <c r="E697" t="s">
        <v>476</v>
      </c>
      <c r="F697" t="s">
        <v>528</v>
      </c>
      <c r="G697">
        <v>1992</v>
      </c>
      <c r="H697">
        <v>4</v>
      </c>
      <c r="I697">
        <v>0.82199999999999995</v>
      </c>
      <c r="J697">
        <v>0.94</v>
      </c>
      <c r="K697">
        <v>0</v>
      </c>
      <c r="L697">
        <v>0</v>
      </c>
      <c r="M697" t="s">
        <v>560</v>
      </c>
      <c r="N697" t="s">
        <v>560</v>
      </c>
      <c r="O697">
        <v>117.6</v>
      </c>
      <c r="P697" t="s">
        <v>572</v>
      </c>
      <c r="Q697" t="s">
        <v>584</v>
      </c>
      <c r="R697" t="s">
        <v>596</v>
      </c>
      <c r="S697" t="s">
        <v>601</v>
      </c>
      <c r="T697" t="s">
        <v>606</v>
      </c>
      <c r="U697" t="s">
        <v>592</v>
      </c>
      <c r="V697" t="s">
        <v>592</v>
      </c>
      <c r="W697" t="s">
        <v>635</v>
      </c>
      <c r="X697" t="s">
        <v>644</v>
      </c>
    </row>
    <row r="698" spans="2:24" x14ac:dyDescent="0.25">
      <c r="B698">
        <v>316</v>
      </c>
      <c r="C698" t="s">
        <v>129</v>
      </c>
      <c r="D698" t="s">
        <v>359</v>
      </c>
      <c r="E698" t="s">
        <v>473</v>
      </c>
      <c r="F698" t="s">
        <v>528</v>
      </c>
      <c r="G698">
        <v>1988</v>
      </c>
      <c r="H698">
        <v>4</v>
      </c>
      <c r="I698">
        <v>0.82199999999999995</v>
      </c>
      <c r="J698">
        <v>0.94</v>
      </c>
      <c r="K698">
        <v>0</v>
      </c>
      <c r="L698">
        <v>0</v>
      </c>
      <c r="M698" t="s">
        <v>560</v>
      </c>
      <c r="N698" t="s">
        <v>560</v>
      </c>
      <c r="O698">
        <v>117.6</v>
      </c>
      <c r="P698" t="s">
        <v>572</v>
      </c>
      <c r="Q698" t="s">
        <v>584</v>
      </c>
      <c r="R698" t="s">
        <v>596</v>
      </c>
      <c r="S698" t="s">
        <v>600</v>
      </c>
      <c r="T698" t="s">
        <v>611</v>
      </c>
      <c r="U698" t="s">
        <v>592</v>
      </c>
      <c r="V698" t="s">
        <v>592</v>
      </c>
      <c r="W698" t="s">
        <v>635</v>
      </c>
      <c r="X698" t="s">
        <v>644</v>
      </c>
    </row>
    <row r="699" spans="2:24" x14ac:dyDescent="0.25">
      <c r="B699">
        <v>318</v>
      </c>
      <c r="C699" t="s">
        <v>228</v>
      </c>
      <c r="D699" t="s">
        <v>364</v>
      </c>
      <c r="E699" t="s">
        <v>478</v>
      </c>
      <c r="F699" t="s">
        <v>528</v>
      </c>
      <c r="G699">
        <v>1992</v>
      </c>
      <c r="H699">
        <v>8</v>
      </c>
      <c r="I699">
        <v>0.79500000000000004</v>
      </c>
      <c r="J699">
        <v>0.96</v>
      </c>
      <c r="K699">
        <v>0</v>
      </c>
      <c r="L699">
        <v>0</v>
      </c>
      <c r="M699" t="s">
        <v>228</v>
      </c>
      <c r="N699" t="s">
        <v>228</v>
      </c>
      <c r="O699">
        <v>59.9</v>
      </c>
      <c r="P699" t="s">
        <v>578</v>
      </c>
      <c r="Q699" t="s">
        <v>593</v>
      </c>
      <c r="R699" t="s">
        <v>596</v>
      </c>
      <c r="S699" t="s">
        <v>604</v>
      </c>
      <c r="T699" t="s">
        <v>606</v>
      </c>
      <c r="U699" t="s">
        <v>592</v>
      </c>
      <c r="V699" t="s">
        <v>592</v>
      </c>
      <c r="W699" t="s">
        <v>635</v>
      </c>
      <c r="X699" t="s">
        <v>644</v>
      </c>
    </row>
    <row r="700" spans="2:24" x14ac:dyDescent="0.25">
      <c r="B700">
        <v>321</v>
      </c>
      <c r="C700" t="s">
        <v>25</v>
      </c>
      <c r="D700" t="s">
        <v>364</v>
      </c>
      <c r="E700" t="s">
        <v>478</v>
      </c>
      <c r="F700" t="s">
        <v>528</v>
      </c>
      <c r="G700">
        <v>1992</v>
      </c>
      <c r="H700">
        <v>8</v>
      </c>
      <c r="I700">
        <v>0.79500000000000004</v>
      </c>
      <c r="J700">
        <v>0.96</v>
      </c>
      <c r="K700">
        <v>0</v>
      </c>
      <c r="L700">
        <v>0</v>
      </c>
      <c r="M700" t="s">
        <v>228</v>
      </c>
      <c r="N700" t="s">
        <v>228</v>
      </c>
      <c r="O700">
        <v>59.9</v>
      </c>
      <c r="P700" t="s">
        <v>578</v>
      </c>
      <c r="Q700" t="s">
        <v>593</v>
      </c>
      <c r="R700" t="s">
        <v>596</v>
      </c>
      <c r="S700" t="s">
        <v>601</v>
      </c>
      <c r="T700" t="s">
        <v>610</v>
      </c>
      <c r="U700" t="s">
        <v>592</v>
      </c>
      <c r="V700" t="s">
        <v>592</v>
      </c>
      <c r="W700" t="s">
        <v>635</v>
      </c>
      <c r="X700" t="s">
        <v>644</v>
      </c>
    </row>
    <row r="701" spans="2:24" x14ac:dyDescent="0.25">
      <c r="B701">
        <v>322</v>
      </c>
      <c r="C701" t="s">
        <v>4</v>
      </c>
      <c r="D701" t="s">
        <v>364</v>
      </c>
      <c r="E701" t="s">
        <v>478</v>
      </c>
      <c r="F701" t="s">
        <v>528</v>
      </c>
      <c r="G701">
        <v>1992</v>
      </c>
      <c r="H701">
        <v>8</v>
      </c>
      <c r="I701">
        <v>0.79500000000000004</v>
      </c>
      <c r="J701">
        <v>0.96</v>
      </c>
      <c r="K701">
        <v>0</v>
      </c>
      <c r="L701">
        <v>0</v>
      </c>
      <c r="M701" t="s">
        <v>228</v>
      </c>
      <c r="N701" t="s">
        <v>228</v>
      </c>
      <c r="O701">
        <v>59.9</v>
      </c>
      <c r="P701" t="s">
        <v>578</v>
      </c>
      <c r="Q701" t="s">
        <v>593</v>
      </c>
      <c r="R701" t="s">
        <v>596</v>
      </c>
      <c r="S701" t="s">
        <v>602</v>
      </c>
      <c r="T701" t="s">
        <v>606</v>
      </c>
      <c r="U701" t="s">
        <v>592</v>
      </c>
      <c r="V701" t="s">
        <v>592</v>
      </c>
      <c r="W701" t="s">
        <v>635</v>
      </c>
      <c r="X701" t="s">
        <v>644</v>
      </c>
    </row>
    <row r="702" spans="2:24" x14ac:dyDescent="0.25">
      <c r="B702">
        <v>324</v>
      </c>
      <c r="C702" t="s">
        <v>231</v>
      </c>
      <c r="D702" t="s">
        <v>364</v>
      </c>
      <c r="E702" t="s">
        <v>478</v>
      </c>
      <c r="F702" t="s">
        <v>528</v>
      </c>
      <c r="G702">
        <v>1992</v>
      </c>
      <c r="H702">
        <v>8</v>
      </c>
      <c r="I702">
        <v>0.79500000000000004</v>
      </c>
      <c r="J702">
        <v>0.96</v>
      </c>
      <c r="K702">
        <v>0</v>
      </c>
      <c r="L702">
        <v>0</v>
      </c>
      <c r="M702" t="s">
        <v>228</v>
      </c>
      <c r="N702" t="s">
        <v>228</v>
      </c>
      <c r="O702">
        <v>59.9</v>
      </c>
      <c r="P702" t="s">
        <v>578</v>
      </c>
      <c r="Q702" t="s">
        <v>593</v>
      </c>
      <c r="R702" t="s">
        <v>596</v>
      </c>
      <c r="S702" t="s">
        <v>601</v>
      </c>
      <c r="T702" t="s">
        <v>606</v>
      </c>
      <c r="U702" t="s">
        <v>592</v>
      </c>
      <c r="V702" t="s">
        <v>592</v>
      </c>
      <c r="W702" t="s">
        <v>635</v>
      </c>
      <c r="X702" t="s">
        <v>644</v>
      </c>
    </row>
    <row r="703" spans="2:24" x14ac:dyDescent="0.25">
      <c r="B703">
        <v>328</v>
      </c>
      <c r="C703" t="s">
        <v>234</v>
      </c>
      <c r="D703" t="s">
        <v>363</v>
      </c>
      <c r="E703" t="s">
        <v>482</v>
      </c>
      <c r="F703" t="s">
        <v>528</v>
      </c>
      <c r="G703">
        <v>1993</v>
      </c>
      <c r="H703">
        <v>1024</v>
      </c>
      <c r="I703">
        <v>0.76600000000000001</v>
      </c>
      <c r="J703">
        <v>1.2</v>
      </c>
      <c r="K703">
        <v>9386</v>
      </c>
      <c r="L703">
        <v>1374</v>
      </c>
      <c r="M703" t="s">
        <v>562</v>
      </c>
      <c r="N703" t="s">
        <v>562</v>
      </c>
      <c r="O703">
        <v>12.5</v>
      </c>
      <c r="P703" t="s">
        <v>363</v>
      </c>
      <c r="Q703" t="s">
        <v>590</v>
      </c>
      <c r="R703" t="s">
        <v>597</v>
      </c>
      <c r="S703" t="s">
        <v>602</v>
      </c>
      <c r="T703" t="s">
        <v>606</v>
      </c>
      <c r="U703" t="s">
        <v>627</v>
      </c>
      <c r="V703" t="s">
        <v>633</v>
      </c>
      <c r="W703" t="s">
        <v>635</v>
      </c>
      <c r="X703" t="s">
        <v>644</v>
      </c>
    </row>
    <row r="704" spans="2:24" x14ac:dyDescent="0.25">
      <c r="B704">
        <v>329</v>
      </c>
      <c r="C704" t="s">
        <v>235</v>
      </c>
      <c r="D704" t="s">
        <v>359</v>
      </c>
      <c r="E704" t="s">
        <v>483</v>
      </c>
      <c r="F704" t="s">
        <v>528</v>
      </c>
      <c r="G704">
        <v>1993</v>
      </c>
      <c r="H704">
        <v>84</v>
      </c>
      <c r="I704">
        <v>0.74199999999999999</v>
      </c>
      <c r="J704">
        <v>3.36</v>
      </c>
      <c r="K704">
        <v>0</v>
      </c>
      <c r="L704">
        <v>0</v>
      </c>
      <c r="M704" t="s">
        <v>559</v>
      </c>
      <c r="N704" t="s">
        <v>566</v>
      </c>
      <c r="O704">
        <v>40</v>
      </c>
      <c r="P704" t="s">
        <v>579</v>
      </c>
      <c r="Q704" t="s">
        <v>586</v>
      </c>
      <c r="R704" t="s">
        <v>596</v>
      </c>
      <c r="S704" t="s">
        <v>601</v>
      </c>
      <c r="T704" t="s">
        <v>606</v>
      </c>
      <c r="U704" t="s">
        <v>592</v>
      </c>
      <c r="V704" t="s">
        <v>592</v>
      </c>
      <c r="W704" t="s">
        <v>635</v>
      </c>
      <c r="X704" t="s">
        <v>644</v>
      </c>
    </row>
    <row r="705" spans="2:24" x14ac:dyDescent="0.25">
      <c r="B705">
        <v>330</v>
      </c>
      <c r="C705" t="s">
        <v>236</v>
      </c>
      <c r="D705" t="s">
        <v>359</v>
      </c>
      <c r="E705" t="s">
        <v>483</v>
      </c>
      <c r="F705" t="s">
        <v>528</v>
      </c>
      <c r="G705">
        <v>1993</v>
      </c>
      <c r="H705">
        <v>84</v>
      </c>
      <c r="I705">
        <v>0.74199999999999999</v>
      </c>
      <c r="J705">
        <v>3.36</v>
      </c>
      <c r="K705">
        <v>0</v>
      </c>
      <c r="L705">
        <v>0</v>
      </c>
      <c r="M705" t="s">
        <v>559</v>
      </c>
      <c r="N705" t="s">
        <v>566</v>
      </c>
      <c r="O705">
        <v>40</v>
      </c>
      <c r="P705" t="s">
        <v>579</v>
      </c>
      <c r="Q705" t="s">
        <v>586</v>
      </c>
      <c r="R705" t="s">
        <v>596</v>
      </c>
      <c r="S705" t="s">
        <v>601</v>
      </c>
      <c r="T705" t="s">
        <v>622</v>
      </c>
      <c r="U705" t="s">
        <v>592</v>
      </c>
      <c r="V705" t="s">
        <v>592</v>
      </c>
      <c r="W705" t="s">
        <v>635</v>
      </c>
      <c r="X705" t="s">
        <v>644</v>
      </c>
    </row>
    <row r="706" spans="2:24" x14ac:dyDescent="0.25">
      <c r="B706">
        <v>331</v>
      </c>
      <c r="C706" t="s">
        <v>236</v>
      </c>
      <c r="D706" t="s">
        <v>359</v>
      </c>
      <c r="E706" t="s">
        <v>483</v>
      </c>
      <c r="F706" t="s">
        <v>528</v>
      </c>
      <c r="G706">
        <v>1993</v>
      </c>
      <c r="H706">
        <v>84</v>
      </c>
      <c r="I706">
        <v>0.74199999999999999</v>
      </c>
      <c r="J706">
        <v>3.36</v>
      </c>
      <c r="K706">
        <v>0</v>
      </c>
      <c r="L706">
        <v>0</v>
      </c>
      <c r="M706" t="s">
        <v>559</v>
      </c>
      <c r="N706" t="s">
        <v>566</v>
      </c>
      <c r="O706">
        <v>40</v>
      </c>
      <c r="P706" t="s">
        <v>579</v>
      </c>
      <c r="Q706" t="s">
        <v>586</v>
      </c>
      <c r="R706" t="s">
        <v>596</v>
      </c>
      <c r="S706" t="s">
        <v>601</v>
      </c>
      <c r="T706" t="s">
        <v>622</v>
      </c>
      <c r="U706" t="s">
        <v>592</v>
      </c>
      <c r="V706" t="s">
        <v>592</v>
      </c>
      <c r="W706" t="s">
        <v>635</v>
      </c>
      <c r="X706" t="s">
        <v>644</v>
      </c>
    </row>
    <row r="707" spans="2:24" x14ac:dyDescent="0.25">
      <c r="B707">
        <v>332</v>
      </c>
      <c r="C707" t="s">
        <v>236</v>
      </c>
      <c r="D707" t="s">
        <v>359</v>
      </c>
      <c r="E707" t="s">
        <v>483</v>
      </c>
      <c r="F707" t="s">
        <v>528</v>
      </c>
      <c r="G707">
        <v>1993</v>
      </c>
      <c r="H707">
        <v>84</v>
      </c>
      <c r="I707">
        <v>0.74199999999999999</v>
      </c>
      <c r="J707">
        <v>3.36</v>
      </c>
      <c r="K707">
        <v>0</v>
      </c>
      <c r="L707">
        <v>0</v>
      </c>
      <c r="M707" t="s">
        <v>559</v>
      </c>
      <c r="N707" t="s">
        <v>566</v>
      </c>
      <c r="O707">
        <v>40</v>
      </c>
      <c r="P707" t="s">
        <v>579</v>
      </c>
      <c r="Q707" t="s">
        <v>586</v>
      </c>
      <c r="R707" t="s">
        <v>596</v>
      </c>
      <c r="S707" t="s">
        <v>601</v>
      </c>
      <c r="T707" t="s">
        <v>622</v>
      </c>
      <c r="U707" t="s">
        <v>592</v>
      </c>
      <c r="V707" t="s">
        <v>592</v>
      </c>
      <c r="W707" t="s">
        <v>635</v>
      </c>
      <c r="X707" t="s">
        <v>644</v>
      </c>
    </row>
    <row r="708" spans="2:24" x14ac:dyDescent="0.25">
      <c r="B708">
        <v>333</v>
      </c>
      <c r="C708" t="s">
        <v>236</v>
      </c>
      <c r="D708" t="s">
        <v>359</v>
      </c>
      <c r="E708" t="s">
        <v>483</v>
      </c>
      <c r="F708" t="s">
        <v>528</v>
      </c>
      <c r="G708">
        <v>1993</v>
      </c>
      <c r="H708">
        <v>84</v>
      </c>
      <c r="I708">
        <v>0.74199999999999999</v>
      </c>
      <c r="J708">
        <v>3.36</v>
      </c>
      <c r="K708">
        <v>0</v>
      </c>
      <c r="L708">
        <v>0</v>
      </c>
      <c r="M708" t="s">
        <v>559</v>
      </c>
      <c r="N708" t="s">
        <v>566</v>
      </c>
      <c r="O708">
        <v>40</v>
      </c>
      <c r="P708" t="s">
        <v>579</v>
      </c>
      <c r="Q708" t="s">
        <v>586</v>
      </c>
      <c r="R708" t="s">
        <v>596</v>
      </c>
      <c r="S708" t="s">
        <v>601</v>
      </c>
      <c r="T708" t="s">
        <v>622</v>
      </c>
      <c r="U708" t="s">
        <v>592</v>
      </c>
      <c r="V708" t="s">
        <v>592</v>
      </c>
      <c r="W708" t="s">
        <v>635</v>
      </c>
      <c r="X708" t="s">
        <v>644</v>
      </c>
    </row>
    <row r="709" spans="2:24" x14ac:dyDescent="0.25">
      <c r="B709">
        <v>334</v>
      </c>
      <c r="C709" t="s">
        <v>236</v>
      </c>
      <c r="D709" t="s">
        <v>359</v>
      </c>
      <c r="E709" t="s">
        <v>483</v>
      </c>
      <c r="F709" t="s">
        <v>528</v>
      </c>
      <c r="G709">
        <v>1993</v>
      </c>
      <c r="H709">
        <v>84</v>
      </c>
      <c r="I709">
        <v>0.74199999999999999</v>
      </c>
      <c r="J709">
        <v>3.36</v>
      </c>
      <c r="K709">
        <v>0</v>
      </c>
      <c r="L709">
        <v>0</v>
      </c>
      <c r="M709" t="s">
        <v>559</v>
      </c>
      <c r="N709" t="s">
        <v>566</v>
      </c>
      <c r="O709">
        <v>40</v>
      </c>
      <c r="P709" t="s">
        <v>579</v>
      </c>
      <c r="Q709" t="s">
        <v>586</v>
      </c>
      <c r="R709" t="s">
        <v>596</v>
      </c>
      <c r="S709" t="s">
        <v>601</v>
      </c>
      <c r="T709" t="s">
        <v>622</v>
      </c>
      <c r="U709" t="s">
        <v>592</v>
      </c>
      <c r="V709" t="s">
        <v>592</v>
      </c>
      <c r="W709" t="s">
        <v>635</v>
      </c>
      <c r="X709" t="s">
        <v>644</v>
      </c>
    </row>
    <row r="710" spans="2:24" x14ac:dyDescent="0.25">
      <c r="B710">
        <v>335</v>
      </c>
      <c r="C710" t="s">
        <v>236</v>
      </c>
      <c r="D710" t="s">
        <v>359</v>
      </c>
      <c r="E710" t="s">
        <v>483</v>
      </c>
      <c r="F710" t="s">
        <v>528</v>
      </c>
      <c r="G710">
        <v>1993</v>
      </c>
      <c r="H710">
        <v>84</v>
      </c>
      <c r="I710">
        <v>0.74199999999999999</v>
      </c>
      <c r="J710">
        <v>3.36</v>
      </c>
      <c r="K710">
        <v>0</v>
      </c>
      <c r="L710">
        <v>0</v>
      </c>
      <c r="M710" t="s">
        <v>559</v>
      </c>
      <c r="N710" t="s">
        <v>566</v>
      </c>
      <c r="O710">
        <v>40</v>
      </c>
      <c r="P710" t="s">
        <v>579</v>
      </c>
      <c r="Q710" t="s">
        <v>586</v>
      </c>
      <c r="R710" t="s">
        <v>596</v>
      </c>
      <c r="S710" t="s">
        <v>601</v>
      </c>
      <c r="T710" t="s">
        <v>622</v>
      </c>
      <c r="U710" t="s">
        <v>592</v>
      </c>
      <c r="V710" t="s">
        <v>592</v>
      </c>
      <c r="W710" t="s">
        <v>635</v>
      </c>
      <c r="X710" t="s">
        <v>644</v>
      </c>
    </row>
    <row r="711" spans="2:24" x14ac:dyDescent="0.25">
      <c r="B711">
        <v>336</v>
      </c>
      <c r="C711" t="s">
        <v>237</v>
      </c>
      <c r="D711" t="s">
        <v>359</v>
      </c>
      <c r="E711" t="s">
        <v>484</v>
      </c>
      <c r="F711" t="s">
        <v>528</v>
      </c>
      <c r="G711">
        <v>1990</v>
      </c>
      <c r="H711">
        <v>2</v>
      </c>
      <c r="I711">
        <v>0.74099999999999999</v>
      </c>
      <c r="J711">
        <v>0.97599999999999998</v>
      </c>
      <c r="K711">
        <v>0</v>
      </c>
      <c r="L711">
        <v>0</v>
      </c>
      <c r="M711" t="s">
        <v>560</v>
      </c>
      <c r="N711" t="s">
        <v>560</v>
      </c>
      <c r="O711">
        <v>243.9</v>
      </c>
      <c r="P711" t="s">
        <v>576</v>
      </c>
      <c r="Q711" t="s">
        <v>584</v>
      </c>
      <c r="R711" t="s">
        <v>596</v>
      </c>
      <c r="S711" t="s">
        <v>601</v>
      </c>
      <c r="T711" t="s">
        <v>623</v>
      </c>
      <c r="U711" t="s">
        <v>592</v>
      </c>
      <c r="V711" t="s">
        <v>592</v>
      </c>
      <c r="W711" t="s">
        <v>635</v>
      </c>
      <c r="X711" t="s">
        <v>644</v>
      </c>
    </row>
    <row r="712" spans="2:24" x14ac:dyDescent="0.25">
      <c r="B712">
        <v>337</v>
      </c>
      <c r="C712" t="s">
        <v>153</v>
      </c>
      <c r="D712" t="s">
        <v>359</v>
      </c>
      <c r="E712" t="s">
        <v>484</v>
      </c>
      <c r="F712" t="s">
        <v>528</v>
      </c>
      <c r="G712">
        <v>1988</v>
      </c>
      <c r="H712">
        <v>2</v>
      </c>
      <c r="I712">
        <v>0.74099999999999999</v>
      </c>
      <c r="J712">
        <v>0.97599999999999998</v>
      </c>
      <c r="K712">
        <v>0</v>
      </c>
      <c r="L712">
        <v>0</v>
      </c>
      <c r="M712" t="s">
        <v>560</v>
      </c>
      <c r="N712" t="s">
        <v>560</v>
      </c>
      <c r="O712">
        <v>243.9</v>
      </c>
      <c r="P712" t="s">
        <v>576</v>
      </c>
      <c r="Q712" t="s">
        <v>584</v>
      </c>
      <c r="R712" t="s">
        <v>596</v>
      </c>
      <c r="S712" t="s">
        <v>603</v>
      </c>
      <c r="T712" t="s">
        <v>606</v>
      </c>
      <c r="U712" t="s">
        <v>592</v>
      </c>
      <c r="V712" t="s">
        <v>592</v>
      </c>
      <c r="W712" t="s">
        <v>635</v>
      </c>
      <c r="X712" t="s">
        <v>644</v>
      </c>
    </row>
    <row r="713" spans="2:24" x14ac:dyDescent="0.25">
      <c r="B713">
        <v>339</v>
      </c>
      <c r="C713" t="s">
        <v>10</v>
      </c>
      <c r="D713" t="s">
        <v>359</v>
      </c>
      <c r="E713" t="s">
        <v>486</v>
      </c>
      <c r="F713" t="s">
        <v>528</v>
      </c>
      <c r="G713">
        <v>1993</v>
      </c>
      <c r="H713">
        <v>56</v>
      </c>
      <c r="I713">
        <v>0.67800000000000005</v>
      </c>
      <c r="J713">
        <v>2.2400000000000002</v>
      </c>
      <c r="K713">
        <v>0</v>
      </c>
      <c r="L713">
        <v>0</v>
      </c>
      <c r="M713" t="s">
        <v>559</v>
      </c>
      <c r="N713" t="s">
        <v>566</v>
      </c>
      <c r="O713">
        <v>40</v>
      </c>
      <c r="P713" t="s">
        <v>579</v>
      </c>
      <c r="Q713" t="s">
        <v>586</v>
      </c>
      <c r="R713" t="s">
        <v>596</v>
      </c>
      <c r="S713" t="s">
        <v>604</v>
      </c>
      <c r="T713" t="s">
        <v>606</v>
      </c>
      <c r="U713" t="s">
        <v>592</v>
      </c>
      <c r="V713" t="s">
        <v>592</v>
      </c>
      <c r="W713" t="s">
        <v>635</v>
      </c>
      <c r="X713" t="s">
        <v>644</v>
      </c>
    </row>
    <row r="714" spans="2:24" x14ac:dyDescent="0.25">
      <c r="B714">
        <v>340</v>
      </c>
      <c r="C714" t="s">
        <v>239</v>
      </c>
      <c r="D714" t="s">
        <v>359</v>
      </c>
      <c r="E714" t="s">
        <v>485</v>
      </c>
      <c r="F714" t="s">
        <v>528</v>
      </c>
      <c r="G714">
        <v>1993</v>
      </c>
      <c r="H714">
        <v>56</v>
      </c>
      <c r="I714">
        <v>0.67800000000000005</v>
      </c>
      <c r="J714">
        <v>2.2400000000000002</v>
      </c>
      <c r="K714">
        <v>0</v>
      </c>
      <c r="L714">
        <v>0</v>
      </c>
      <c r="M714" t="s">
        <v>559</v>
      </c>
      <c r="N714" t="s">
        <v>566</v>
      </c>
      <c r="O714">
        <v>40</v>
      </c>
      <c r="P714" t="s">
        <v>579</v>
      </c>
      <c r="Q714" t="s">
        <v>586</v>
      </c>
      <c r="R714" t="s">
        <v>596</v>
      </c>
      <c r="S714" t="s">
        <v>601</v>
      </c>
      <c r="T714" t="s">
        <v>606</v>
      </c>
      <c r="U714" t="s">
        <v>592</v>
      </c>
      <c r="V714" t="s">
        <v>592</v>
      </c>
      <c r="W714" t="s">
        <v>635</v>
      </c>
      <c r="X714" t="s">
        <v>644</v>
      </c>
    </row>
    <row r="715" spans="2:24" x14ac:dyDescent="0.25">
      <c r="B715">
        <v>341</v>
      </c>
      <c r="C715" t="s">
        <v>239</v>
      </c>
      <c r="D715" t="s">
        <v>359</v>
      </c>
      <c r="E715" t="s">
        <v>485</v>
      </c>
      <c r="F715" t="s">
        <v>528</v>
      </c>
      <c r="G715">
        <v>1993</v>
      </c>
      <c r="H715">
        <v>56</v>
      </c>
      <c r="I715">
        <v>0.67800000000000005</v>
      </c>
      <c r="J715">
        <v>2.2400000000000002</v>
      </c>
      <c r="K715">
        <v>0</v>
      </c>
      <c r="L715">
        <v>0</v>
      </c>
      <c r="M715" t="s">
        <v>559</v>
      </c>
      <c r="N715" t="s">
        <v>566</v>
      </c>
      <c r="O715">
        <v>40</v>
      </c>
      <c r="P715" t="s">
        <v>579</v>
      </c>
      <c r="Q715" t="s">
        <v>586</v>
      </c>
      <c r="R715" t="s">
        <v>596</v>
      </c>
      <c r="S715" t="s">
        <v>601</v>
      </c>
      <c r="T715" t="s">
        <v>606</v>
      </c>
      <c r="U715" t="s">
        <v>592</v>
      </c>
      <c r="V715" t="s">
        <v>592</v>
      </c>
      <c r="W715" t="s">
        <v>635</v>
      </c>
      <c r="X715" t="s">
        <v>644</v>
      </c>
    </row>
    <row r="716" spans="2:24" x14ac:dyDescent="0.25">
      <c r="B716">
        <v>348</v>
      </c>
      <c r="C716" t="s">
        <v>245</v>
      </c>
      <c r="D716" t="s">
        <v>358</v>
      </c>
      <c r="E716" t="s">
        <v>403</v>
      </c>
      <c r="F716" t="s">
        <v>528</v>
      </c>
      <c r="G716">
        <v>1993</v>
      </c>
      <c r="H716">
        <v>32</v>
      </c>
      <c r="I716">
        <v>0.64</v>
      </c>
      <c r="J716">
        <v>1.28</v>
      </c>
      <c r="K716">
        <v>6000</v>
      </c>
      <c r="L716">
        <v>2500</v>
      </c>
      <c r="M716" t="s">
        <v>559</v>
      </c>
      <c r="N716" t="s">
        <v>566</v>
      </c>
      <c r="O716">
        <v>40</v>
      </c>
      <c r="P716" t="s">
        <v>575</v>
      </c>
      <c r="Q716" t="s">
        <v>588</v>
      </c>
      <c r="R716" t="s">
        <v>595</v>
      </c>
      <c r="S716" t="s">
        <v>600</v>
      </c>
      <c r="T716" t="s">
        <v>606</v>
      </c>
      <c r="U716" t="s">
        <v>627</v>
      </c>
      <c r="V716" t="s">
        <v>632</v>
      </c>
      <c r="W716" t="s">
        <v>635</v>
      </c>
      <c r="X716" t="s">
        <v>644</v>
      </c>
    </row>
    <row r="717" spans="2:24" x14ac:dyDescent="0.25">
      <c r="B717">
        <v>355</v>
      </c>
      <c r="C717" t="s">
        <v>22</v>
      </c>
      <c r="D717" t="s">
        <v>364</v>
      </c>
      <c r="E717" t="s">
        <v>489</v>
      </c>
      <c r="F717" t="s">
        <v>528</v>
      </c>
      <c r="G717">
        <v>1993</v>
      </c>
      <c r="H717">
        <v>6</v>
      </c>
      <c r="I717">
        <v>0.61499999999999999</v>
      </c>
      <c r="J717">
        <v>0.72</v>
      </c>
      <c r="K717">
        <v>0</v>
      </c>
      <c r="L717">
        <v>0</v>
      </c>
      <c r="M717" t="s">
        <v>228</v>
      </c>
      <c r="N717" t="s">
        <v>228</v>
      </c>
      <c r="O717">
        <v>59.9</v>
      </c>
      <c r="P717" t="s">
        <v>578</v>
      </c>
      <c r="Q717" t="s">
        <v>593</v>
      </c>
      <c r="R717" t="s">
        <v>596</v>
      </c>
      <c r="S717" t="s">
        <v>600</v>
      </c>
      <c r="T717" t="s">
        <v>606</v>
      </c>
      <c r="U717" t="s">
        <v>592</v>
      </c>
      <c r="V717" t="s">
        <v>592</v>
      </c>
      <c r="W717" t="s">
        <v>635</v>
      </c>
      <c r="X717" t="s">
        <v>644</v>
      </c>
    </row>
    <row r="718" spans="2:24" x14ac:dyDescent="0.25">
      <c r="B718">
        <v>359</v>
      </c>
      <c r="C718" t="s">
        <v>254</v>
      </c>
      <c r="D718" t="s">
        <v>359</v>
      </c>
      <c r="E718" t="s">
        <v>492</v>
      </c>
      <c r="F718" t="s">
        <v>528</v>
      </c>
      <c r="G718">
        <v>1990</v>
      </c>
      <c r="H718">
        <v>2</v>
      </c>
      <c r="I718">
        <v>0.60399999999999998</v>
      </c>
      <c r="J718">
        <v>0.66600000000000004</v>
      </c>
      <c r="K718">
        <v>0</v>
      </c>
      <c r="L718">
        <v>0</v>
      </c>
      <c r="M718" t="s">
        <v>560</v>
      </c>
      <c r="N718" t="s">
        <v>560</v>
      </c>
      <c r="O718">
        <v>166.7</v>
      </c>
      <c r="P718" t="s">
        <v>572</v>
      </c>
      <c r="Q718" t="s">
        <v>584</v>
      </c>
      <c r="R718" t="s">
        <v>596</v>
      </c>
      <c r="S718" t="s">
        <v>603</v>
      </c>
      <c r="T718" t="s">
        <v>606</v>
      </c>
      <c r="U718" t="s">
        <v>592</v>
      </c>
      <c r="V718" t="s">
        <v>592</v>
      </c>
      <c r="W718" t="s">
        <v>635</v>
      </c>
      <c r="X718" t="s">
        <v>644</v>
      </c>
    </row>
    <row r="719" spans="2:24" x14ac:dyDescent="0.25">
      <c r="B719">
        <v>360</v>
      </c>
      <c r="C719" t="s">
        <v>255</v>
      </c>
      <c r="D719" t="s">
        <v>359</v>
      </c>
      <c r="E719" t="s">
        <v>491</v>
      </c>
      <c r="F719" t="s">
        <v>528</v>
      </c>
      <c r="G719">
        <v>1991</v>
      </c>
      <c r="H719">
        <v>2</v>
      </c>
      <c r="I719">
        <v>0.60399999999999998</v>
      </c>
      <c r="J719">
        <v>0.66600000000000004</v>
      </c>
      <c r="K719">
        <v>0</v>
      </c>
      <c r="L719">
        <v>0</v>
      </c>
      <c r="M719" t="s">
        <v>560</v>
      </c>
      <c r="N719" t="s">
        <v>560</v>
      </c>
      <c r="O719">
        <v>166.7</v>
      </c>
      <c r="P719" t="s">
        <v>572</v>
      </c>
      <c r="Q719" t="s">
        <v>584</v>
      </c>
      <c r="R719" t="s">
        <v>596</v>
      </c>
      <c r="S719" t="s">
        <v>601</v>
      </c>
      <c r="T719" t="s">
        <v>612</v>
      </c>
      <c r="U719" t="s">
        <v>592</v>
      </c>
      <c r="V719" t="s">
        <v>592</v>
      </c>
      <c r="W719" t="s">
        <v>635</v>
      </c>
      <c r="X719" t="s">
        <v>644</v>
      </c>
    </row>
    <row r="720" spans="2:24" x14ac:dyDescent="0.25">
      <c r="B720">
        <v>368</v>
      </c>
      <c r="C720" t="s">
        <v>262</v>
      </c>
      <c r="D720" t="s">
        <v>359</v>
      </c>
      <c r="E720" t="s">
        <v>491</v>
      </c>
      <c r="F720" t="s">
        <v>528</v>
      </c>
      <c r="G720">
        <v>1991</v>
      </c>
      <c r="H720">
        <v>2</v>
      </c>
      <c r="I720">
        <v>0.60399999999999998</v>
      </c>
      <c r="J720">
        <v>0.66600000000000004</v>
      </c>
      <c r="K720">
        <v>0</v>
      </c>
      <c r="L720">
        <v>0</v>
      </c>
      <c r="M720" t="s">
        <v>560</v>
      </c>
      <c r="N720" t="s">
        <v>560</v>
      </c>
      <c r="O720">
        <v>166.7</v>
      </c>
      <c r="P720" t="s">
        <v>572</v>
      </c>
      <c r="Q720" t="s">
        <v>584</v>
      </c>
      <c r="R720" t="s">
        <v>596</v>
      </c>
      <c r="S720" t="s">
        <v>601</v>
      </c>
      <c r="T720" t="s">
        <v>609</v>
      </c>
      <c r="U720" t="s">
        <v>592</v>
      </c>
      <c r="V720" t="s">
        <v>592</v>
      </c>
      <c r="W720" t="s">
        <v>635</v>
      </c>
      <c r="X720" t="s">
        <v>644</v>
      </c>
    </row>
    <row r="721" spans="2:24" x14ac:dyDescent="0.25">
      <c r="B721">
        <v>369</v>
      </c>
      <c r="C721" t="s">
        <v>10</v>
      </c>
      <c r="D721" t="s">
        <v>359</v>
      </c>
      <c r="E721" t="s">
        <v>495</v>
      </c>
      <c r="F721" t="s">
        <v>528</v>
      </c>
      <c r="G721">
        <v>1993</v>
      </c>
      <c r="H721">
        <v>2</v>
      </c>
      <c r="I721">
        <v>0.60399999999999998</v>
      </c>
      <c r="J721">
        <v>0.66600000000000004</v>
      </c>
      <c r="K721">
        <v>0</v>
      </c>
      <c r="L721">
        <v>0</v>
      </c>
      <c r="M721" t="s">
        <v>560</v>
      </c>
      <c r="N721" t="s">
        <v>560</v>
      </c>
      <c r="O721">
        <v>166.7</v>
      </c>
      <c r="P721" t="s">
        <v>572</v>
      </c>
      <c r="Q721" t="s">
        <v>584</v>
      </c>
      <c r="R721" t="s">
        <v>596</v>
      </c>
      <c r="S721" t="s">
        <v>604</v>
      </c>
      <c r="T721" t="s">
        <v>606</v>
      </c>
      <c r="U721" t="s">
        <v>592</v>
      </c>
      <c r="V721" t="s">
        <v>592</v>
      </c>
      <c r="W721" t="s">
        <v>635</v>
      </c>
      <c r="X721" t="s">
        <v>644</v>
      </c>
    </row>
    <row r="722" spans="2:24" x14ac:dyDescent="0.25">
      <c r="B722">
        <v>370</v>
      </c>
      <c r="C722" t="s">
        <v>10</v>
      </c>
      <c r="D722" t="s">
        <v>359</v>
      </c>
      <c r="E722" t="s">
        <v>496</v>
      </c>
      <c r="F722" t="s">
        <v>528</v>
      </c>
      <c r="G722">
        <v>1993</v>
      </c>
      <c r="H722">
        <v>2</v>
      </c>
      <c r="I722">
        <v>0.60399999999999998</v>
      </c>
      <c r="J722">
        <v>0.66600000000000004</v>
      </c>
      <c r="K722">
        <v>0</v>
      </c>
      <c r="L722">
        <v>0</v>
      </c>
      <c r="M722" t="s">
        <v>560</v>
      </c>
      <c r="N722" t="s">
        <v>560</v>
      </c>
      <c r="O722">
        <v>166.7</v>
      </c>
      <c r="P722" t="s">
        <v>572</v>
      </c>
      <c r="Q722" t="s">
        <v>584</v>
      </c>
      <c r="R722" t="s">
        <v>596</v>
      </c>
      <c r="S722" t="s">
        <v>604</v>
      </c>
      <c r="T722" t="s">
        <v>606</v>
      </c>
      <c r="U722" t="s">
        <v>592</v>
      </c>
      <c r="V722" t="s">
        <v>592</v>
      </c>
      <c r="W722" t="s">
        <v>635</v>
      </c>
      <c r="X722" t="s">
        <v>644</v>
      </c>
    </row>
    <row r="723" spans="2:24" x14ac:dyDescent="0.25">
      <c r="B723">
        <v>378</v>
      </c>
      <c r="C723" t="s">
        <v>24</v>
      </c>
      <c r="D723" t="s">
        <v>359</v>
      </c>
      <c r="E723" t="s">
        <v>491</v>
      </c>
      <c r="F723" t="s">
        <v>528</v>
      </c>
      <c r="G723">
        <v>1992</v>
      </c>
      <c r="H723">
        <v>2</v>
      </c>
      <c r="I723">
        <v>0.60399999999999998</v>
      </c>
      <c r="J723">
        <v>0.66600000000000004</v>
      </c>
      <c r="K723">
        <v>0</v>
      </c>
      <c r="L723">
        <v>0</v>
      </c>
      <c r="M723" t="s">
        <v>560</v>
      </c>
      <c r="N723" t="s">
        <v>560</v>
      </c>
      <c r="O723">
        <v>166.7</v>
      </c>
      <c r="P723" t="s">
        <v>572</v>
      </c>
      <c r="Q723" t="s">
        <v>584</v>
      </c>
      <c r="R723" t="s">
        <v>596</v>
      </c>
      <c r="S723" t="s">
        <v>600</v>
      </c>
      <c r="T723" t="s">
        <v>607</v>
      </c>
      <c r="U723" t="s">
        <v>592</v>
      </c>
      <c r="V723" t="s">
        <v>592</v>
      </c>
      <c r="W723" t="s">
        <v>635</v>
      </c>
      <c r="X723" t="s">
        <v>644</v>
      </c>
    </row>
    <row r="724" spans="2:24" x14ac:dyDescent="0.25">
      <c r="B724">
        <v>379</v>
      </c>
      <c r="C724" t="s">
        <v>268</v>
      </c>
      <c r="D724" t="s">
        <v>359</v>
      </c>
      <c r="E724" t="s">
        <v>491</v>
      </c>
      <c r="F724" t="s">
        <v>528</v>
      </c>
      <c r="G724">
        <v>1991</v>
      </c>
      <c r="H724">
        <v>2</v>
      </c>
      <c r="I724">
        <v>0.60399999999999998</v>
      </c>
      <c r="J724">
        <v>0.66600000000000004</v>
      </c>
      <c r="K724">
        <v>0</v>
      </c>
      <c r="L724">
        <v>0</v>
      </c>
      <c r="M724" t="s">
        <v>560</v>
      </c>
      <c r="N724" t="s">
        <v>560</v>
      </c>
      <c r="O724">
        <v>166.7</v>
      </c>
      <c r="P724" t="s">
        <v>572</v>
      </c>
      <c r="Q724" t="s">
        <v>584</v>
      </c>
      <c r="R724" t="s">
        <v>596</v>
      </c>
      <c r="S724" t="s">
        <v>601</v>
      </c>
      <c r="T724" t="s">
        <v>611</v>
      </c>
      <c r="U724" t="s">
        <v>592</v>
      </c>
      <c r="V724" t="s">
        <v>592</v>
      </c>
      <c r="W724" t="s">
        <v>635</v>
      </c>
      <c r="X724" t="s">
        <v>644</v>
      </c>
    </row>
    <row r="725" spans="2:24" x14ac:dyDescent="0.25">
      <c r="B725">
        <v>384</v>
      </c>
      <c r="C725" t="s">
        <v>273</v>
      </c>
      <c r="D725" t="s">
        <v>359</v>
      </c>
      <c r="E725" t="s">
        <v>499</v>
      </c>
      <c r="F725" t="s">
        <v>528</v>
      </c>
      <c r="G725">
        <v>1992</v>
      </c>
      <c r="H725">
        <v>2</v>
      </c>
      <c r="I725">
        <v>0.60399999999999998</v>
      </c>
      <c r="J725">
        <v>0.66600000000000004</v>
      </c>
      <c r="K725">
        <v>0</v>
      </c>
      <c r="L725">
        <v>0</v>
      </c>
      <c r="M725" t="s">
        <v>560</v>
      </c>
      <c r="N725" t="s">
        <v>560</v>
      </c>
      <c r="O725">
        <v>166.7</v>
      </c>
      <c r="P725" t="s">
        <v>572</v>
      </c>
      <c r="Q725" t="s">
        <v>584</v>
      </c>
      <c r="R725" t="s">
        <v>596</v>
      </c>
      <c r="S725" t="s">
        <v>601</v>
      </c>
      <c r="T725" t="s">
        <v>611</v>
      </c>
      <c r="U725" t="s">
        <v>592</v>
      </c>
      <c r="V725" t="s">
        <v>592</v>
      </c>
      <c r="W725" t="s">
        <v>635</v>
      </c>
      <c r="X725" t="s">
        <v>644</v>
      </c>
    </row>
    <row r="726" spans="2:24" x14ac:dyDescent="0.25">
      <c r="B726">
        <v>385</v>
      </c>
      <c r="C726" t="s">
        <v>2</v>
      </c>
      <c r="D726" t="s">
        <v>359</v>
      </c>
      <c r="E726" t="s">
        <v>500</v>
      </c>
      <c r="F726" t="s">
        <v>528</v>
      </c>
      <c r="G726">
        <v>1990</v>
      </c>
      <c r="H726">
        <v>2</v>
      </c>
      <c r="I726">
        <v>0.60399999999999998</v>
      </c>
      <c r="J726">
        <v>0.66600000000000004</v>
      </c>
      <c r="K726">
        <v>0</v>
      </c>
      <c r="L726">
        <v>0</v>
      </c>
      <c r="M726" t="s">
        <v>560</v>
      </c>
      <c r="N726" t="s">
        <v>560</v>
      </c>
      <c r="O726">
        <v>166.7</v>
      </c>
      <c r="P726" t="s">
        <v>572</v>
      </c>
      <c r="Q726" t="s">
        <v>584</v>
      </c>
      <c r="R726" t="s">
        <v>596</v>
      </c>
      <c r="S726" t="s">
        <v>600</v>
      </c>
      <c r="T726" t="s">
        <v>606</v>
      </c>
      <c r="U726" t="s">
        <v>592</v>
      </c>
      <c r="V726" t="s">
        <v>592</v>
      </c>
      <c r="W726" t="s">
        <v>635</v>
      </c>
      <c r="X726" t="s">
        <v>644</v>
      </c>
    </row>
    <row r="727" spans="2:24" x14ac:dyDescent="0.25">
      <c r="B727">
        <v>386</v>
      </c>
      <c r="C727" t="s">
        <v>274</v>
      </c>
      <c r="D727" t="s">
        <v>359</v>
      </c>
      <c r="E727" t="s">
        <v>493</v>
      </c>
      <c r="F727" t="s">
        <v>528</v>
      </c>
      <c r="G727">
        <v>1992</v>
      </c>
      <c r="H727">
        <v>2</v>
      </c>
      <c r="I727">
        <v>0.60399999999999998</v>
      </c>
      <c r="J727">
        <v>0.66600000000000004</v>
      </c>
      <c r="K727">
        <v>0</v>
      </c>
      <c r="L727">
        <v>0</v>
      </c>
      <c r="M727" t="s">
        <v>560</v>
      </c>
      <c r="N727" t="s">
        <v>560</v>
      </c>
      <c r="O727">
        <v>166.7</v>
      </c>
      <c r="P727" t="s">
        <v>572</v>
      </c>
      <c r="Q727" t="s">
        <v>584</v>
      </c>
      <c r="R727" t="s">
        <v>596</v>
      </c>
      <c r="S727" t="s">
        <v>601</v>
      </c>
      <c r="T727" t="s">
        <v>618</v>
      </c>
      <c r="U727" t="s">
        <v>592</v>
      </c>
      <c r="V727" t="s">
        <v>592</v>
      </c>
      <c r="W727" t="s">
        <v>635</v>
      </c>
      <c r="X727" t="s">
        <v>644</v>
      </c>
    </row>
    <row r="728" spans="2:24" x14ac:dyDescent="0.25">
      <c r="B728">
        <v>389</v>
      </c>
      <c r="C728" t="s">
        <v>275</v>
      </c>
      <c r="D728" t="s">
        <v>359</v>
      </c>
      <c r="E728" t="s">
        <v>499</v>
      </c>
      <c r="F728" t="s">
        <v>528</v>
      </c>
      <c r="G728">
        <v>1991</v>
      </c>
      <c r="H728">
        <v>2</v>
      </c>
      <c r="I728">
        <v>0.60399999999999998</v>
      </c>
      <c r="J728">
        <v>0.66600000000000004</v>
      </c>
      <c r="K728">
        <v>0</v>
      </c>
      <c r="L728">
        <v>0</v>
      </c>
      <c r="M728" t="s">
        <v>560</v>
      </c>
      <c r="N728" t="s">
        <v>560</v>
      </c>
      <c r="O728">
        <v>166.7</v>
      </c>
      <c r="P728" t="s">
        <v>572</v>
      </c>
      <c r="Q728" t="s">
        <v>584</v>
      </c>
      <c r="R728" t="s">
        <v>596</v>
      </c>
      <c r="S728" t="s">
        <v>600</v>
      </c>
      <c r="T728" t="s">
        <v>607</v>
      </c>
      <c r="U728" t="s">
        <v>592</v>
      </c>
      <c r="V728" t="s">
        <v>592</v>
      </c>
      <c r="W728" t="s">
        <v>635</v>
      </c>
      <c r="X728" t="s">
        <v>644</v>
      </c>
    </row>
    <row r="729" spans="2:24" x14ac:dyDescent="0.25">
      <c r="B729">
        <v>390</v>
      </c>
      <c r="C729" t="s">
        <v>82</v>
      </c>
      <c r="D729" t="s">
        <v>359</v>
      </c>
      <c r="E729" t="s">
        <v>502</v>
      </c>
      <c r="F729" t="s">
        <v>528</v>
      </c>
      <c r="G729">
        <v>1993</v>
      </c>
      <c r="H729">
        <v>2</v>
      </c>
      <c r="I729">
        <v>0.60399999999999998</v>
      </c>
      <c r="J729">
        <v>0.66600000000000004</v>
      </c>
      <c r="K729">
        <v>0</v>
      </c>
      <c r="L729">
        <v>0</v>
      </c>
      <c r="M729" t="s">
        <v>560</v>
      </c>
      <c r="N729" t="s">
        <v>560</v>
      </c>
      <c r="O729">
        <v>166.7</v>
      </c>
      <c r="P729" t="s">
        <v>572</v>
      </c>
      <c r="Q729" t="s">
        <v>584</v>
      </c>
      <c r="R729" t="s">
        <v>596</v>
      </c>
      <c r="S729" t="s">
        <v>600</v>
      </c>
      <c r="T729" t="s">
        <v>607</v>
      </c>
      <c r="U729" t="s">
        <v>592</v>
      </c>
      <c r="V729" t="s">
        <v>592</v>
      </c>
      <c r="W729" t="s">
        <v>635</v>
      </c>
      <c r="X729" t="s">
        <v>644</v>
      </c>
    </row>
    <row r="730" spans="2:24" x14ac:dyDescent="0.25">
      <c r="B730">
        <v>392</v>
      </c>
      <c r="C730" t="s">
        <v>86</v>
      </c>
      <c r="D730" t="s">
        <v>359</v>
      </c>
      <c r="E730" t="s">
        <v>501</v>
      </c>
      <c r="F730" t="s">
        <v>528</v>
      </c>
      <c r="G730">
        <v>1993</v>
      </c>
      <c r="H730">
        <v>2</v>
      </c>
      <c r="I730">
        <v>0.60399999999999998</v>
      </c>
      <c r="J730">
        <v>0.66600000000000004</v>
      </c>
      <c r="K730">
        <v>0</v>
      </c>
      <c r="L730">
        <v>0</v>
      </c>
      <c r="M730" t="s">
        <v>560</v>
      </c>
      <c r="N730" t="s">
        <v>560</v>
      </c>
      <c r="O730">
        <v>166.7</v>
      </c>
      <c r="P730" t="s">
        <v>572</v>
      </c>
      <c r="Q730" t="s">
        <v>584</v>
      </c>
      <c r="R730" t="s">
        <v>596</v>
      </c>
      <c r="S730" t="s">
        <v>600</v>
      </c>
      <c r="T730" t="s">
        <v>607</v>
      </c>
      <c r="U730" t="s">
        <v>592</v>
      </c>
      <c r="V730" t="s">
        <v>592</v>
      </c>
      <c r="W730" t="s">
        <v>635</v>
      </c>
      <c r="X730" t="s">
        <v>644</v>
      </c>
    </row>
    <row r="731" spans="2:24" x14ac:dyDescent="0.25">
      <c r="B731">
        <v>394</v>
      </c>
      <c r="C731" t="s">
        <v>278</v>
      </c>
      <c r="D731" t="s">
        <v>359</v>
      </c>
      <c r="E731" t="s">
        <v>491</v>
      </c>
      <c r="F731" t="s">
        <v>528</v>
      </c>
      <c r="G731">
        <v>1993</v>
      </c>
      <c r="H731">
        <v>2</v>
      </c>
      <c r="I731">
        <v>0.60399999999999998</v>
      </c>
      <c r="J731">
        <v>0.66600000000000004</v>
      </c>
      <c r="K731">
        <v>0</v>
      </c>
      <c r="L731">
        <v>0</v>
      </c>
      <c r="M731" t="s">
        <v>560</v>
      </c>
      <c r="N731" t="s">
        <v>560</v>
      </c>
      <c r="O731">
        <v>166.7</v>
      </c>
      <c r="P731" t="s">
        <v>572</v>
      </c>
      <c r="Q731" t="s">
        <v>584</v>
      </c>
      <c r="R731" t="s">
        <v>596</v>
      </c>
      <c r="S731" t="s">
        <v>602</v>
      </c>
      <c r="T731" t="s">
        <v>606</v>
      </c>
      <c r="U731" t="s">
        <v>592</v>
      </c>
      <c r="V731" t="s">
        <v>592</v>
      </c>
      <c r="W731" t="s">
        <v>635</v>
      </c>
      <c r="X731" t="s">
        <v>644</v>
      </c>
    </row>
    <row r="732" spans="2:24" x14ac:dyDescent="0.25">
      <c r="B732">
        <v>395</v>
      </c>
      <c r="C732" t="s">
        <v>279</v>
      </c>
      <c r="D732" t="s">
        <v>359</v>
      </c>
      <c r="E732" t="s">
        <v>495</v>
      </c>
      <c r="F732" t="s">
        <v>528</v>
      </c>
      <c r="G732">
        <v>1992</v>
      </c>
      <c r="H732">
        <v>2</v>
      </c>
      <c r="I732">
        <v>0.60399999999999998</v>
      </c>
      <c r="J732">
        <v>0.66600000000000004</v>
      </c>
      <c r="K732">
        <v>0</v>
      </c>
      <c r="L732">
        <v>0</v>
      </c>
      <c r="M732" t="s">
        <v>560</v>
      </c>
      <c r="N732" t="s">
        <v>560</v>
      </c>
      <c r="O732">
        <v>166.7</v>
      </c>
      <c r="P732" t="s">
        <v>572</v>
      </c>
      <c r="Q732" t="s">
        <v>584</v>
      </c>
      <c r="R732" t="s">
        <v>596</v>
      </c>
      <c r="S732" t="s">
        <v>601</v>
      </c>
      <c r="T732" t="s">
        <v>609</v>
      </c>
      <c r="U732" t="s">
        <v>592</v>
      </c>
      <c r="V732" t="s">
        <v>592</v>
      </c>
      <c r="W732" t="s">
        <v>635</v>
      </c>
      <c r="X732" t="s">
        <v>644</v>
      </c>
    </row>
    <row r="733" spans="2:24" x14ac:dyDescent="0.25">
      <c r="B733">
        <v>397</v>
      </c>
      <c r="C733" t="s">
        <v>89</v>
      </c>
      <c r="D733" t="s">
        <v>359</v>
      </c>
      <c r="E733" t="s">
        <v>504</v>
      </c>
      <c r="F733" t="s">
        <v>528</v>
      </c>
      <c r="G733">
        <v>1993</v>
      </c>
      <c r="H733">
        <v>2</v>
      </c>
      <c r="I733">
        <v>0.60399999999999998</v>
      </c>
      <c r="J733">
        <v>0.66600000000000004</v>
      </c>
      <c r="K733">
        <v>0</v>
      </c>
      <c r="L733">
        <v>0</v>
      </c>
      <c r="M733" t="s">
        <v>560</v>
      </c>
      <c r="N733" t="s">
        <v>560</v>
      </c>
      <c r="O733">
        <v>166.7</v>
      </c>
      <c r="P733" t="s">
        <v>572</v>
      </c>
      <c r="Q733" t="s">
        <v>584</v>
      </c>
      <c r="R733" t="s">
        <v>596</v>
      </c>
      <c r="S733" t="s">
        <v>600</v>
      </c>
      <c r="T733" t="s">
        <v>608</v>
      </c>
      <c r="U733" t="s">
        <v>592</v>
      </c>
      <c r="V733" t="s">
        <v>592</v>
      </c>
      <c r="W733" t="s">
        <v>635</v>
      </c>
      <c r="X733" t="s">
        <v>644</v>
      </c>
    </row>
    <row r="734" spans="2:24" x14ac:dyDescent="0.25">
      <c r="B734">
        <v>398</v>
      </c>
      <c r="C734" t="s">
        <v>281</v>
      </c>
      <c r="D734" t="s">
        <v>359</v>
      </c>
      <c r="E734" t="s">
        <v>493</v>
      </c>
      <c r="F734" t="s">
        <v>528</v>
      </c>
      <c r="G734">
        <v>1991</v>
      </c>
      <c r="H734">
        <v>2</v>
      </c>
      <c r="I734">
        <v>0.60399999999999998</v>
      </c>
      <c r="J734">
        <v>0.66600000000000004</v>
      </c>
      <c r="K734">
        <v>0</v>
      </c>
      <c r="L734">
        <v>0</v>
      </c>
      <c r="M734" t="s">
        <v>560</v>
      </c>
      <c r="N734" t="s">
        <v>560</v>
      </c>
      <c r="O734">
        <v>166.7</v>
      </c>
      <c r="P734" t="s">
        <v>572</v>
      </c>
      <c r="Q734" t="s">
        <v>584</v>
      </c>
      <c r="R734" t="s">
        <v>596</v>
      </c>
      <c r="S734" t="s">
        <v>601</v>
      </c>
      <c r="T734" t="s">
        <v>609</v>
      </c>
      <c r="U734" t="s">
        <v>592</v>
      </c>
      <c r="V734" t="s">
        <v>592</v>
      </c>
      <c r="W734" t="s">
        <v>635</v>
      </c>
      <c r="X734" t="s">
        <v>644</v>
      </c>
    </row>
    <row r="735" spans="2:24" x14ac:dyDescent="0.25">
      <c r="B735">
        <v>399</v>
      </c>
      <c r="C735" t="s">
        <v>282</v>
      </c>
      <c r="D735" t="s">
        <v>359</v>
      </c>
      <c r="E735" t="s">
        <v>499</v>
      </c>
      <c r="F735" t="s">
        <v>528</v>
      </c>
      <c r="G735">
        <v>1993</v>
      </c>
      <c r="H735">
        <v>2</v>
      </c>
      <c r="I735">
        <v>0.60399999999999998</v>
      </c>
      <c r="J735">
        <v>0.66600000000000004</v>
      </c>
      <c r="K735">
        <v>0</v>
      </c>
      <c r="L735">
        <v>0</v>
      </c>
      <c r="M735" t="s">
        <v>560</v>
      </c>
      <c r="N735" t="s">
        <v>560</v>
      </c>
      <c r="O735">
        <v>166.7</v>
      </c>
      <c r="P735" t="s">
        <v>572</v>
      </c>
      <c r="Q735" t="s">
        <v>584</v>
      </c>
      <c r="R735" t="s">
        <v>596</v>
      </c>
      <c r="S735" t="s">
        <v>602</v>
      </c>
      <c r="T735" t="s">
        <v>606</v>
      </c>
      <c r="U735" t="s">
        <v>592</v>
      </c>
      <c r="V735" t="s">
        <v>592</v>
      </c>
      <c r="W735" t="s">
        <v>635</v>
      </c>
      <c r="X735" t="s">
        <v>644</v>
      </c>
    </row>
    <row r="736" spans="2:24" x14ac:dyDescent="0.25">
      <c r="B736">
        <v>400</v>
      </c>
      <c r="C736" t="s">
        <v>283</v>
      </c>
      <c r="D736" t="s">
        <v>359</v>
      </c>
      <c r="E736" t="s">
        <v>493</v>
      </c>
      <c r="F736" t="s">
        <v>528</v>
      </c>
      <c r="G736">
        <v>1992</v>
      </c>
      <c r="H736">
        <v>2</v>
      </c>
      <c r="I736">
        <v>0.60399999999999998</v>
      </c>
      <c r="J736">
        <v>0.66600000000000004</v>
      </c>
      <c r="K736">
        <v>0</v>
      </c>
      <c r="L736">
        <v>0</v>
      </c>
      <c r="M736" t="s">
        <v>560</v>
      </c>
      <c r="N736" t="s">
        <v>560</v>
      </c>
      <c r="O736">
        <v>166.7</v>
      </c>
      <c r="P736" t="s">
        <v>572</v>
      </c>
      <c r="Q736" t="s">
        <v>584</v>
      </c>
      <c r="R736" t="s">
        <v>596</v>
      </c>
      <c r="S736" t="s">
        <v>600</v>
      </c>
      <c r="T736" t="s">
        <v>606</v>
      </c>
      <c r="U736" t="s">
        <v>592</v>
      </c>
      <c r="V736" t="s">
        <v>592</v>
      </c>
      <c r="W736" t="s">
        <v>635</v>
      </c>
      <c r="X736" t="s">
        <v>644</v>
      </c>
    </row>
    <row r="737" spans="2:24" x14ac:dyDescent="0.25">
      <c r="B737">
        <v>402</v>
      </c>
      <c r="C737" t="s">
        <v>285</v>
      </c>
      <c r="D737" t="s">
        <v>359</v>
      </c>
      <c r="E737" t="s">
        <v>499</v>
      </c>
      <c r="F737" t="s">
        <v>528</v>
      </c>
      <c r="G737">
        <v>1990</v>
      </c>
      <c r="H737">
        <v>2</v>
      </c>
      <c r="I737">
        <v>0.60399999999999998</v>
      </c>
      <c r="J737">
        <v>0.66600000000000004</v>
      </c>
      <c r="K737">
        <v>0</v>
      </c>
      <c r="L737">
        <v>0</v>
      </c>
      <c r="M737" t="s">
        <v>560</v>
      </c>
      <c r="N737" t="s">
        <v>560</v>
      </c>
      <c r="O737">
        <v>166.7</v>
      </c>
      <c r="P737" t="s">
        <v>572</v>
      </c>
      <c r="Q737" t="s">
        <v>584</v>
      </c>
      <c r="R737" t="s">
        <v>596</v>
      </c>
      <c r="S737" t="s">
        <v>602</v>
      </c>
      <c r="T737" t="s">
        <v>606</v>
      </c>
      <c r="U737" t="s">
        <v>592</v>
      </c>
      <c r="V737" t="s">
        <v>592</v>
      </c>
      <c r="W737" t="s">
        <v>635</v>
      </c>
      <c r="X737" t="s">
        <v>644</v>
      </c>
    </row>
    <row r="738" spans="2:24" x14ac:dyDescent="0.25">
      <c r="B738">
        <v>403</v>
      </c>
      <c r="C738" t="s">
        <v>286</v>
      </c>
      <c r="D738" t="s">
        <v>359</v>
      </c>
      <c r="E738" t="s">
        <v>495</v>
      </c>
      <c r="F738" t="s">
        <v>528</v>
      </c>
      <c r="G738">
        <v>1991</v>
      </c>
      <c r="H738">
        <v>2</v>
      </c>
      <c r="I738">
        <v>0.60399999999999998</v>
      </c>
      <c r="J738">
        <v>0.66600000000000004</v>
      </c>
      <c r="K738">
        <v>0</v>
      </c>
      <c r="L738">
        <v>0</v>
      </c>
      <c r="M738" t="s">
        <v>560</v>
      </c>
      <c r="N738" t="s">
        <v>560</v>
      </c>
      <c r="O738">
        <v>166.7</v>
      </c>
      <c r="P738" t="s">
        <v>572</v>
      </c>
      <c r="Q738" t="s">
        <v>584</v>
      </c>
      <c r="R738" t="s">
        <v>596</v>
      </c>
      <c r="S738" t="s">
        <v>602</v>
      </c>
      <c r="T738" t="s">
        <v>606</v>
      </c>
      <c r="U738" t="s">
        <v>592</v>
      </c>
      <c r="V738" t="s">
        <v>592</v>
      </c>
      <c r="W738" t="s">
        <v>635</v>
      </c>
      <c r="X738" t="s">
        <v>644</v>
      </c>
    </row>
    <row r="739" spans="2:24" x14ac:dyDescent="0.25">
      <c r="B739">
        <v>407</v>
      </c>
      <c r="C739" t="s">
        <v>290</v>
      </c>
      <c r="D739" t="s">
        <v>359</v>
      </c>
      <c r="E739" t="s">
        <v>506</v>
      </c>
      <c r="F739" t="s">
        <v>528</v>
      </c>
      <c r="G739">
        <v>1992</v>
      </c>
      <c r="H739">
        <v>2</v>
      </c>
      <c r="I739">
        <v>0.55000000000000004</v>
      </c>
      <c r="J739">
        <v>0.66600000000000004</v>
      </c>
      <c r="K739">
        <v>0</v>
      </c>
      <c r="L739">
        <v>0</v>
      </c>
      <c r="M739" t="s">
        <v>560</v>
      </c>
      <c r="N739" t="s">
        <v>560</v>
      </c>
      <c r="O739">
        <v>166.7</v>
      </c>
      <c r="P739" t="s">
        <v>572</v>
      </c>
      <c r="Q739" t="s">
        <v>584</v>
      </c>
      <c r="R739" t="s">
        <v>596</v>
      </c>
      <c r="S739" t="s">
        <v>601</v>
      </c>
      <c r="T739" t="s">
        <v>612</v>
      </c>
      <c r="U739" t="s">
        <v>592</v>
      </c>
      <c r="V739" t="s">
        <v>592</v>
      </c>
      <c r="W739" t="s">
        <v>635</v>
      </c>
      <c r="X739" t="s">
        <v>644</v>
      </c>
    </row>
    <row r="740" spans="2:24" x14ac:dyDescent="0.25">
      <c r="B740">
        <v>408</v>
      </c>
      <c r="C740" t="s">
        <v>3</v>
      </c>
      <c r="D740" t="s">
        <v>359</v>
      </c>
      <c r="E740" t="s">
        <v>507</v>
      </c>
      <c r="F740" t="s">
        <v>528</v>
      </c>
      <c r="G740">
        <v>1992</v>
      </c>
      <c r="H740">
        <v>2</v>
      </c>
      <c r="I740">
        <v>0.55000000000000004</v>
      </c>
      <c r="J740">
        <v>0.66600000000000004</v>
      </c>
      <c r="K740">
        <v>0</v>
      </c>
      <c r="L740">
        <v>0</v>
      </c>
      <c r="M740" t="s">
        <v>560</v>
      </c>
      <c r="N740" t="s">
        <v>560</v>
      </c>
      <c r="O740">
        <v>166.7</v>
      </c>
      <c r="P740" t="s">
        <v>572</v>
      </c>
      <c r="Q740" t="s">
        <v>584</v>
      </c>
      <c r="R740" t="s">
        <v>596</v>
      </c>
      <c r="S740" t="s">
        <v>601</v>
      </c>
      <c r="T740" t="s">
        <v>606</v>
      </c>
      <c r="U740" t="s">
        <v>592</v>
      </c>
      <c r="V740" t="s">
        <v>592</v>
      </c>
      <c r="W740" t="s">
        <v>635</v>
      </c>
      <c r="X740" t="s">
        <v>644</v>
      </c>
    </row>
    <row r="741" spans="2:24" x14ac:dyDescent="0.25">
      <c r="B741">
        <v>409</v>
      </c>
      <c r="C741" t="s">
        <v>291</v>
      </c>
      <c r="D741" t="s">
        <v>364</v>
      </c>
      <c r="E741" t="s">
        <v>508</v>
      </c>
      <c r="F741" t="s">
        <v>528</v>
      </c>
      <c r="G741">
        <v>1992</v>
      </c>
      <c r="H741">
        <v>5</v>
      </c>
      <c r="I741">
        <v>0.52200000000000002</v>
      </c>
      <c r="J741">
        <v>0.6</v>
      </c>
      <c r="K741">
        <v>0</v>
      </c>
      <c r="L741">
        <v>0</v>
      </c>
      <c r="M741" t="s">
        <v>228</v>
      </c>
      <c r="N741" t="s">
        <v>228</v>
      </c>
      <c r="O741">
        <v>59.9</v>
      </c>
      <c r="P741" t="s">
        <v>578</v>
      </c>
      <c r="Q741" t="s">
        <v>593</v>
      </c>
      <c r="R741" t="s">
        <v>596</v>
      </c>
      <c r="S741" t="s">
        <v>600</v>
      </c>
      <c r="T741" t="s">
        <v>606</v>
      </c>
      <c r="U741" t="s">
        <v>592</v>
      </c>
      <c r="V741" t="s">
        <v>592</v>
      </c>
      <c r="W741" t="s">
        <v>635</v>
      </c>
      <c r="X741" t="s">
        <v>644</v>
      </c>
    </row>
    <row r="742" spans="2:24" x14ac:dyDescent="0.25">
      <c r="B742">
        <v>412</v>
      </c>
      <c r="C742" t="s">
        <v>293</v>
      </c>
      <c r="D742" t="s">
        <v>363</v>
      </c>
      <c r="E742" t="s">
        <v>511</v>
      </c>
      <c r="F742" t="s">
        <v>528</v>
      </c>
      <c r="G742">
        <v>1991</v>
      </c>
      <c r="H742">
        <v>2048</v>
      </c>
      <c r="I742">
        <v>0.47299999999999998</v>
      </c>
      <c r="J742">
        <v>0.55000000000000004</v>
      </c>
      <c r="K742">
        <v>11264</v>
      </c>
      <c r="L742">
        <v>1280</v>
      </c>
      <c r="M742" t="s">
        <v>562</v>
      </c>
      <c r="N742" t="s">
        <v>562</v>
      </c>
      <c r="O742">
        <v>12</v>
      </c>
      <c r="P742" t="s">
        <v>363</v>
      </c>
      <c r="Q742" t="s">
        <v>590</v>
      </c>
      <c r="R742" t="s">
        <v>597</v>
      </c>
      <c r="S742" t="s">
        <v>601</v>
      </c>
      <c r="T742" t="s">
        <v>624</v>
      </c>
      <c r="U742" t="s">
        <v>627</v>
      </c>
      <c r="V742" t="s">
        <v>633</v>
      </c>
      <c r="W742" t="s">
        <v>635</v>
      </c>
      <c r="X742" t="s">
        <v>644</v>
      </c>
    </row>
    <row r="743" spans="2:24" x14ac:dyDescent="0.25">
      <c r="B743">
        <v>413</v>
      </c>
      <c r="C743" t="s">
        <v>294</v>
      </c>
      <c r="D743" t="s">
        <v>363</v>
      </c>
      <c r="E743" t="s">
        <v>511</v>
      </c>
      <c r="F743" t="s">
        <v>528</v>
      </c>
      <c r="G743">
        <v>1990</v>
      </c>
      <c r="H743">
        <v>2048</v>
      </c>
      <c r="I743">
        <v>0.47299999999999998</v>
      </c>
      <c r="J743">
        <v>0.55000000000000004</v>
      </c>
      <c r="K743">
        <v>11264</v>
      </c>
      <c r="L743">
        <v>1280</v>
      </c>
      <c r="M743" t="s">
        <v>562</v>
      </c>
      <c r="N743" t="s">
        <v>562</v>
      </c>
      <c r="O743">
        <v>12</v>
      </c>
      <c r="P743" t="s">
        <v>363</v>
      </c>
      <c r="Q743" t="s">
        <v>590</v>
      </c>
      <c r="R743" t="s">
        <v>597</v>
      </c>
      <c r="S743" t="s">
        <v>601</v>
      </c>
      <c r="T743" t="s">
        <v>606</v>
      </c>
      <c r="U743" t="s">
        <v>627</v>
      </c>
      <c r="V743" t="s">
        <v>633</v>
      </c>
      <c r="W743" t="s">
        <v>635</v>
      </c>
      <c r="X743" t="s">
        <v>644</v>
      </c>
    </row>
    <row r="744" spans="2:24" x14ac:dyDescent="0.25">
      <c r="B744">
        <v>414</v>
      </c>
      <c r="C744" t="s">
        <v>225</v>
      </c>
      <c r="D744" t="s">
        <v>363</v>
      </c>
      <c r="E744" t="s">
        <v>511</v>
      </c>
      <c r="F744" t="s">
        <v>528</v>
      </c>
      <c r="G744">
        <v>1993</v>
      </c>
      <c r="H744">
        <v>2048</v>
      </c>
      <c r="I744">
        <v>0.47299999999999998</v>
      </c>
      <c r="J744">
        <v>0.55000000000000004</v>
      </c>
      <c r="K744">
        <v>11264</v>
      </c>
      <c r="L744">
        <v>1280</v>
      </c>
      <c r="M744" t="s">
        <v>562</v>
      </c>
      <c r="N744" t="s">
        <v>562</v>
      </c>
      <c r="O744">
        <v>12</v>
      </c>
      <c r="P744" t="s">
        <v>363</v>
      </c>
      <c r="Q744" t="s">
        <v>590</v>
      </c>
      <c r="R744" t="s">
        <v>597</v>
      </c>
      <c r="S744" t="s">
        <v>601</v>
      </c>
      <c r="T744" t="s">
        <v>609</v>
      </c>
      <c r="U744" t="s">
        <v>627</v>
      </c>
      <c r="V744" t="s">
        <v>633</v>
      </c>
      <c r="W744" t="s">
        <v>635</v>
      </c>
      <c r="X744" t="s">
        <v>644</v>
      </c>
    </row>
    <row r="745" spans="2:24" x14ac:dyDescent="0.25">
      <c r="B745">
        <v>415</v>
      </c>
      <c r="C745" t="s">
        <v>295</v>
      </c>
      <c r="D745" t="s">
        <v>363</v>
      </c>
      <c r="E745" t="s">
        <v>511</v>
      </c>
      <c r="F745" t="s">
        <v>528</v>
      </c>
      <c r="G745">
        <v>1993</v>
      </c>
      <c r="H745">
        <v>2048</v>
      </c>
      <c r="I745">
        <v>0.47299999999999998</v>
      </c>
      <c r="J745">
        <v>0.55000000000000004</v>
      </c>
      <c r="K745">
        <v>11264</v>
      </c>
      <c r="L745">
        <v>1280</v>
      </c>
      <c r="M745" t="s">
        <v>562</v>
      </c>
      <c r="N745" t="s">
        <v>562</v>
      </c>
      <c r="O745">
        <v>12</v>
      </c>
      <c r="P745" t="s">
        <v>363</v>
      </c>
      <c r="Q745" t="s">
        <v>590</v>
      </c>
      <c r="R745" t="s">
        <v>597</v>
      </c>
      <c r="S745" t="s">
        <v>602</v>
      </c>
      <c r="T745" t="s">
        <v>606</v>
      </c>
      <c r="U745" t="s">
        <v>627</v>
      </c>
      <c r="V745" t="s">
        <v>633</v>
      </c>
      <c r="W745" t="s">
        <v>635</v>
      </c>
      <c r="X745" t="s">
        <v>644</v>
      </c>
    </row>
    <row r="746" spans="2:24" x14ac:dyDescent="0.25">
      <c r="B746">
        <v>416</v>
      </c>
      <c r="C746" t="s">
        <v>296</v>
      </c>
      <c r="D746" t="s">
        <v>363</v>
      </c>
      <c r="E746" t="s">
        <v>511</v>
      </c>
      <c r="F746" t="s">
        <v>528</v>
      </c>
      <c r="G746">
        <v>1990</v>
      </c>
      <c r="H746">
        <v>2048</v>
      </c>
      <c r="I746">
        <v>0.47299999999999998</v>
      </c>
      <c r="J746">
        <v>0.55000000000000004</v>
      </c>
      <c r="K746">
        <v>11264</v>
      </c>
      <c r="L746">
        <v>1280</v>
      </c>
      <c r="M746" t="s">
        <v>562</v>
      </c>
      <c r="N746" t="s">
        <v>562</v>
      </c>
      <c r="O746">
        <v>12</v>
      </c>
      <c r="P746" t="s">
        <v>363</v>
      </c>
      <c r="Q746" t="s">
        <v>590</v>
      </c>
      <c r="R746" t="s">
        <v>597</v>
      </c>
      <c r="S746" t="s">
        <v>602</v>
      </c>
      <c r="T746" t="s">
        <v>606</v>
      </c>
      <c r="U746" t="s">
        <v>627</v>
      </c>
      <c r="V746" t="s">
        <v>633</v>
      </c>
      <c r="W746" t="s">
        <v>635</v>
      </c>
      <c r="X746" t="s">
        <v>644</v>
      </c>
    </row>
    <row r="747" spans="2:24" x14ac:dyDescent="0.25">
      <c r="B747">
        <v>417</v>
      </c>
      <c r="C747" t="s">
        <v>79</v>
      </c>
      <c r="D747" t="s">
        <v>363</v>
      </c>
      <c r="E747" t="s">
        <v>511</v>
      </c>
      <c r="F747" t="s">
        <v>528</v>
      </c>
      <c r="G747">
        <v>1990</v>
      </c>
      <c r="H747">
        <v>2048</v>
      </c>
      <c r="I747">
        <v>0.47299999999999998</v>
      </c>
      <c r="J747">
        <v>0.55000000000000004</v>
      </c>
      <c r="K747">
        <v>11264</v>
      </c>
      <c r="L747">
        <v>1280</v>
      </c>
      <c r="M747" t="s">
        <v>562</v>
      </c>
      <c r="N747" t="s">
        <v>562</v>
      </c>
      <c r="O747">
        <v>12</v>
      </c>
      <c r="P747" t="s">
        <v>363</v>
      </c>
      <c r="Q747" t="s">
        <v>590</v>
      </c>
      <c r="R747" t="s">
        <v>597</v>
      </c>
      <c r="S747" t="s">
        <v>600</v>
      </c>
      <c r="T747" t="s">
        <v>611</v>
      </c>
      <c r="U747" t="s">
        <v>627</v>
      </c>
      <c r="V747" t="s">
        <v>633</v>
      </c>
      <c r="W747" t="s">
        <v>635</v>
      </c>
      <c r="X747" t="s">
        <v>644</v>
      </c>
    </row>
    <row r="748" spans="2:24" x14ac:dyDescent="0.25">
      <c r="B748">
        <v>418</v>
      </c>
      <c r="C748" t="s">
        <v>297</v>
      </c>
      <c r="D748" t="s">
        <v>363</v>
      </c>
      <c r="E748" t="s">
        <v>511</v>
      </c>
      <c r="F748" t="s">
        <v>528</v>
      </c>
      <c r="G748">
        <v>1991</v>
      </c>
      <c r="H748">
        <v>2048</v>
      </c>
      <c r="I748">
        <v>0.47299999999999998</v>
      </c>
      <c r="J748">
        <v>0.55000000000000004</v>
      </c>
      <c r="K748">
        <v>11264</v>
      </c>
      <c r="L748">
        <v>1280</v>
      </c>
      <c r="M748" t="s">
        <v>562</v>
      </c>
      <c r="N748" t="s">
        <v>562</v>
      </c>
      <c r="O748">
        <v>12</v>
      </c>
      <c r="P748" t="s">
        <v>363</v>
      </c>
      <c r="Q748" t="s">
        <v>590</v>
      </c>
      <c r="R748" t="s">
        <v>597</v>
      </c>
      <c r="S748" t="s">
        <v>602</v>
      </c>
      <c r="T748" t="s">
        <v>606</v>
      </c>
      <c r="U748" t="s">
        <v>627</v>
      </c>
      <c r="V748" t="s">
        <v>633</v>
      </c>
      <c r="W748" t="s">
        <v>635</v>
      </c>
      <c r="X748" t="s">
        <v>644</v>
      </c>
    </row>
    <row r="749" spans="2:24" x14ac:dyDescent="0.25">
      <c r="B749">
        <v>430</v>
      </c>
      <c r="C749" t="s">
        <v>306</v>
      </c>
      <c r="D749" t="s">
        <v>365</v>
      </c>
      <c r="E749" t="s">
        <v>515</v>
      </c>
      <c r="F749" t="s">
        <v>528</v>
      </c>
      <c r="G749">
        <v>1988</v>
      </c>
      <c r="H749">
        <v>16</v>
      </c>
      <c r="I749">
        <v>0.44500000000000001</v>
      </c>
      <c r="J749">
        <v>0.64</v>
      </c>
      <c r="K749">
        <v>5000</v>
      </c>
      <c r="L749">
        <v>2000</v>
      </c>
      <c r="M749" t="s">
        <v>559</v>
      </c>
      <c r="N749" t="s">
        <v>566</v>
      </c>
      <c r="O749">
        <v>40</v>
      </c>
      <c r="P749" t="s">
        <v>365</v>
      </c>
      <c r="Q749" t="s">
        <v>589</v>
      </c>
      <c r="R749" t="s">
        <v>595</v>
      </c>
      <c r="S749" t="s">
        <v>601</v>
      </c>
      <c r="T749" t="s">
        <v>612</v>
      </c>
      <c r="U749" t="s">
        <v>627</v>
      </c>
      <c r="V749" t="s">
        <v>630</v>
      </c>
      <c r="W749" t="s">
        <v>635</v>
      </c>
      <c r="X749" t="s">
        <v>644</v>
      </c>
    </row>
    <row r="750" spans="2:24" x14ac:dyDescent="0.25">
      <c r="B750">
        <v>453</v>
      </c>
      <c r="C750" t="s">
        <v>26</v>
      </c>
      <c r="D750" t="s">
        <v>363</v>
      </c>
      <c r="E750" t="s">
        <v>520</v>
      </c>
      <c r="F750" t="s">
        <v>528</v>
      </c>
      <c r="G750">
        <v>1993</v>
      </c>
      <c r="H750">
        <v>2048</v>
      </c>
      <c r="I750">
        <v>0.44</v>
      </c>
      <c r="J750">
        <v>0.55000000000000004</v>
      </c>
      <c r="K750">
        <v>5504</v>
      </c>
      <c r="L750">
        <v>1180</v>
      </c>
      <c r="M750" t="s">
        <v>562</v>
      </c>
      <c r="N750" t="s">
        <v>562</v>
      </c>
      <c r="O750">
        <v>12</v>
      </c>
      <c r="P750" t="s">
        <v>363</v>
      </c>
      <c r="Q750" t="s">
        <v>590</v>
      </c>
      <c r="R750" t="s">
        <v>597</v>
      </c>
      <c r="S750" t="s">
        <v>600</v>
      </c>
      <c r="T750" t="s">
        <v>611</v>
      </c>
      <c r="U750" t="s">
        <v>627</v>
      </c>
      <c r="V750" t="s">
        <v>633</v>
      </c>
      <c r="W750" t="s">
        <v>635</v>
      </c>
      <c r="X750" t="s">
        <v>644</v>
      </c>
    </row>
    <row r="751" spans="2:24" x14ac:dyDescent="0.25">
      <c r="B751">
        <v>459</v>
      </c>
      <c r="C751" t="s">
        <v>328</v>
      </c>
      <c r="D751" t="s">
        <v>359</v>
      </c>
      <c r="E751" t="s">
        <v>521</v>
      </c>
      <c r="F751" t="s">
        <v>528</v>
      </c>
      <c r="G751">
        <v>1992</v>
      </c>
      <c r="H751">
        <v>2</v>
      </c>
      <c r="I751">
        <v>0.42699999999999999</v>
      </c>
      <c r="J751">
        <v>0.47</v>
      </c>
      <c r="K751">
        <v>0</v>
      </c>
      <c r="L751">
        <v>0</v>
      </c>
      <c r="M751" t="s">
        <v>560</v>
      </c>
      <c r="N751" t="s">
        <v>560</v>
      </c>
      <c r="O751">
        <v>117.6</v>
      </c>
      <c r="P751" t="s">
        <v>572</v>
      </c>
      <c r="Q751" t="s">
        <v>584</v>
      </c>
      <c r="R751" t="s">
        <v>596</v>
      </c>
      <c r="S751" t="s">
        <v>602</v>
      </c>
      <c r="T751" t="s">
        <v>606</v>
      </c>
      <c r="U751" t="s">
        <v>592</v>
      </c>
      <c r="V751" t="s">
        <v>592</v>
      </c>
      <c r="W751" t="s">
        <v>635</v>
      </c>
      <c r="X751" t="s">
        <v>644</v>
      </c>
    </row>
    <row r="752" spans="2:24" x14ac:dyDescent="0.25">
      <c r="B752">
        <v>462</v>
      </c>
      <c r="C752" t="s">
        <v>330</v>
      </c>
      <c r="D752" t="s">
        <v>359</v>
      </c>
      <c r="E752" t="s">
        <v>521</v>
      </c>
      <c r="F752" t="s">
        <v>528</v>
      </c>
      <c r="G752">
        <v>1989</v>
      </c>
      <c r="H752">
        <v>2</v>
      </c>
      <c r="I752">
        <v>0.42699999999999999</v>
      </c>
      <c r="J752">
        <v>0.47</v>
      </c>
      <c r="K752">
        <v>0</v>
      </c>
      <c r="L752">
        <v>0</v>
      </c>
      <c r="M752" t="s">
        <v>560</v>
      </c>
      <c r="N752" t="s">
        <v>560</v>
      </c>
      <c r="O752">
        <v>117.6</v>
      </c>
      <c r="P752" t="s">
        <v>572</v>
      </c>
      <c r="Q752" t="s">
        <v>584</v>
      </c>
      <c r="R752" t="s">
        <v>596</v>
      </c>
      <c r="S752" t="s">
        <v>600</v>
      </c>
      <c r="T752" t="s">
        <v>608</v>
      </c>
      <c r="U752" t="s">
        <v>592</v>
      </c>
      <c r="V752" t="s">
        <v>592</v>
      </c>
      <c r="W752" t="s">
        <v>635</v>
      </c>
      <c r="X752" t="s">
        <v>644</v>
      </c>
    </row>
    <row r="753" spans="2:24" x14ac:dyDescent="0.25">
      <c r="B753">
        <v>465</v>
      </c>
      <c r="C753" t="s">
        <v>81</v>
      </c>
      <c r="D753" t="s">
        <v>359</v>
      </c>
      <c r="E753" t="s">
        <v>522</v>
      </c>
      <c r="F753" t="s">
        <v>528</v>
      </c>
      <c r="G753">
        <v>1990</v>
      </c>
      <c r="H753">
        <v>2</v>
      </c>
      <c r="I753">
        <v>0.42699999999999999</v>
      </c>
      <c r="J753">
        <v>0.47</v>
      </c>
      <c r="K753">
        <v>0</v>
      </c>
      <c r="L753">
        <v>0</v>
      </c>
      <c r="M753" t="s">
        <v>560</v>
      </c>
      <c r="N753" t="s">
        <v>560</v>
      </c>
      <c r="O753">
        <v>117.6</v>
      </c>
      <c r="P753" t="s">
        <v>572</v>
      </c>
      <c r="Q753" t="s">
        <v>584</v>
      </c>
      <c r="R753" t="s">
        <v>596</v>
      </c>
      <c r="S753" t="s">
        <v>600</v>
      </c>
      <c r="T753" t="s">
        <v>606</v>
      </c>
      <c r="U753" t="s">
        <v>592</v>
      </c>
      <c r="V753" t="s">
        <v>592</v>
      </c>
      <c r="W753" t="s">
        <v>635</v>
      </c>
      <c r="X753" t="s">
        <v>644</v>
      </c>
    </row>
    <row r="754" spans="2:24" x14ac:dyDescent="0.25">
      <c r="B754">
        <v>468</v>
      </c>
      <c r="C754" t="s">
        <v>333</v>
      </c>
      <c r="D754" t="s">
        <v>359</v>
      </c>
      <c r="E754" t="s">
        <v>522</v>
      </c>
      <c r="F754" t="s">
        <v>528</v>
      </c>
      <c r="G754">
        <v>1991</v>
      </c>
      <c r="H754">
        <v>2</v>
      </c>
      <c r="I754">
        <v>0.42699999999999999</v>
      </c>
      <c r="J754">
        <v>0.47</v>
      </c>
      <c r="K754">
        <v>0</v>
      </c>
      <c r="L754">
        <v>0</v>
      </c>
      <c r="M754" t="s">
        <v>560</v>
      </c>
      <c r="N754" t="s">
        <v>560</v>
      </c>
      <c r="O754">
        <v>117.6</v>
      </c>
      <c r="P754" t="s">
        <v>572</v>
      </c>
      <c r="Q754" t="s">
        <v>584</v>
      </c>
      <c r="R754" t="s">
        <v>596</v>
      </c>
      <c r="S754" t="s">
        <v>603</v>
      </c>
      <c r="T754" t="s">
        <v>606</v>
      </c>
      <c r="U754" t="s">
        <v>592</v>
      </c>
      <c r="V754" t="s">
        <v>592</v>
      </c>
      <c r="W754" t="s">
        <v>635</v>
      </c>
      <c r="X754" t="s">
        <v>644</v>
      </c>
    </row>
    <row r="755" spans="2:24" x14ac:dyDescent="0.25">
      <c r="B755">
        <v>470</v>
      </c>
      <c r="C755" t="s">
        <v>112</v>
      </c>
      <c r="D755" t="s">
        <v>359</v>
      </c>
      <c r="E755" t="s">
        <v>522</v>
      </c>
      <c r="F755" t="s">
        <v>528</v>
      </c>
      <c r="G755">
        <v>1991</v>
      </c>
      <c r="H755">
        <v>2</v>
      </c>
      <c r="I755">
        <v>0.42699999999999999</v>
      </c>
      <c r="J755">
        <v>0.47</v>
      </c>
      <c r="K755">
        <v>0</v>
      </c>
      <c r="L755">
        <v>0</v>
      </c>
      <c r="M755" t="s">
        <v>560</v>
      </c>
      <c r="N755" t="s">
        <v>560</v>
      </c>
      <c r="O755">
        <v>117.6</v>
      </c>
      <c r="P755" t="s">
        <v>572</v>
      </c>
      <c r="Q755" t="s">
        <v>584</v>
      </c>
      <c r="R755" t="s">
        <v>596</v>
      </c>
      <c r="S755" t="s">
        <v>602</v>
      </c>
      <c r="T755" t="s">
        <v>606</v>
      </c>
      <c r="U755" t="s">
        <v>592</v>
      </c>
      <c r="V755" t="s">
        <v>592</v>
      </c>
      <c r="W755" t="s">
        <v>635</v>
      </c>
      <c r="X755" t="s">
        <v>644</v>
      </c>
    </row>
    <row r="756" spans="2:24" x14ac:dyDescent="0.25">
      <c r="B756">
        <v>472</v>
      </c>
      <c r="C756" t="s">
        <v>336</v>
      </c>
      <c r="D756" t="s">
        <v>364</v>
      </c>
      <c r="E756" t="s">
        <v>524</v>
      </c>
      <c r="F756" t="s">
        <v>528</v>
      </c>
      <c r="G756">
        <v>1992</v>
      </c>
      <c r="H756">
        <v>4</v>
      </c>
      <c r="I756">
        <v>0.42499999999999999</v>
      </c>
      <c r="J756">
        <v>0.48</v>
      </c>
      <c r="K756">
        <v>0</v>
      </c>
      <c r="L756">
        <v>0</v>
      </c>
      <c r="M756" t="s">
        <v>228</v>
      </c>
      <c r="N756" t="s">
        <v>228</v>
      </c>
      <c r="O756">
        <v>59.9</v>
      </c>
      <c r="P756" t="s">
        <v>578</v>
      </c>
      <c r="Q756" t="s">
        <v>593</v>
      </c>
      <c r="R756" t="s">
        <v>596</v>
      </c>
      <c r="S756" t="s">
        <v>600</v>
      </c>
      <c r="T756" t="s">
        <v>606</v>
      </c>
      <c r="U756" t="s">
        <v>592</v>
      </c>
      <c r="V756" t="s">
        <v>592</v>
      </c>
      <c r="W756" t="s">
        <v>635</v>
      </c>
      <c r="X756" t="s">
        <v>644</v>
      </c>
    </row>
    <row r="757" spans="2:24" x14ac:dyDescent="0.25">
      <c r="B757">
        <v>473</v>
      </c>
      <c r="C757" t="s">
        <v>336</v>
      </c>
      <c r="D757" t="s">
        <v>364</v>
      </c>
      <c r="E757" t="s">
        <v>524</v>
      </c>
      <c r="F757" t="s">
        <v>528</v>
      </c>
      <c r="G757">
        <v>1992</v>
      </c>
      <c r="H757">
        <v>4</v>
      </c>
      <c r="I757">
        <v>0.42499999999999999</v>
      </c>
      <c r="J757">
        <v>0.48</v>
      </c>
      <c r="K757">
        <v>0</v>
      </c>
      <c r="L757">
        <v>0</v>
      </c>
      <c r="M757" t="s">
        <v>228</v>
      </c>
      <c r="N757" t="s">
        <v>228</v>
      </c>
      <c r="O757">
        <v>59.9</v>
      </c>
      <c r="P757" t="s">
        <v>578</v>
      </c>
      <c r="Q757" t="s">
        <v>593</v>
      </c>
      <c r="R757" t="s">
        <v>596</v>
      </c>
      <c r="S757" t="s">
        <v>600</v>
      </c>
      <c r="T757" t="s">
        <v>606</v>
      </c>
      <c r="U757" t="s">
        <v>592</v>
      </c>
      <c r="V757" t="s">
        <v>592</v>
      </c>
      <c r="W757" t="s">
        <v>635</v>
      </c>
      <c r="X757" t="s">
        <v>644</v>
      </c>
    </row>
    <row r="758" spans="2:24" x14ac:dyDescent="0.25">
      <c r="B758">
        <v>476</v>
      </c>
      <c r="C758" t="s">
        <v>338</v>
      </c>
      <c r="D758" t="s">
        <v>364</v>
      </c>
      <c r="E758" t="s">
        <v>524</v>
      </c>
      <c r="F758" t="s">
        <v>528</v>
      </c>
      <c r="G758">
        <v>1991</v>
      </c>
      <c r="H758">
        <v>4</v>
      </c>
      <c r="I758">
        <v>0.42499999999999999</v>
      </c>
      <c r="J758">
        <v>0.48</v>
      </c>
      <c r="K758">
        <v>0</v>
      </c>
      <c r="L758">
        <v>0</v>
      </c>
      <c r="M758" t="s">
        <v>228</v>
      </c>
      <c r="N758" t="s">
        <v>228</v>
      </c>
      <c r="O758">
        <v>59.9</v>
      </c>
      <c r="P758" t="s">
        <v>578</v>
      </c>
      <c r="Q758" t="s">
        <v>593</v>
      </c>
      <c r="R758" t="s">
        <v>596</v>
      </c>
      <c r="S758" t="s">
        <v>603</v>
      </c>
      <c r="T758" t="s">
        <v>606</v>
      </c>
      <c r="U758" t="s">
        <v>592</v>
      </c>
      <c r="V758" t="s">
        <v>592</v>
      </c>
      <c r="W758" t="s">
        <v>635</v>
      </c>
      <c r="X758" t="s">
        <v>644</v>
      </c>
    </row>
    <row r="759" spans="2:24" x14ac:dyDescent="0.25">
      <c r="B759">
        <v>477</v>
      </c>
      <c r="C759" t="s">
        <v>339</v>
      </c>
      <c r="D759" t="s">
        <v>364</v>
      </c>
      <c r="E759" t="s">
        <v>524</v>
      </c>
      <c r="F759" t="s">
        <v>528</v>
      </c>
      <c r="G759">
        <v>1992</v>
      </c>
      <c r="H759">
        <v>4</v>
      </c>
      <c r="I759">
        <v>0.42499999999999999</v>
      </c>
      <c r="J759">
        <v>0.48</v>
      </c>
      <c r="K759">
        <v>0</v>
      </c>
      <c r="L759">
        <v>0</v>
      </c>
      <c r="M759" t="s">
        <v>228</v>
      </c>
      <c r="N759" t="s">
        <v>228</v>
      </c>
      <c r="O759">
        <v>59.9</v>
      </c>
      <c r="P759" t="s">
        <v>578</v>
      </c>
      <c r="Q759" t="s">
        <v>593</v>
      </c>
      <c r="R759" t="s">
        <v>596</v>
      </c>
      <c r="S759" t="s">
        <v>600</v>
      </c>
      <c r="T759" t="s">
        <v>606</v>
      </c>
      <c r="U759" t="s">
        <v>592</v>
      </c>
      <c r="V759" t="s">
        <v>592</v>
      </c>
      <c r="W759" t="s">
        <v>635</v>
      </c>
      <c r="X759" t="s">
        <v>644</v>
      </c>
    </row>
    <row r="760" spans="2:24" x14ac:dyDescent="0.25">
      <c r="B760">
        <v>478</v>
      </c>
      <c r="C760" t="s">
        <v>340</v>
      </c>
      <c r="D760" t="s">
        <v>364</v>
      </c>
      <c r="E760" t="s">
        <v>524</v>
      </c>
      <c r="F760" t="s">
        <v>528</v>
      </c>
      <c r="G760">
        <v>1992</v>
      </c>
      <c r="H760">
        <v>4</v>
      </c>
      <c r="I760">
        <v>0.42499999999999999</v>
      </c>
      <c r="J760">
        <v>0.48</v>
      </c>
      <c r="K760">
        <v>0</v>
      </c>
      <c r="L760">
        <v>0</v>
      </c>
      <c r="M760" t="s">
        <v>228</v>
      </c>
      <c r="N760" t="s">
        <v>228</v>
      </c>
      <c r="O760">
        <v>59.9</v>
      </c>
      <c r="P760" t="s">
        <v>578</v>
      </c>
      <c r="Q760" t="s">
        <v>593</v>
      </c>
      <c r="R760" t="s">
        <v>596</v>
      </c>
      <c r="S760" t="s">
        <v>603</v>
      </c>
      <c r="T760" t="s">
        <v>606</v>
      </c>
      <c r="U760" t="s">
        <v>592</v>
      </c>
      <c r="V760" t="s">
        <v>592</v>
      </c>
      <c r="W760" t="s">
        <v>635</v>
      </c>
      <c r="X760" t="s">
        <v>644</v>
      </c>
    </row>
    <row r="761" spans="2:24" x14ac:dyDescent="0.25">
      <c r="B761">
        <v>479</v>
      </c>
      <c r="C761" t="s">
        <v>340</v>
      </c>
      <c r="D761" t="s">
        <v>364</v>
      </c>
      <c r="E761" t="s">
        <v>524</v>
      </c>
      <c r="F761" t="s">
        <v>528</v>
      </c>
      <c r="G761">
        <v>1992</v>
      </c>
      <c r="H761">
        <v>4</v>
      </c>
      <c r="I761">
        <v>0.42499999999999999</v>
      </c>
      <c r="J761">
        <v>0.48</v>
      </c>
      <c r="K761">
        <v>0</v>
      </c>
      <c r="L761">
        <v>0</v>
      </c>
      <c r="M761" t="s">
        <v>228</v>
      </c>
      <c r="N761" t="s">
        <v>228</v>
      </c>
      <c r="O761">
        <v>59.9</v>
      </c>
      <c r="P761" t="s">
        <v>578</v>
      </c>
      <c r="Q761" t="s">
        <v>593</v>
      </c>
      <c r="R761" t="s">
        <v>596</v>
      </c>
      <c r="S761" t="s">
        <v>603</v>
      </c>
      <c r="T761" t="s">
        <v>606</v>
      </c>
      <c r="U761" t="s">
        <v>592</v>
      </c>
      <c r="V761" t="s">
        <v>592</v>
      </c>
      <c r="W761" t="s">
        <v>635</v>
      </c>
      <c r="X761" t="s">
        <v>644</v>
      </c>
    </row>
    <row r="762" spans="2:24" x14ac:dyDescent="0.25">
      <c r="B762">
        <v>481</v>
      </c>
      <c r="C762" t="s">
        <v>341</v>
      </c>
      <c r="D762" t="s">
        <v>364</v>
      </c>
      <c r="E762" t="s">
        <v>524</v>
      </c>
      <c r="F762" t="s">
        <v>528</v>
      </c>
      <c r="G762">
        <v>1992</v>
      </c>
      <c r="H762">
        <v>4</v>
      </c>
      <c r="I762">
        <v>0.42499999999999999</v>
      </c>
      <c r="J762">
        <v>0.48</v>
      </c>
      <c r="K762">
        <v>0</v>
      </c>
      <c r="L762">
        <v>0</v>
      </c>
      <c r="M762" t="s">
        <v>228</v>
      </c>
      <c r="N762" t="s">
        <v>228</v>
      </c>
      <c r="O762">
        <v>59.9</v>
      </c>
      <c r="P762" t="s">
        <v>578</v>
      </c>
      <c r="Q762" t="s">
        <v>593</v>
      </c>
      <c r="R762" t="s">
        <v>596</v>
      </c>
      <c r="S762" t="s">
        <v>601</v>
      </c>
      <c r="T762" t="s">
        <v>606</v>
      </c>
      <c r="U762" t="s">
        <v>592</v>
      </c>
      <c r="V762" t="s">
        <v>592</v>
      </c>
      <c r="W762" t="s">
        <v>635</v>
      </c>
      <c r="X762" t="s">
        <v>644</v>
      </c>
    </row>
    <row r="763" spans="2:24" x14ac:dyDescent="0.25">
      <c r="B763">
        <v>482</v>
      </c>
      <c r="C763" t="s">
        <v>342</v>
      </c>
      <c r="D763" t="s">
        <v>364</v>
      </c>
      <c r="E763" t="s">
        <v>524</v>
      </c>
      <c r="F763" t="s">
        <v>528</v>
      </c>
      <c r="G763">
        <v>1993</v>
      </c>
      <c r="H763">
        <v>4</v>
      </c>
      <c r="I763">
        <v>0.42499999999999999</v>
      </c>
      <c r="J763">
        <v>0.48</v>
      </c>
      <c r="K763">
        <v>0</v>
      </c>
      <c r="L763">
        <v>0</v>
      </c>
      <c r="M763" t="s">
        <v>228</v>
      </c>
      <c r="N763" t="s">
        <v>228</v>
      </c>
      <c r="O763">
        <v>59.9</v>
      </c>
      <c r="P763" t="s">
        <v>578</v>
      </c>
      <c r="Q763" t="s">
        <v>593</v>
      </c>
      <c r="R763" t="s">
        <v>596</v>
      </c>
      <c r="S763" t="s">
        <v>601</v>
      </c>
      <c r="T763" t="s">
        <v>611</v>
      </c>
      <c r="U763" t="s">
        <v>592</v>
      </c>
      <c r="V763" t="s">
        <v>592</v>
      </c>
      <c r="W763" t="s">
        <v>635</v>
      </c>
      <c r="X763" t="s">
        <v>644</v>
      </c>
    </row>
    <row r="764" spans="2:24" x14ac:dyDescent="0.25">
      <c r="B764">
        <v>483</v>
      </c>
      <c r="C764" t="s">
        <v>343</v>
      </c>
      <c r="D764" t="s">
        <v>364</v>
      </c>
      <c r="E764" t="s">
        <v>524</v>
      </c>
      <c r="F764" t="s">
        <v>528</v>
      </c>
      <c r="G764">
        <v>1992</v>
      </c>
      <c r="H764">
        <v>4</v>
      </c>
      <c r="I764">
        <v>0.42499999999999999</v>
      </c>
      <c r="J764">
        <v>0.48</v>
      </c>
      <c r="K764">
        <v>0</v>
      </c>
      <c r="L764">
        <v>0</v>
      </c>
      <c r="M764" t="s">
        <v>228</v>
      </c>
      <c r="N764" t="s">
        <v>228</v>
      </c>
      <c r="O764">
        <v>59.9</v>
      </c>
      <c r="P764" t="s">
        <v>578</v>
      </c>
      <c r="Q764" t="s">
        <v>593</v>
      </c>
      <c r="R764" t="s">
        <v>596</v>
      </c>
      <c r="S764" t="s">
        <v>601</v>
      </c>
      <c r="T764" t="s">
        <v>611</v>
      </c>
      <c r="U764" t="s">
        <v>592</v>
      </c>
      <c r="V764" t="s">
        <v>592</v>
      </c>
      <c r="W764" t="s">
        <v>635</v>
      </c>
      <c r="X764" t="s">
        <v>644</v>
      </c>
    </row>
    <row r="765" spans="2:24" x14ac:dyDescent="0.25">
      <c r="B765">
        <v>495</v>
      </c>
      <c r="C765" t="s">
        <v>181</v>
      </c>
      <c r="D765" t="s">
        <v>94</v>
      </c>
      <c r="E765" t="s">
        <v>526</v>
      </c>
      <c r="F765" t="s">
        <v>528</v>
      </c>
      <c r="G765">
        <v>1990</v>
      </c>
      <c r="H765">
        <v>1</v>
      </c>
      <c r="I765">
        <v>0.42199999999999999</v>
      </c>
      <c r="J765">
        <v>0.53300000000000003</v>
      </c>
      <c r="K765">
        <v>0</v>
      </c>
      <c r="L765">
        <v>0</v>
      </c>
      <c r="M765" t="s">
        <v>94</v>
      </c>
      <c r="N765" t="s">
        <v>94</v>
      </c>
      <c r="O765">
        <v>133.30000000000001</v>
      </c>
      <c r="P765" t="s">
        <v>574</v>
      </c>
      <c r="Q765" t="s">
        <v>586</v>
      </c>
      <c r="R765" t="s">
        <v>598</v>
      </c>
      <c r="S765" t="s">
        <v>601</v>
      </c>
      <c r="T765" t="s">
        <v>609</v>
      </c>
      <c r="U765" t="s">
        <v>592</v>
      </c>
      <c r="V765" t="s">
        <v>592</v>
      </c>
      <c r="W765" t="s">
        <v>635</v>
      </c>
      <c r="X765" t="s">
        <v>644</v>
      </c>
    </row>
    <row r="766" spans="2:24" x14ac:dyDescent="0.25">
      <c r="B766">
        <v>2</v>
      </c>
      <c r="C766" t="s">
        <v>2</v>
      </c>
      <c r="D766" t="s">
        <v>357</v>
      </c>
      <c r="E766" t="s">
        <v>368</v>
      </c>
      <c r="F766" t="s">
        <v>528</v>
      </c>
      <c r="G766">
        <v>1993</v>
      </c>
      <c r="H766">
        <v>1024</v>
      </c>
      <c r="I766">
        <v>59.7</v>
      </c>
      <c r="J766">
        <v>131</v>
      </c>
      <c r="K766">
        <v>52224</v>
      </c>
      <c r="L766">
        <v>24064</v>
      </c>
      <c r="M766" t="s">
        <v>558</v>
      </c>
      <c r="N766" t="s">
        <v>565</v>
      </c>
      <c r="O766">
        <v>32</v>
      </c>
      <c r="P766" t="s">
        <v>569</v>
      </c>
      <c r="Q766" t="s">
        <v>581</v>
      </c>
      <c r="R766" t="s">
        <v>595</v>
      </c>
      <c r="S766" t="s">
        <v>600</v>
      </c>
      <c r="T766" t="s">
        <v>606</v>
      </c>
      <c r="U766" t="s">
        <v>626</v>
      </c>
      <c r="V766" t="s">
        <v>629</v>
      </c>
      <c r="W766" t="s">
        <v>635</v>
      </c>
      <c r="X766" t="s">
        <v>644</v>
      </c>
    </row>
    <row r="767" spans="2:24" x14ac:dyDescent="0.25">
      <c r="B767">
        <v>3</v>
      </c>
      <c r="C767" t="s">
        <v>3</v>
      </c>
      <c r="D767" t="s">
        <v>357</v>
      </c>
      <c r="E767" t="s">
        <v>369</v>
      </c>
      <c r="F767" t="s">
        <v>528</v>
      </c>
      <c r="G767">
        <v>1993</v>
      </c>
      <c r="H767">
        <v>544</v>
      </c>
      <c r="I767">
        <v>30.4</v>
      </c>
      <c r="J767">
        <v>69.63</v>
      </c>
      <c r="K767">
        <v>36864</v>
      </c>
      <c r="L767">
        <v>16384</v>
      </c>
      <c r="M767" t="s">
        <v>558</v>
      </c>
      <c r="N767" t="s">
        <v>565</v>
      </c>
      <c r="O767">
        <v>32</v>
      </c>
      <c r="P767" t="s">
        <v>569</v>
      </c>
      <c r="Q767" t="s">
        <v>581</v>
      </c>
      <c r="R767" t="s">
        <v>595</v>
      </c>
      <c r="S767" t="s">
        <v>601</v>
      </c>
      <c r="T767" t="s">
        <v>606</v>
      </c>
      <c r="U767" t="s">
        <v>626</v>
      </c>
      <c r="V767" t="s">
        <v>629</v>
      </c>
      <c r="W767" t="s">
        <v>635</v>
      </c>
      <c r="X767" t="s">
        <v>644</v>
      </c>
    </row>
    <row r="768" spans="2:24" x14ac:dyDescent="0.25">
      <c r="B768">
        <v>4</v>
      </c>
      <c r="C768" t="s">
        <v>4</v>
      </c>
      <c r="D768" t="s">
        <v>357</v>
      </c>
      <c r="E768" t="s">
        <v>370</v>
      </c>
      <c r="F768" t="s">
        <v>528</v>
      </c>
      <c r="G768">
        <v>1993</v>
      </c>
      <c r="H768">
        <v>512</v>
      </c>
      <c r="I768">
        <v>30.4</v>
      </c>
      <c r="J768">
        <v>65.540000000000006</v>
      </c>
      <c r="K768">
        <v>36864</v>
      </c>
      <c r="L768">
        <v>16384</v>
      </c>
      <c r="M768" t="s">
        <v>558</v>
      </c>
      <c r="N768" t="s">
        <v>565</v>
      </c>
      <c r="O768">
        <v>32</v>
      </c>
      <c r="P768" t="s">
        <v>569</v>
      </c>
      <c r="Q768" t="s">
        <v>581</v>
      </c>
      <c r="R768" t="s">
        <v>595</v>
      </c>
      <c r="S768" t="s">
        <v>602</v>
      </c>
      <c r="T768" t="s">
        <v>606</v>
      </c>
      <c r="U768" t="s">
        <v>626</v>
      </c>
      <c r="V768" t="s">
        <v>629</v>
      </c>
      <c r="W768" t="s">
        <v>635</v>
      </c>
      <c r="X768" t="s">
        <v>644</v>
      </c>
    </row>
    <row r="769" spans="2:24" x14ac:dyDescent="0.25">
      <c r="B769">
        <v>5</v>
      </c>
      <c r="C769" t="s">
        <v>5</v>
      </c>
      <c r="D769" t="s">
        <v>357</v>
      </c>
      <c r="E769" t="s">
        <v>370</v>
      </c>
      <c r="F769" t="s">
        <v>528</v>
      </c>
      <c r="G769">
        <v>1993</v>
      </c>
      <c r="H769">
        <v>512</v>
      </c>
      <c r="I769">
        <v>30.4</v>
      </c>
      <c r="J769">
        <v>65.540000000000006</v>
      </c>
      <c r="K769">
        <v>36864</v>
      </c>
      <c r="L769">
        <v>16384</v>
      </c>
      <c r="M769" t="s">
        <v>558</v>
      </c>
      <c r="N769" t="s">
        <v>565</v>
      </c>
      <c r="O769">
        <v>32</v>
      </c>
      <c r="P769" t="s">
        <v>569</v>
      </c>
      <c r="Q769" t="s">
        <v>581</v>
      </c>
      <c r="R769" t="s">
        <v>595</v>
      </c>
      <c r="S769" t="s">
        <v>603</v>
      </c>
      <c r="T769" t="s">
        <v>606</v>
      </c>
      <c r="U769" t="s">
        <v>626</v>
      </c>
      <c r="V769" t="s">
        <v>629</v>
      </c>
      <c r="W769" t="s">
        <v>635</v>
      </c>
      <c r="X769" t="s">
        <v>644</v>
      </c>
    </row>
    <row r="770" spans="2:24" x14ac:dyDescent="0.25">
      <c r="B770">
        <v>8</v>
      </c>
      <c r="C770" t="s">
        <v>70</v>
      </c>
      <c r="D770" t="s">
        <v>358</v>
      </c>
      <c r="E770" t="s">
        <v>688</v>
      </c>
      <c r="F770" t="s">
        <v>528</v>
      </c>
      <c r="G770">
        <v>1992</v>
      </c>
      <c r="H770">
        <v>512</v>
      </c>
      <c r="I770">
        <v>15.2</v>
      </c>
      <c r="J770">
        <v>25.6</v>
      </c>
      <c r="K770">
        <v>23000</v>
      </c>
      <c r="L770">
        <v>9000</v>
      </c>
      <c r="M770" t="s">
        <v>559</v>
      </c>
      <c r="N770" t="s">
        <v>566</v>
      </c>
      <c r="O770">
        <v>50</v>
      </c>
      <c r="P770" t="s">
        <v>571</v>
      </c>
      <c r="Q770" t="s">
        <v>583</v>
      </c>
      <c r="R770" t="s">
        <v>595</v>
      </c>
      <c r="S770" t="s">
        <v>600</v>
      </c>
      <c r="T770" t="s">
        <v>606</v>
      </c>
      <c r="U770" t="s">
        <v>592</v>
      </c>
      <c r="V770" t="s">
        <v>631</v>
      </c>
      <c r="W770" t="s">
        <v>635</v>
      </c>
      <c r="X770" t="s">
        <v>644</v>
      </c>
    </row>
    <row r="771" spans="2:24" x14ac:dyDescent="0.25">
      <c r="B771">
        <v>9</v>
      </c>
      <c r="C771" t="s">
        <v>89</v>
      </c>
      <c r="D771" t="s">
        <v>358</v>
      </c>
      <c r="E771" t="s">
        <v>688</v>
      </c>
      <c r="F771" t="s">
        <v>528</v>
      </c>
      <c r="G771">
        <v>1993</v>
      </c>
      <c r="H771">
        <v>512</v>
      </c>
      <c r="I771">
        <v>15.2</v>
      </c>
      <c r="J771">
        <v>25.6</v>
      </c>
      <c r="K771">
        <v>23000</v>
      </c>
      <c r="L771">
        <v>9000</v>
      </c>
      <c r="M771" t="s">
        <v>559</v>
      </c>
      <c r="N771" t="s">
        <v>566</v>
      </c>
      <c r="O771">
        <v>50</v>
      </c>
      <c r="P771" t="s">
        <v>571</v>
      </c>
      <c r="Q771" t="s">
        <v>583</v>
      </c>
      <c r="R771" t="s">
        <v>595</v>
      </c>
      <c r="S771" t="s">
        <v>600</v>
      </c>
      <c r="T771" t="s">
        <v>606</v>
      </c>
      <c r="U771" t="s">
        <v>592</v>
      </c>
      <c r="V771" t="s">
        <v>631</v>
      </c>
      <c r="W771" t="s">
        <v>635</v>
      </c>
      <c r="X771" t="s">
        <v>644</v>
      </c>
    </row>
    <row r="772" spans="2:24" x14ac:dyDescent="0.25">
      <c r="B772">
        <v>10</v>
      </c>
      <c r="C772" t="s">
        <v>14</v>
      </c>
      <c r="D772" t="s">
        <v>357</v>
      </c>
      <c r="E772" t="s">
        <v>373</v>
      </c>
      <c r="F772" t="s">
        <v>528</v>
      </c>
      <c r="G772">
        <v>1993</v>
      </c>
      <c r="H772">
        <v>256</v>
      </c>
      <c r="I772">
        <v>15.1</v>
      </c>
      <c r="J772">
        <v>32.770000000000003</v>
      </c>
      <c r="K772">
        <v>26112</v>
      </c>
      <c r="L772">
        <v>12032</v>
      </c>
      <c r="M772" t="s">
        <v>558</v>
      </c>
      <c r="N772" t="s">
        <v>565</v>
      </c>
      <c r="O772">
        <v>32</v>
      </c>
      <c r="P772" t="s">
        <v>569</v>
      </c>
      <c r="Q772" t="s">
        <v>581</v>
      </c>
      <c r="R772" t="s">
        <v>595</v>
      </c>
      <c r="S772" t="s">
        <v>603</v>
      </c>
      <c r="T772" t="s">
        <v>606</v>
      </c>
      <c r="U772" t="s">
        <v>626</v>
      </c>
      <c r="V772" t="s">
        <v>629</v>
      </c>
      <c r="W772" t="s">
        <v>635</v>
      </c>
      <c r="X772" t="s">
        <v>644</v>
      </c>
    </row>
    <row r="773" spans="2:24" x14ac:dyDescent="0.25">
      <c r="B773">
        <v>11</v>
      </c>
      <c r="C773" t="s">
        <v>8</v>
      </c>
      <c r="D773" t="s">
        <v>357</v>
      </c>
      <c r="E773" t="s">
        <v>373</v>
      </c>
      <c r="F773" t="s">
        <v>528</v>
      </c>
      <c r="G773">
        <v>1992</v>
      </c>
      <c r="H773">
        <v>256</v>
      </c>
      <c r="I773">
        <v>15.1</v>
      </c>
      <c r="J773">
        <v>32.770000000000003</v>
      </c>
      <c r="K773">
        <v>26112</v>
      </c>
      <c r="L773">
        <v>12032</v>
      </c>
      <c r="M773" t="s">
        <v>558</v>
      </c>
      <c r="N773" t="s">
        <v>565</v>
      </c>
      <c r="O773">
        <v>32</v>
      </c>
      <c r="P773" t="s">
        <v>569</v>
      </c>
      <c r="Q773" t="s">
        <v>581</v>
      </c>
      <c r="R773" t="s">
        <v>595</v>
      </c>
      <c r="S773" t="s">
        <v>600</v>
      </c>
      <c r="T773" t="s">
        <v>606</v>
      </c>
      <c r="U773" t="s">
        <v>626</v>
      </c>
      <c r="V773" t="s">
        <v>629</v>
      </c>
      <c r="W773" t="s">
        <v>635</v>
      </c>
      <c r="X773" t="s">
        <v>644</v>
      </c>
    </row>
    <row r="774" spans="2:24" x14ac:dyDescent="0.25">
      <c r="B774">
        <v>12</v>
      </c>
      <c r="C774" t="s">
        <v>648</v>
      </c>
      <c r="D774" t="s">
        <v>357</v>
      </c>
      <c r="E774" t="s">
        <v>373</v>
      </c>
      <c r="F774" t="s">
        <v>528</v>
      </c>
      <c r="G774">
        <v>1993</v>
      </c>
      <c r="H774">
        <v>256</v>
      </c>
      <c r="I774">
        <v>15.1</v>
      </c>
      <c r="J774">
        <v>32.770000000000003</v>
      </c>
      <c r="K774">
        <v>26112</v>
      </c>
      <c r="L774">
        <v>12032</v>
      </c>
      <c r="M774" t="s">
        <v>558</v>
      </c>
      <c r="N774" t="s">
        <v>565</v>
      </c>
      <c r="O774">
        <v>32</v>
      </c>
      <c r="P774" t="s">
        <v>569</v>
      </c>
      <c r="Q774" t="s">
        <v>581</v>
      </c>
      <c r="R774" t="s">
        <v>595</v>
      </c>
      <c r="S774" t="s">
        <v>604</v>
      </c>
      <c r="T774" t="s">
        <v>606</v>
      </c>
      <c r="U774" t="s">
        <v>626</v>
      </c>
      <c r="V774" t="s">
        <v>629</v>
      </c>
      <c r="W774" t="s">
        <v>635</v>
      </c>
      <c r="X774" t="s">
        <v>644</v>
      </c>
    </row>
    <row r="775" spans="2:24" x14ac:dyDescent="0.25">
      <c r="B775">
        <v>13</v>
      </c>
      <c r="C775" t="s">
        <v>9</v>
      </c>
      <c r="D775" t="s">
        <v>358</v>
      </c>
      <c r="E775" t="s">
        <v>374</v>
      </c>
      <c r="F775" t="s">
        <v>528</v>
      </c>
      <c r="G775">
        <v>1991</v>
      </c>
      <c r="H775">
        <v>512</v>
      </c>
      <c r="I775">
        <v>13.9</v>
      </c>
      <c r="J775">
        <v>20.48</v>
      </c>
      <c r="K775">
        <v>25000</v>
      </c>
      <c r="L775">
        <v>7500</v>
      </c>
      <c r="M775" t="s">
        <v>559</v>
      </c>
      <c r="N775" t="s">
        <v>566</v>
      </c>
      <c r="O775">
        <v>40</v>
      </c>
      <c r="P775" t="s">
        <v>571</v>
      </c>
      <c r="Q775" t="s">
        <v>583</v>
      </c>
      <c r="R775" t="s">
        <v>595</v>
      </c>
      <c r="S775" t="s">
        <v>602</v>
      </c>
      <c r="T775" t="s">
        <v>606</v>
      </c>
      <c r="U775" t="s">
        <v>592</v>
      </c>
      <c r="V775" t="s">
        <v>592</v>
      </c>
      <c r="W775" t="s">
        <v>635</v>
      </c>
      <c r="X775" t="s">
        <v>644</v>
      </c>
    </row>
    <row r="776" spans="2:24" x14ac:dyDescent="0.25">
      <c r="B776">
        <v>14</v>
      </c>
      <c r="C776" t="s">
        <v>10</v>
      </c>
      <c r="D776" t="s">
        <v>359</v>
      </c>
      <c r="E776" t="s">
        <v>375</v>
      </c>
      <c r="F776" t="s">
        <v>528</v>
      </c>
      <c r="G776">
        <v>1992</v>
      </c>
      <c r="H776">
        <v>16</v>
      </c>
      <c r="I776">
        <v>13.7</v>
      </c>
      <c r="J776">
        <v>15.238</v>
      </c>
      <c r="K776">
        <v>10000</v>
      </c>
      <c r="L776">
        <v>650</v>
      </c>
      <c r="M776" t="s">
        <v>560</v>
      </c>
      <c r="N776" t="s">
        <v>560</v>
      </c>
      <c r="O776">
        <v>238.1</v>
      </c>
      <c r="P776" t="s">
        <v>572</v>
      </c>
      <c r="Q776" t="s">
        <v>584</v>
      </c>
      <c r="R776" t="s">
        <v>596</v>
      </c>
      <c r="S776" t="s">
        <v>604</v>
      </c>
      <c r="T776" t="s">
        <v>606</v>
      </c>
      <c r="U776" t="s">
        <v>592</v>
      </c>
      <c r="V776" t="s">
        <v>592</v>
      </c>
      <c r="W776" t="s">
        <v>635</v>
      </c>
      <c r="X776" t="s">
        <v>644</v>
      </c>
    </row>
    <row r="777" spans="2:24" x14ac:dyDescent="0.25">
      <c r="B777">
        <v>15</v>
      </c>
      <c r="C777" t="s">
        <v>11</v>
      </c>
      <c r="D777" t="s">
        <v>359</v>
      </c>
      <c r="E777" t="s">
        <v>375</v>
      </c>
      <c r="F777" t="s">
        <v>528</v>
      </c>
      <c r="G777">
        <v>1993</v>
      </c>
      <c r="H777">
        <v>16</v>
      </c>
      <c r="I777">
        <v>13.7</v>
      </c>
      <c r="J777">
        <v>15.238</v>
      </c>
      <c r="K777">
        <v>10000</v>
      </c>
      <c r="L777">
        <v>650</v>
      </c>
      <c r="M777" t="s">
        <v>560</v>
      </c>
      <c r="N777" t="s">
        <v>560</v>
      </c>
      <c r="O777">
        <v>238.1</v>
      </c>
      <c r="P777" t="s">
        <v>572</v>
      </c>
      <c r="Q777" t="s">
        <v>584</v>
      </c>
      <c r="R777" t="s">
        <v>596</v>
      </c>
      <c r="S777" t="s">
        <v>600</v>
      </c>
      <c r="T777" t="s">
        <v>606</v>
      </c>
      <c r="U777" t="s">
        <v>592</v>
      </c>
      <c r="V777" t="s">
        <v>592</v>
      </c>
      <c r="W777" t="s">
        <v>635</v>
      </c>
      <c r="X777" t="s">
        <v>644</v>
      </c>
    </row>
    <row r="778" spans="2:24" x14ac:dyDescent="0.25">
      <c r="B778">
        <v>16</v>
      </c>
      <c r="C778" t="s">
        <v>12</v>
      </c>
      <c r="D778" t="s">
        <v>359</v>
      </c>
      <c r="E778" t="s">
        <v>375</v>
      </c>
      <c r="F778" t="s">
        <v>528</v>
      </c>
      <c r="G778">
        <v>1993</v>
      </c>
      <c r="H778">
        <v>16</v>
      </c>
      <c r="I778">
        <v>13.7</v>
      </c>
      <c r="J778">
        <v>15.238</v>
      </c>
      <c r="K778">
        <v>10000</v>
      </c>
      <c r="L778">
        <v>650</v>
      </c>
      <c r="M778" t="s">
        <v>560</v>
      </c>
      <c r="N778" t="s">
        <v>560</v>
      </c>
      <c r="O778">
        <v>238.1</v>
      </c>
      <c r="P778" t="s">
        <v>572</v>
      </c>
      <c r="Q778" t="s">
        <v>584</v>
      </c>
      <c r="R778" t="s">
        <v>596</v>
      </c>
      <c r="S778" t="s">
        <v>600</v>
      </c>
      <c r="T778" t="s">
        <v>606</v>
      </c>
      <c r="U778" t="s">
        <v>592</v>
      </c>
      <c r="V778" t="s">
        <v>592</v>
      </c>
      <c r="W778" t="s">
        <v>635</v>
      </c>
      <c r="X778" t="s">
        <v>644</v>
      </c>
    </row>
    <row r="779" spans="2:24" x14ac:dyDescent="0.25">
      <c r="B779">
        <v>18</v>
      </c>
      <c r="C779" t="s">
        <v>128</v>
      </c>
      <c r="D779" t="s">
        <v>359</v>
      </c>
      <c r="E779" t="s">
        <v>375</v>
      </c>
      <c r="F779" t="s">
        <v>528</v>
      </c>
      <c r="G779">
        <v>1993</v>
      </c>
      <c r="H779">
        <v>16</v>
      </c>
      <c r="I779">
        <v>13.7</v>
      </c>
      <c r="J779">
        <v>15.238</v>
      </c>
      <c r="K779">
        <v>10000</v>
      </c>
      <c r="L779">
        <v>650</v>
      </c>
      <c r="M779" t="s">
        <v>560</v>
      </c>
      <c r="N779" t="s">
        <v>560</v>
      </c>
      <c r="O779">
        <v>238.1</v>
      </c>
      <c r="P779" t="s">
        <v>572</v>
      </c>
      <c r="Q779" t="s">
        <v>584</v>
      </c>
      <c r="R779" t="s">
        <v>596</v>
      </c>
      <c r="S779" t="s">
        <v>600</v>
      </c>
      <c r="T779" t="s">
        <v>726</v>
      </c>
      <c r="U779" t="s">
        <v>592</v>
      </c>
      <c r="V779" t="s">
        <v>592</v>
      </c>
      <c r="W779" t="s">
        <v>635</v>
      </c>
      <c r="X779" t="s">
        <v>644</v>
      </c>
    </row>
    <row r="780" spans="2:24" x14ac:dyDescent="0.25">
      <c r="B780">
        <v>19</v>
      </c>
      <c r="C780" t="s">
        <v>14</v>
      </c>
      <c r="D780" t="s">
        <v>359</v>
      </c>
      <c r="E780" t="s">
        <v>377</v>
      </c>
      <c r="F780" t="s">
        <v>528</v>
      </c>
      <c r="G780">
        <v>1992</v>
      </c>
      <c r="H780">
        <v>16</v>
      </c>
      <c r="I780">
        <v>13.7</v>
      </c>
      <c r="J780">
        <v>15.238</v>
      </c>
      <c r="K780">
        <v>10000</v>
      </c>
      <c r="L780">
        <v>650</v>
      </c>
      <c r="M780" t="s">
        <v>560</v>
      </c>
      <c r="N780" t="s">
        <v>560</v>
      </c>
      <c r="O780">
        <v>238.1</v>
      </c>
      <c r="P780" t="s">
        <v>572</v>
      </c>
      <c r="Q780" t="s">
        <v>584</v>
      </c>
      <c r="R780" t="s">
        <v>596</v>
      </c>
      <c r="S780" t="s">
        <v>603</v>
      </c>
      <c r="T780" t="s">
        <v>606</v>
      </c>
      <c r="U780" t="s">
        <v>592</v>
      </c>
      <c r="V780" t="s">
        <v>592</v>
      </c>
      <c r="W780" t="s">
        <v>635</v>
      </c>
      <c r="X780" t="s">
        <v>644</v>
      </c>
    </row>
    <row r="781" spans="2:24" x14ac:dyDescent="0.25">
      <c r="B781">
        <v>20</v>
      </c>
      <c r="C781" t="s">
        <v>14</v>
      </c>
      <c r="D781" t="s">
        <v>359</v>
      </c>
      <c r="E781" t="s">
        <v>377</v>
      </c>
      <c r="F781" t="s">
        <v>528</v>
      </c>
      <c r="G781">
        <v>1992</v>
      </c>
      <c r="H781">
        <v>16</v>
      </c>
      <c r="I781">
        <v>13.7</v>
      </c>
      <c r="J781">
        <v>15.238</v>
      </c>
      <c r="K781">
        <v>10000</v>
      </c>
      <c r="L781">
        <v>650</v>
      </c>
      <c r="M781" t="s">
        <v>560</v>
      </c>
      <c r="N781" t="s">
        <v>560</v>
      </c>
      <c r="O781">
        <v>238.1</v>
      </c>
      <c r="P781" t="s">
        <v>572</v>
      </c>
      <c r="Q781" t="s">
        <v>584</v>
      </c>
      <c r="R781" t="s">
        <v>596</v>
      </c>
      <c r="S781" t="s">
        <v>603</v>
      </c>
      <c r="T781" t="s">
        <v>606</v>
      </c>
      <c r="U781" t="s">
        <v>592</v>
      </c>
      <c r="V781" t="s">
        <v>592</v>
      </c>
      <c r="W781" t="s">
        <v>635</v>
      </c>
      <c r="X781" t="s">
        <v>644</v>
      </c>
    </row>
    <row r="782" spans="2:24" x14ac:dyDescent="0.25">
      <c r="B782">
        <v>21</v>
      </c>
      <c r="C782" t="s">
        <v>14</v>
      </c>
      <c r="D782" t="s">
        <v>359</v>
      </c>
      <c r="E782" t="s">
        <v>377</v>
      </c>
      <c r="F782" t="s">
        <v>528</v>
      </c>
      <c r="G782">
        <v>1992</v>
      </c>
      <c r="H782">
        <v>16</v>
      </c>
      <c r="I782">
        <v>13.7</v>
      </c>
      <c r="J782">
        <v>15.238</v>
      </c>
      <c r="K782">
        <v>10000</v>
      </c>
      <c r="L782">
        <v>650</v>
      </c>
      <c r="M782" t="s">
        <v>560</v>
      </c>
      <c r="N782" t="s">
        <v>560</v>
      </c>
      <c r="O782">
        <v>238.1</v>
      </c>
      <c r="P782" t="s">
        <v>572</v>
      </c>
      <c r="Q782" t="s">
        <v>584</v>
      </c>
      <c r="R782" t="s">
        <v>596</v>
      </c>
      <c r="S782" t="s">
        <v>603</v>
      </c>
      <c r="T782" t="s">
        <v>606</v>
      </c>
      <c r="U782" t="s">
        <v>592</v>
      </c>
      <c r="V782" t="s">
        <v>592</v>
      </c>
      <c r="W782" t="s">
        <v>635</v>
      </c>
      <c r="X782" t="s">
        <v>644</v>
      </c>
    </row>
    <row r="783" spans="2:24" x14ac:dyDescent="0.25">
      <c r="B783">
        <v>22</v>
      </c>
      <c r="C783" t="s">
        <v>14</v>
      </c>
      <c r="D783" t="s">
        <v>359</v>
      </c>
      <c r="E783" t="s">
        <v>377</v>
      </c>
      <c r="F783" t="s">
        <v>528</v>
      </c>
      <c r="G783">
        <v>1992</v>
      </c>
      <c r="H783">
        <v>16</v>
      </c>
      <c r="I783">
        <v>13.7</v>
      </c>
      <c r="J783">
        <v>15.238</v>
      </c>
      <c r="K783">
        <v>10000</v>
      </c>
      <c r="L783">
        <v>650</v>
      </c>
      <c r="M783" t="s">
        <v>560</v>
      </c>
      <c r="N783" t="s">
        <v>560</v>
      </c>
      <c r="O783">
        <v>238.1</v>
      </c>
      <c r="P783" t="s">
        <v>572</v>
      </c>
      <c r="Q783" t="s">
        <v>584</v>
      </c>
      <c r="R783" t="s">
        <v>596</v>
      </c>
      <c r="S783" t="s">
        <v>603</v>
      </c>
      <c r="T783" t="s">
        <v>606</v>
      </c>
      <c r="U783" t="s">
        <v>592</v>
      </c>
      <c r="V783" t="s">
        <v>592</v>
      </c>
      <c r="W783" t="s">
        <v>635</v>
      </c>
      <c r="X783" t="s">
        <v>644</v>
      </c>
    </row>
    <row r="784" spans="2:24" x14ac:dyDescent="0.25">
      <c r="B784">
        <v>24</v>
      </c>
      <c r="C784" t="s">
        <v>15</v>
      </c>
      <c r="D784" t="s">
        <v>359</v>
      </c>
      <c r="E784" t="s">
        <v>375</v>
      </c>
      <c r="F784" t="s">
        <v>528</v>
      </c>
      <c r="G784">
        <v>1993</v>
      </c>
      <c r="H784">
        <v>16</v>
      </c>
      <c r="I784">
        <v>13.7</v>
      </c>
      <c r="J784">
        <v>15.238</v>
      </c>
      <c r="K784">
        <v>10000</v>
      </c>
      <c r="L784">
        <v>650</v>
      </c>
      <c r="M784" t="s">
        <v>560</v>
      </c>
      <c r="N784" t="s">
        <v>560</v>
      </c>
      <c r="O784">
        <v>238.1</v>
      </c>
      <c r="P784" t="s">
        <v>572</v>
      </c>
      <c r="Q784" t="s">
        <v>584</v>
      </c>
      <c r="R784" t="s">
        <v>596</v>
      </c>
      <c r="S784" t="s">
        <v>600</v>
      </c>
      <c r="T784" t="s">
        <v>606</v>
      </c>
      <c r="U784" t="s">
        <v>592</v>
      </c>
      <c r="V784" t="s">
        <v>592</v>
      </c>
      <c r="W784" t="s">
        <v>635</v>
      </c>
      <c r="X784" t="s">
        <v>644</v>
      </c>
    </row>
    <row r="785" spans="2:24" x14ac:dyDescent="0.25">
      <c r="B785">
        <v>25</v>
      </c>
      <c r="C785" t="s">
        <v>16</v>
      </c>
      <c r="D785" t="s">
        <v>359</v>
      </c>
      <c r="E785" t="s">
        <v>375</v>
      </c>
      <c r="F785" t="s">
        <v>528</v>
      </c>
      <c r="G785">
        <v>1992</v>
      </c>
      <c r="H785">
        <v>16</v>
      </c>
      <c r="I785">
        <v>13.7</v>
      </c>
      <c r="J785">
        <v>15.238</v>
      </c>
      <c r="K785">
        <v>10000</v>
      </c>
      <c r="L785">
        <v>650</v>
      </c>
      <c r="M785" t="s">
        <v>560</v>
      </c>
      <c r="N785" t="s">
        <v>560</v>
      </c>
      <c r="O785">
        <v>238.1</v>
      </c>
      <c r="P785" t="s">
        <v>572</v>
      </c>
      <c r="Q785" t="s">
        <v>584</v>
      </c>
      <c r="R785" t="s">
        <v>596</v>
      </c>
      <c r="S785" t="s">
        <v>600</v>
      </c>
      <c r="T785" t="s">
        <v>608</v>
      </c>
      <c r="U785" t="s">
        <v>592</v>
      </c>
      <c r="V785" t="s">
        <v>592</v>
      </c>
      <c r="W785" t="s">
        <v>635</v>
      </c>
      <c r="X785" t="s">
        <v>644</v>
      </c>
    </row>
    <row r="786" spans="2:24" x14ac:dyDescent="0.25">
      <c r="B786">
        <v>26</v>
      </c>
      <c r="C786" t="s">
        <v>17</v>
      </c>
      <c r="D786" t="s">
        <v>359</v>
      </c>
      <c r="E786" t="s">
        <v>375</v>
      </c>
      <c r="F786" t="s">
        <v>528</v>
      </c>
      <c r="G786">
        <v>1993</v>
      </c>
      <c r="H786">
        <v>16</v>
      </c>
      <c r="I786">
        <v>13.7</v>
      </c>
      <c r="J786">
        <v>15.238</v>
      </c>
      <c r="K786">
        <v>10000</v>
      </c>
      <c r="L786">
        <v>650</v>
      </c>
      <c r="M786" t="s">
        <v>560</v>
      </c>
      <c r="N786" t="s">
        <v>560</v>
      </c>
      <c r="O786">
        <v>238.1</v>
      </c>
      <c r="P786" t="s">
        <v>572</v>
      </c>
      <c r="Q786" t="s">
        <v>584</v>
      </c>
      <c r="R786" t="s">
        <v>596</v>
      </c>
      <c r="S786" t="s">
        <v>600</v>
      </c>
      <c r="T786" t="s">
        <v>607</v>
      </c>
      <c r="U786" t="s">
        <v>592</v>
      </c>
      <c r="V786" t="s">
        <v>592</v>
      </c>
      <c r="W786" t="s">
        <v>635</v>
      </c>
      <c r="X786" t="s">
        <v>644</v>
      </c>
    </row>
    <row r="787" spans="2:24" x14ac:dyDescent="0.25">
      <c r="B787">
        <v>27</v>
      </c>
      <c r="C787" t="s">
        <v>18</v>
      </c>
      <c r="D787" t="s">
        <v>359</v>
      </c>
      <c r="E787" t="s">
        <v>375</v>
      </c>
      <c r="F787" t="s">
        <v>528</v>
      </c>
      <c r="G787">
        <v>1992</v>
      </c>
      <c r="H787">
        <v>16</v>
      </c>
      <c r="I787">
        <v>13.7</v>
      </c>
      <c r="J787">
        <v>15.238</v>
      </c>
      <c r="K787">
        <v>10000</v>
      </c>
      <c r="L787">
        <v>650</v>
      </c>
      <c r="M787" t="s">
        <v>560</v>
      </c>
      <c r="N787" t="s">
        <v>560</v>
      </c>
      <c r="O787">
        <v>238.1</v>
      </c>
      <c r="P787" t="s">
        <v>572</v>
      </c>
      <c r="Q787" t="s">
        <v>584</v>
      </c>
      <c r="R787" t="s">
        <v>596</v>
      </c>
      <c r="S787" t="s">
        <v>602</v>
      </c>
      <c r="T787" t="s">
        <v>606</v>
      </c>
      <c r="U787" t="s">
        <v>592</v>
      </c>
      <c r="V787" t="s">
        <v>592</v>
      </c>
      <c r="W787" t="s">
        <v>635</v>
      </c>
      <c r="X787" t="s">
        <v>644</v>
      </c>
    </row>
    <row r="788" spans="2:24" x14ac:dyDescent="0.25">
      <c r="B788">
        <v>28</v>
      </c>
      <c r="C788" t="s">
        <v>91</v>
      </c>
      <c r="D788" t="s">
        <v>358</v>
      </c>
      <c r="E788" t="s">
        <v>690</v>
      </c>
      <c r="F788" t="s">
        <v>528</v>
      </c>
      <c r="G788">
        <v>1993</v>
      </c>
      <c r="H788">
        <v>400</v>
      </c>
      <c r="I788">
        <v>11.9</v>
      </c>
      <c r="J788">
        <v>20</v>
      </c>
      <c r="K788">
        <v>0</v>
      </c>
      <c r="L788">
        <v>0</v>
      </c>
      <c r="M788" t="s">
        <v>559</v>
      </c>
      <c r="N788" t="s">
        <v>566</v>
      </c>
      <c r="O788">
        <v>50</v>
      </c>
      <c r="P788" t="s">
        <v>571</v>
      </c>
      <c r="Q788" t="s">
        <v>583</v>
      </c>
      <c r="R788" t="s">
        <v>595</v>
      </c>
      <c r="S788" t="s">
        <v>602</v>
      </c>
      <c r="T788" t="s">
        <v>606</v>
      </c>
      <c r="U788" t="s">
        <v>592</v>
      </c>
      <c r="V788" t="s">
        <v>631</v>
      </c>
      <c r="W788" t="s">
        <v>635</v>
      </c>
      <c r="X788" t="s">
        <v>644</v>
      </c>
    </row>
    <row r="789" spans="2:24" x14ac:dyDescent="0.25">
      <c r="B789">
        <v>31</v>
      </c>
      <c r="C789" t="s">
        <v>2</v>
      </c>
      <c r="D789" t="s">
        <v>357</v>
      </c>
      <c r="E789" t="s">
        <v>380</v>
      </c>
      <c r="F789" t="s">
        <v>528</v>
      </c>
      <c r="G789">
        <v>1993</v>
      </c>
      <c r="H789">
        <v>2048</v>
      </c>
      <c r="I789">
        <v>9.8000000000000007</v>
      </c>
      <c r="J789">
        <v>20</v>
      </c>
      <c r="K789">
        <v>29696</v>
      </c>
      <c r="L789">
        <v>11264</v>
      </c>
      <c r="M789" t="s">
        <v>561</v>
      </c>
      <c r="N789" t="s">
        <v>561</v>
      </c>
      <c r="O789">
        <v>10</v>
      </c>
      <c r="P789" t="s">
        <v>561</v>
      </c>
      <c r="Q789" t="s">
        <v>581</v>
      </c>
      <c r="R789" t="s">
        <v>597</v>
      </c>
      <c r="S789" t="s">
        <v>600</v>
      </c>
      <c r="T789" t="s">
        <v>606</v>
      </c>
      <c r="U789" t="s">
        <v>592</v>
      </c>
      <c r="V789" t="s">
        <v>592</v>
      </c>
      <c r="W789" t="s">
        <v>635</v>
      </c>
      <c r="X789" t="s">
        <v>644</v>
      </c>
    </row>
    <row r="790" spans="2:24" x14ac:dyDescent="0.25">
      <c r="B790">
        <v>32</v>
      </c>
      <c r="C790" t="s">
        <v>2</v>
      </c>
      <c r="D790" t="s">
        <v>357</v>
      </c>
      <c r="E790" t="s">
        <v>380</v>
      </c>
      <c r="F790" t="s">
        <v>528</v>
      </c>
      <c r="G790">
        <v>1993</v>
      </c>
      <c r="H790">
        <v>2048</v>
      </c>
      <c r="I790">
        <v>9.8000000000000007</v>
      </c>
      <c r="J790">
        <v>20</v>
      </c>
      <c r="K790">
        <v>29696</v>
      </c>
      <c r="L790">
        <v>11264</v>
      </c>
      <c r="M790" t="s">
        <v>561</v>
      </c>
      <c r="N790" t="s">
        <v>561</v>
      </c>
      <c r="O790">
        <v>10</v>
      </c>
      <c r="P790" t="s">
        <v>561</v>
      </c>
      <c r="Q790" t="s">
        <v>581</v>
      </c>
      <c r="R790" t="s">
        <v>597</v>
      </c>
      <c r="S790" t="s">
        <v>600</v>
      </c>
      <c r="T790" t="s">
        <v>606</v>
      </c>
      <c r="U790" t="s">
        <v>592</v>
      </c>
      <c r="V790" t="s">
        <v>592</v>
      </c>
      <c r="W790" t="s">
        <v>635</v>
      </c>
      <c r="X790" t="s">
        <v>644</v>
      </c>
    </row>
    <row r="791" spans="2:24" x14ac:dyDescent="0.25">
      <c r="B791">
        <v>33</v>
      </c>
      <c r="C791" t="s">
        <v>4</v>
      </c>
      <c r="D791" t="s">
        <v>357</v>
      </c>
      <c r="E791" t="s">
        <v>380</v>
      </c>
      <c r="F791" t="s">
        <v>528</v>
      </c>
      <c r="G791">
        <v>1993</v>
      </c>
      <c r="H791">
        <v>2048</v>
      </c>
      <c r="I791">
        <v>9.8000000000000007</v>
      </c>
      <c r="J791">
        <v>20</v>
      </c>
      <c r="K791">
        <v>29696</v>
      </c>
      <c r="L791">
        <v>11264</v>
      </c>
      <c r="M791" t="s">
        <v>561</v>
      </c>
      <c r="N791" t="s">
        <v>561</v>
      </c>
      <c r="O791">
        <v>10</v>
      </c>
      <c r="P791" t="s">
        <v>561</v>
      </c>
      <c r="Q791" t="s">
        <v>581</v>
      </c>
      <c r="R791" t="s">
        <v>597</v>
      </c>
      <c r="S791" t="s">
        <v>602</v>
      </c>
      <c r="T791" t="s">
        <v>606</v>
      </c>
      <c r="U791" t="s">
        <v>592</v>
      </c>
      <c r="V791" t="s">
        <v>592</v>
      </c>
      <c r="W791" t="s">
        <v>635</v>
      </c>
      <c r="X791" t="s">
        <v>644</v>
      </c>
    </row>
    <row r="792" spans="2:24" x14ac:dyDescent="0.25">
      <c r="B792">
        <v>34</v>
      </c>
      <c r="C792" t="s">
        <v>25</v>
      </c>
      <c r="D792" t="s">
        <v>359</v>
      </c>
      <c r="E792" t="s">
        <v>691</v>
      </c>
      <c r="F792" t="s">
        <v>528</v>
      </c>
      <c r="G792">
        <v>1992</v>
      </c>
      <c r="H792">
        <v>11</v>
      </c>
      <c r="I792">
        <v>9.4179999999999993</v>
      </c>
      <c r="J792">
        <v>10.476000000000001</v>
      </c>
      <c r="K792">
        <v>0</v>
      </c>
      <c r="L792">
        <v>0</v>
      </c>
      <c r="M792" t="s">
        <v>560</v>
      </c>
      <c r="N792" t="s">
        <v>560</v>
      </c>
      <c r="O792">
        <v>238.1</v>
      </c>
      <c r="P792" t="s">
        <v>572</v>
      </c>
      <c r="Q792" t="s">
        <v>584</v>
      </c>
      <c r="R792" t="s">
        <v>596</v>
      </c>
      <c r="S792" t="s">
        <v>601</v>
      </c>
      <c r="T792" t="s">
        <v>610</v>
      </c>
      <c r="U792" t="s">
        <v>592</v>
      </c>
      <c r="V792" t="s">
        <v>592</v>
      </c>
      <c r="W792" t="s">
        <v>635</v>
      </c>
      <c r="X792" t="s">
        <v>644</v>
      </c>
    </row>
    <row r="793" spans="2:24" x14ac:dyDescent="0.25">
      <c r="B793">
        <v>35</v>
      </c>
      <c r="C793" t="s">
        <v>649</v>
      </c>
      <c r="D793" t="s">
        <v>357</v>
      </c>
      <c r="E793" t="s">
        <v>381</v>
      </c>
      <c r="F793" t="s">
        <v>528</v>
      </c>
      <c r="G793">
        <v>1993</v>
      </c>
      <c r="H793">
        <v>128</v>
      </c>
      <c r="I793">
        <v>7.7</v>
      </c>
      <c r="J793">
        <v>16.38</v>
      </c>
      <c r="K793">
        <v>18432</v>
      </c>
      <c r="L793">
        <v>8192</v>
      </c>
      <c r="M793" t="s">
        <v>558</v>
      </c>
      <c r="N793" t="s">
        <v>565</v>
      </c>
      <c r="O793">
        <v>32</v>
      </c>
      <c r="P793" t="s">
        <v>569</v>
      </c>
      <c r="Q793" t="s">
        <v>581</v>
      </c>
      <c r="R793" t="s">
        <v>595</v>
      </c>
      <c r="S793" t="s">
        <v>601</v>
      </c>
      <c r="T793" t="s">
        <v>621</v>
      </c>
      <c r="U793" t="s">
        <v>626</v>
      </c>
      <c r="V793" t="s">
        <v>629</v>
      </c>
      <c r="W793" t="s">
        <v>635</v>
      </c>
      <c r="X793" t="s">
        <v>644</v>
      </c>
    </row>
    <row r="794" spans="2:24" x14ac:dyDescent="0.25">
      <c r="B794">
        <v>36</v>
      </c>
      <c r="C794" t="s">
        <v>14</v>
      </c>
      <c r="D794" t="s">
        <v>357</v>
      </c>
      <c r="E794" t="s">
        <v>381</v>
      </c>
      <c r="F794" t="s">
        <v>528</v>
      </c>
      <c r="G794">
        <v>1993</v>
      </c>
      <c r="H794">
        <v>128</v>
      </c>
      <c r="I794">
        <v>7.7</v>
      </c>
      <c r="J794">
        <v>16.38</v>
      </c>
      <c r="K794">
        <v>18432</v>
      </c>
      <c r="L794">
        <v>8192</v>
      </c>
      <c r="M794" t="s">
        <v>558</v>
      </c>
      <c r="N794" t="s">
        <v>565</v>
      </c>
      <c r="O794">
        <v>32</v>
      </c>
      <c r="P794" t="s">
        <v>569</v>
      </c>
      <c r="Q794" t="s">
        <v>581</v>
      </c>
      <c r="R794" t="s">
        <v>595</v>
      </c>
      <c r="S794" t="s">
        <v>603</v>
      </c>
      <c r="T794" t="s">
        <v>606</v>
      </c>
      <c r="U794" t="s">
        <v>626</v>
      </c>
      <c r="V794" t="s">
        <v>629</v>
      </c>
      <c r="W794" t="s">
        <v>635</v>
      </c>
      <c r="X794" t="s">
        <v>644</v>
      </c>
    </row>
    <row r="795" spans="2:24" x14ac:dyDescent="0.25">
      <c r="B795">
        <v>38</v>
      </c>
      <c r="C795" t="s">
        <v>22</v>
      </c>
      <c r="D795" t="s">
        <v>357</v>
      </c>
      <c r="E795" t="s">
        <v>381</v>
      </c>
      <c r="F795" t="s">
        <v>528</v>
      </c>
      <c r="G795">
        <v>1993</v>
      </c>
      <c r="H795">
        <v>128</v>
      </c>
      <c r="I795">
        <v>7.7</v>
      </c>
      <c r="J795">
        <v>16.38</v>
      </c>
      <c r="K795">
        <v>18432</v>
      </c>
      <c r="L795">
        <v>8192</v>
      </c>
      <c r="M795" t="s">
        <v>558</v>
      </c>
      <c r="N795" t="s">
        <v>565</v>
      </c>
      <c r="O795">
        <v>32</v>
      </c>
      <c r="P795" t="s">
        <v>569</v>
      </c>
      <c r="Q795" t="s">
        <v>581</v>
      </c>
      <c r="R795" t="s">
        <v>595</v>
      </c>
      <c r="S795" t="s">
        <v>600</v>
      </c>
      <c r="T795" t="s">
        <v>606</v>
      </c>
      <c r="U795" t="s">
        <v>626</v>
      </c>
      <c r="V795" t="s">
        <v>629</v>
      </c>
      <c r="W795" t="s">
        <v>635</v>
      </c>
      <c r="X795" t="s">
        <v>644</v>
      </c>
    </row>
    <row r="796" spans="2:24" x14ac:dyDescent="0.25">
      <c r="B796">
        <v>39</v>
      </c>
      <c r="C796" t="s">
        <v>51</v>
      </c>
      <c r="D796" t="s">
        <v>357</v>
      </c>
      <c r="E796" t="s">
        <v>381</v>
      </c>
      <c r="F796" t="s">
        <v>528</v>
      </c>
      <c r="G796">
        <v>1992</v>
      </c>
      <c r="H796">
        <v>128</v>
      </c>
      <c r="I796">
        <v>7.7</v>
      </c>
      <c r="J796">
        <v>16.38</v>
      </c>
      <c r="K796">
        <v>18432</v>
      </c>
      <c r="L796">
        <v>8192</v>
      </c>
      <c r="M796" t="s">
        <v>558</v>
      </c>
      <c r="N796" t="s">
        <v>565</v>
      </c>
      <c r="O796">
        <v>32</v>
      </c>
      <c r="P796" t="s">
        <v>569</v>
      </c>
      <c r="Q796" t="s">
        <v>581</v>
      </c>
      <c r="R796" t="s">
        <v>595</v>
      </c>
      <c r="S796" t="s">
        <v>601</v>
      </c>
      <c r="T796" t="s">
        <v>609</v>
      </c>
      <c r="U796" t="s">
        <v>626</v>
      </c>
      <c r="V796" t="s">
        <v>629</v>
      </c>
      <c r="W796" t="s">
        <v>635</v>
      </c>
      <c r="X796" t="s">
        <v>644</v>
      </c>
    </row>
    <row r="797" spans="2:24" x14ac:dyDescent="0.25">
      <c r="B797">
        <v>40</v>
      </c>
      <c r="C797" t="s">
        <v>15</v>
      </c>
      <c r="D797" t="s">
        <v>357</v>
      </c>
      <c r="E797" t="s">
        <v>381</v>
      </c>
      <c r="F797" t="s">
        <v>528</v>
      </c>
      <c r="G797">
        <v>1993</v>
      </c>
      <c r="H797">
        <v>128</v>
      </c>
      <c r="I797">
        <v>7.7</v>
      </c>
      <c r="J797">
        <v>16.38</v>
      </c>
      <c r="K797">
        <v>18432</v>
      </c>
      <c r="L797">
        <v>8192</v>
      </c>
      <c r="M797" t="s">
        <v>558</v>
      </c>
      <c r="N797" t="s">
        <v>565</v>
      </c>
      <c r="O797">
        <v>32</v>
      </c>
      <c r="P797" t="s">
        <v>569</v>
      </c>
      <c r="Q797" t="s">
        <v>581</v>
      </c>
      <c r="R797" t="s">
        <v>595</v>
      </c>
      <c r="S797" t="s">
        <v>600</v>
      </c>
      <c r="T797" t="s">
        <v>606</v>
      </c>
      <c r="U797" t="s">
        <v>626</v>
      </c>
      <c r="V797" t="s">
        <v>629</v>
      </c>
      <c r="W797" t="s">
        <v>635</v>
      </c>
      <c r="X797" t="s">
        <v>644</v>
      </c>
    </row>
    <row r="798" spans="2:24" x14ac:dyDescent="0.25">
      <c r="B798">
        <v>41</v>
      </c>
      <c r="C798" t="s">
        <v>23</v>
      </c>
      <c r="D798" t="s">
        <v>357</v>
      </c>
      <c r="E798" t="s">
        <v>381</v>
      </c>
      <c r="F798" t="s">
        <v>528</v>
      </c>
      <c r="G798">
        <v>1992</v>
      </c>
      <c r="H798">
        <v>128</v>
      </c>
      <c r="I798">
        <v>7.7</v>
      </c>
      <c r="J798">
        <v>16.38</v>
      </c>
      <c r="K798">
        <v>18432</v>
      </c>
      <c r="L798">
        <v>8192</v>
      </c>
      <c r="M798" t="s">
        <v>558</v>
      </c>
      <c r="N798" t="s">
        <v>565</v>
      </c>
      <c r="O798">
        <v>32</v>
      </c>
      <c r="P798" t="s">
        <v>569</v>
      </c>
      <c r="Q798" t="s">
        <v>581</v>
      </c>
      <c r="R798" t="s">
        <v>595</v>
      </c>
      <c r="S798" t="s">
        <v>601</v>
      </c>
      <c r="T798" t="s">
        <v>609</v>
      </c>
      <c r="U798" t="s">
        <v>626</v>
      </c>
      <c r="V798" t="s">
        <v>629</v>
      </c>
      <c r="W798" t="s">
        <v>635</v>
      </c>
      <c r="X798" t="s">
        <v>644</v>
      </c>
    </row>
    <row r="799" spans="2:24" x14ac:dyDescent="0.25">
      <c r="B799">
        <v>43</v>
      </c>
      <c r="C799" t="s">
        <v>24</v>
      </c>
      <c r="D799" t="s">
        <v>359</v>
      </c>
      <c r="E799" t="s">
        <v>382</v>
      </c>
      <c r="F799" t="s">
        <v>528</v>
      </c>
      <c r="G799">
        <v>1992</v>
      </c>
      <c r="H799">
        <v>8</v>
      </c>
      <c r="I799">
        <v>6.85</v>
      </c>
      <c r="J799">
        <v>7.6189999999999998</v>
      </c>
      <c r="K799">
        <v>0</v>
      </c>
      <c r="L799">
        <v>0</v>
      </c>
      <c r="M799" t="s">
        <v>560</v>
      </c>
      <c r="N799" t="s">
        <v>560</v>
      </c>
      <c r="O799">
        <v>238.1</v>
      </c>
      <c r="P799" t="s">
        <v>572</v>
      </c>
      <c r="Q799" t="s">
        <v>584</v>
      </c>
      <c r="R799" t="s">
        <v>596</v>
      </c>
      <c r="S799" t="s">
        <v>600</v>
      </c>
      <c r="T799" t="s">
        <v>607</v>
      </c>
      <c r="U799" t="s">
        <v>592</v>
      </c>
      <c r="V799" t="s">
        <v>592</v>
      </c>
      <c r="W799" t="s">
        <v>635</v>
      </c>
      <c r="X799" t="s">
        <v>644</v>
      </c>
    </row>
    <row r="800" spans="2:24" x14ac:dyDescent="0.25">
      <c r="B800">
        <v>44</v>
      </c>
      <c r="C800" t="s">
        <v>3</v>
      </c>
      <c r="D800" t="s">
        <v>359</v>
      </c>
      <c r="E800" t="s">
        <v>383</v>
      </c>
      <c r="F800" t="s">
        <v>528</v>
      </c>
      <c r="G800">
        <v>1993</v>
      </c>
      <c r="H800">
        <v>8</v>
      </c>
      <c r="I800">
        <v>6.85</v>
      </c>
      <c r="J800">
        <v>7.6189999999999998</v>
      </c>
      <c r="K800">
        <v>0</v>
      </c>
      <c r="L800">
        <v>0</v>
      </c>
      <c r="M800" t="s">
        <v>560</v>
      </c>
      <c r="N800" t="s">
        <v>560</v>
      </c>
      <c r="O800">
        <v>238.1</v>
      </c>
      <c r="P800" t="s">
        <v>572</v>
      </c>
      <c r="Q800" t="s">
        <v>584</v>
      </c>
      <c r="R800" t="s">
        <v>596</v>
      </c>
      <c r="S800" t="s">
        <v>601</v>
      </c>
      <c r="T800" t="s">
        <v>606</v>
      </c>
      <c r="U800" t="s">
        <v>592</v>
      </c>
      <c r="V800" t="s">
        <v>592</v>
      </c>
      <c r="W800" t="s">
        <v>635</v>
      </c>
      <c r="X800" t="s">
        <v>644</v>
      </c>
    </row>
    <row r="801" spans="2:24" x14ac:dyDescent="0.25">
      <c r="B801">
        <v>45</v>
      </c>
      <c r="C801" t="s">
        <v>26</v>
      </c>
      <c r="D801" t="s">
        <v>359</v>
      </c>
      <c r="E801" t="s">
        <v>383</v>
      </c>
      <c r="F801" t="s">
        <v>528</v>
      </c>
      <c r="G801">
        <v>1993</v>
      </c>
      <c r="H801">
        <v>8</v>
      </c>
      <c r="I801">
        <v>6.85</v>
      </c>
      <c r="J801">
        <v>7.6189999999999998</v>
      </c>
      <c r="K801">
        <v>0</v>
      </c>
      <c r="L801">
        <v>0</v>
      </c>
      <c r="M801" t="s">
        <v>560</v>
      </c>
      <c r="N801" t="s">
        <v>560</v>
      </c>
      <c r="O801">
        <v>238.1</v>
      </c>
      <c r="P801" t="s">
        <v>572</v>
      </c>
      <c r="Q801" t="s">
        <v>584</v>
      </c>
      <c r="R801" t="s">
        <v>596</v>
      </c>
      <c r="S801" t="s">
        <v>600</v>
      </c>
      <c r="T801" t="s">
        <v>611</v>
      </c>
      <c r="U801" t="s">
        <v>592</v>
      </c>
      <c r="V801" t="s">
        <v>592</v>
      </c>
      <c r="W801" t="s">
        <v>635</v>
      </c>
      <c r="X801" t="s">
        <v>644</v>
      </c>
    </row>
    <row r="802" spans="2:24" x14ac:dyDescent="0.25">
      <c r="B802">
        <v>46</v>
      </c>
      <c r="C802" t="s">
        <v>15</v>
      </c>
      <c r="D802" t="s">
        <v>359</v>
      </c>
      <c r="E802" t="s">
        <v>692</v>
      </c>
      <c r="F802" t="s">
        <v>528</v>
      </c>
      <c r="G802">
        <v>1993</v>
      </c>
      <c r="H802">
        <v>8</v>
      </c>
      <c r="I802">
        <v>6.85</v>
      </c>
      <c r="J802">
        <v>7.6189999999999998</v>
      </c>
      <c r="K802">
        <v>0</v>
      </c>
      <c r="L802">
        <v>0</v>
      </c>
      <c r="M802" t="s">
        <v>560</v>
      </c>
      <c r="N802" t="s">
        <v>560</v>
      </c>
      <c r="O802">
        <v>238.1</v>
      </c>
      <c r="P802" t="s">
        <v>572</v>
      </c>
      <c r="Q802" t="s">
        <v>584</v>
      </c>
      <c r="R802" t="s">
        <v>596</v>
      </c>
      <c r="S802" t="s">
        <v>600</v>
      </c>
      <c r="T802" t="s">
        <v>606</v>
      </c>
      <c r="U802" t="s">
        <v>592</v>
      </c>
      <c r="V802" t="s">
        <v>592</v>
      </c>
      <c r="W802" t="s">
        <v>635</v>
      </c>
      <c r="X802" t="s">
        <v>644</v>
      </c>
    </row>
    <row r="803" spans="2:24" x14ac:dyDescent="0.25">
      <c r="B803">
        <v>47</v>
      </c>
      <c r="C803" t="s">
        <v>15</v>
      </c>
      <c r="D803" t="s">
        <v>358</v>
      </c>
      <c r="E803" t="s">
        <v>398</v>
      </c>
      <c r="F803" t="s">
        <v>528</v>
      </c>
      <c r="G803">
        <v>1992</v>
      </c>
      <c r="H803">
        <v>208</v>
      </c>
      <c r="I803">
        <v>6.25</v>
      </c>
      <c r="J803">
        <v>10.4</v>
      </c>
      <c r="K803">
        <v>0</v>
      </c>
      <c r="L803">
        <v>0</v>
      </c>
      <c r="M803" t="s">
        <v>559</v>
      </c>
      <c r="N803" t="s">
        <v>566</v>
      </c>
      <c r="O803">
        <v>50</v>
      </c>
      <c r="P803" t="s">
        <v>571</v>
      </c>
      <c r="Q803" t="s">
        <v>583</v>
      </c>
      <c r="R803" t="s">
        <v>595</v>
      </c>
      <c r="S803" t="s">
        <v>600</v>
      </c>
      <c r="T803" t="s">
        <v>606</v>
      </c>
      <c r="U803" t="s">
        <v>592</v>
      </c>
      <c r="V803" t="s">
        <v>631</v>
      </c>
      <c r="W803" t="s">
        <v>635</v>
      </c>
      <c r="X803" t="s">
        <v>644</v>
      </c>
    </row>
    <row r="804" spans="2:24" x14ac:dyDescent="0.25">
      <c r="B804">
        <v>48</v>
      </c>
      <c r="C804" t="s">
        <v>59</v>
      </c>
      <c r="D804" t="s">
        <v>358</v>
      </c>
      <c r="E804" t="s">
        <v>398</v>
      </c>
      <c r="F804" t="s">
        <v>528</v>
      </c>
      <c r="G804">
        <v>1993</v>
      </c>
      <c r="H804">
        <v>208</v>
      </c>
      <c r="I804">
        <v>6.2</v>
      </c>
      <c r="J804">
        <v>10.4</v>
      </c>
      <c r="K804">
        <v>0</v>
      </c>
      <c r="L804">
        <v>0</v>
      </c>
      <c r="M804" t="s">
        <v>559</v>
      </c>
      <c r="N804" t="s">
        <v>566</v>
      </c>
      <c r="O804">
        <v>50</v>
      </c>
      <c r="P804" t="s">
        <v>571</v>
      </c>
      <c r="Q804" t="s">
        <v>583</v>
      </c>
      <c r="R804" t="s">
        <v>595</v>
      </c>
      <c r="S804" t="s">
        <v>604</v>
      </c>
      <c r="T804" t="s">
        <v>606</v>
      </c>
      <c r="U804" t="s">
        <v>592</v>
      </c>
      <c r="V804" t="s">
        <v>631</v>
      </c>
      <c r="W804" t="s">
        <v>635</v>
      </c>
      <c r="X804" t="s">
        <v>644</v>
      </c>
    </row>
    <row r="805" spans="2:24" x14ac:dyDescent="0.25">
      <c r="B805">
        <v>53</v>
      </c>
      <c r="C805" t="s">
        <v>31</v>
      </c>
      <c r="D805" t="s">
        <v>357</v>
      </c>
      <c r="E805" t="s">
        <v>387</v>
      </c>
      <c r="F805" t="s">
        <v>528</v>
      </c>
      <c r="G805">
        <v>1993</v>
      </c>
      <c r="H805">
        <v>2048</v>
      </c>
      <c r="I805">
        <v>5.2</v>
      </c>
      <c r="J805">
        <v>14</v>
      </c>
      <c r="K805">
        <v>26624</v>
      </c>
      <c r="L805">
        <v>11000</v>
      </c>
      <c r="M805" t="s">
        <v>561</v>
      </c>
      <c r="N805" t="s">
        <v>561</v>
      </c>
      <c r="O805">
        <v>7</v>
      </c>
      <c r="P805" t="s">
        <v>561</v>
      </c>
      <c r="Q805" t="s">
        <v>581</v>
      </c>
      <c r="R805" t="s">
        <v>597</v>
      </c>
      <c r="S805" t="s">
        <v>602</v>
      </c>
      <c r="T805" t="s">
        <v>606</v>
      </c>
      <c r="U805" t="s">
        <v>592</v>
      </c>
      <c r="V805" t="s">
        <v>592</v>
      </c>
      <c r="W805" t="s">
        <v>635</v>
      </c>
      <c r="X805" t="s">
        <v>644</v>
      </c>
    </row>
    <row r="806" spans="2:24" x14ac:dyDescent="0.25">
      <c r="B806">
        <v>54</v>
      </c>
      <c r="C806" t="s">
        <v>32</v>
      </c>
      <c r="D806" t="s">
        <v>357</v>
      </c>
      <c r="E806" t="s">
        <v>387</v>
      </c>
      <c r="F806" t="s">
        <v>528</v>
      </c>
      <c r="G806">
        <v>1993</v>
      </c>
      <c r="H806">
        <v>2048</v>
      </c>
      <c r="I806">
        <v>5.2</v>
      </c>
      <c r="J806">
        <v>14</v>
      </c>
      <c r="K806">
        <v>26624</v>
      </c>
      <c r="L806">
        <v>11000</v>
      </c>
      <c r="M806" t="s">
        <v>561</v>
      </c>
      <c r="N806" t="s">
        <v>561</v>
      </c>
      <c r="O806">
        <v>7</v>
      </c>
      <c r="P806" t="s">
        <v>561</v>
      </c>
      <c r="Q806" t="s">
        <v>581</v>
      </c>
      <c r="R806" t="s">
        <v>597</v>
      </c>
      <c r="S806" t="s">
        <v>602</v>
      </c>
      <c r="T806" t="s">
        <v>606</v>
      </c>
      <c r="U806" t="s">
        <v>592</v>
      </c>
      <c r="V806" t="s">
        <v>592</v>
      </c>
      <c r="W806" t="s">
        <v>635</v>
      </c>
      <c r="X806" t="s">
        <v>644</v>
      </c>
    </row>
    <row r="807" spans="2:24" x14ac:dyDescent="0.25">
      <c r="B807">
        <v>55</v>
      </c>
      <c r="C807" t="s">
        <v>651</v>
      </c>
      <c r="D807" t="s">
        <v>357</v>
      </c>
      <c r="E807" t="s">
        <v>387</v>
      </c>
      <c r="F807" t="s">
        <v>528</v>
      </c>
      <c r="G807">
        <v>1993</v>
      </c>
      <c r="H807">
        <v>2048</v>
      </c>
      <c r="I807">
        <v>5.2</v>
      </c>
      <c r="J807">
        <v>14</v>
      </c>
      <c r="K807">
        <v>26624</v>
      </c>
      <c r="L807">
        <v>11000</v>
      </c>
      <c r="M807" t="s">
        <v>561</v>
      </c>
      <c r="N807" t="s">
        <v>561</v>
      </c>
      <c r="O807">
        <v>7</v>
      </c>
      <c r="P807" t="s">
        <v>561</v>
      </c>
      <c r="Q807" t="s">
        <v>581</v>
      </c>
      <c r="R807" t="s">
        <v>597</v>
      </c>
      <c r="S807" t="s">
        <v>601</v>
      </c>
      <c r="T807" t="s">
        <v>606</v>
      </c>
      <c r="U807" t="s">
        <v>592</v>
      </c>
      <c r="V807" t="s">
        <v>592</v>
      </c>
      <c r="W807" t="s">
        <v>635</v>
      </c>
      <c r="X807" t="s">
        <v>644</v>
      </c>
    </row>
    <row r="808" spans="2:24" x14ac:dyDescent="0.25">
      <c r="B808">
        <v>56</v>
      </c>
      <c r="C808" t="s">
        <v>3</v>
      </c>
      <c r="D808" t="s">
        <v>357</v>
      </c>
      <c r="E808" t="s">
        <v>388</v>
      </c>
      <c r="F808" t="s">
        <v>528</v>
      </c>
      <c r="G808">
        <v>1993</v>
      </c>
      <c r="H808">
        <v>1024</v>
      </c>
      <c r="I808">
        <v>5</v>
      </c>
      <c r="J808">
        <v>10</v>
      </c>
      <c r="K808">
        <v>21504</v>
      </c>
      <c r="L808">
        <v>8192</v>
      </c>
      <c r="M808" t="s">
        <v>561</v>
      </c>
      <c r="N808" t="s">
        <v>561</v>
      </c>
      <c r="O808">
        <v>10</v>
      </c>
      <c r="P808" t="s">
        <v>561</v>
      </c>
      <c r="Q808" t="s">
        <v>581</v>
      </c>
      <c r="R808" t="s">
        <v>597</v>
      </c>
      <c r="S808" t="s">
        <v>601</v>
      </c>
      <c r="T808" t="s">
        <v>606</v>
      </c>
      <c r="U808" t="s">
        <v>592</v>
      </c>
      <c r="V808" t="s">
        <v>592</v>
      </c>
      <c r="W808" t="s">
        <v>635</v>
      </c>
      <c r="X808" t="s">
        <v>644</v>
      </c>
    </row>
    <row r="809" spans="2:24" x14ac:dyDescent="0.25">
      <c r="B809">
        <v>58</v>
      </c>
      <c r="C809" t="s">
        <v>34</v>
      </c>
      <c r="D809" t="s">
        <v>6</v>
      </c>
      <c r="E809" t="s">
        <v>390</v>
      </c>
      <c r="F809" t="s">
        <v>528</v>
      </c>
      <c r="G809">
        <v>1991</v>
      </c>
      <c r="H809">
        <v>2</v>
      </c>
      <c r="I809">
        <v>5</v>
      </c>
      <c r="J809">
        <v>5.5</v>
      </c>
      <c r="K809">
        <v>3072</v>
      </c>
      <c r="L809">
        <v>384</v>
      </c>
      <c r="M809" t="s">
        <v>6</v>
      </c>
      <c r="N809" t="s">
        <v>6</v>
      </c>
      <c r="O809">
        <v>343.8</v>
      </c>
      <c r="P809" t="s">
        <v>570</v>
      </c>
      <c r="Q809" t="s">
        <v>582</v>
      </c>
      <c r="R809" t="s">
        <v>596</v>
      </c>
      <c r="S809" t="s">
        <v>600</v>
      </c>
      <c r="T809" t="s">
        <v>606</v>
      </c>
      <c r="U809" t="s">
        <v>627</v>
      </c>
      <c r="V809" t="s">
        <v>630</v>
      </c>
      <c r="W809" t="s">
        <v>635</v>
      </c>
      <c r="X809" t="s">
        <v>644</v>
      </c>
    </row>
    <row r="810" spans="2:24" x14ac:dyDescent="0.25">
      <c r="B810">
        <v>62</v>
      </c>
      <c r="C810" t="s">
        <v>79</v>
      </c>
      <c r="D810" t="s">
        <v>359</v>
      </c>
      <c r="E810" t="s">
        <v>693</v>
      </c>
      <c r="F810" t="s">
        <v>528</v>
      </c>
      <c r="G810">
        <v>1993</v>
      </c>
      <c r="H810">
        <v>6</v>
      </c>
      <c r="I810">
        <v>4.63</v>
      </c>
      <c r="J810">
        <v>5.7140000000000004</v>
      </c>
      <c r="K810">
        <v>0</v>
      </c>
      <c r="L810">
        <v>0</v>
      </c>
      <c r="M810" t="s">
        <v>560</v>
      </c>
      <c r="N810" t="s">
        <v>560</v>
      </c>
      <c r="O810">
        <v>238.1</v>
      </c>
      <c r="P810" t="s">
        <v>572</v>
      </c>
      <c r="Q810" t="s">
        <v>584</v>
      </c>
      <c r="R810" t="s">
        <v>596</v>
      </c>
      <c r="S810" t="s">
        <v>600</v>
      </c>
      <c r="T810" t="s">
        <v>607</v>
      </c>
      <c r="U810" t="s">
        <v>592</v>
      </c>
      <c r="V810" t="s">
        <v>592</v>
      </c>
      <c r="W810" t="s">
        <v>635</v>
      </c>
      <c r="X810" t="s">
        <v>644</v>
      </c>
    </row>
    <row r="811" spans="2:24" x14ac:dyDescent="0.25">
      <c r="B811">
        <v>63</v>
      </c>
      <c r="C811" t="s">
        <v>59</v>
      </c>
      <c r="D811" t="s">
        <v>358</v>
      </c>
      <c r="E811" t="s">
        <v>399</v>
      </c>
      <c r="F811" t="s">
        <v>528</v>
      </c>
      <c r="G811">
        <v>1992</v>
      </c>
      <c r="H811">
        <v>140</v>
      </c>
      <c r="I811">
        <v>4.33</v>
      </c>
      <c r="J811">
        <v>7</v>
      </c>
      <c r="K811">
        <v>0</v>
      </c>
      <c r="L811">
        <v>0</v>
      </c>
      <c r="M811" t="s">
        <v>559</v>
      </c>
      <c r="N811" t="s">
        <v>566</v>
      </c>
      <c r="O811">
        <v>50</v>
      </c>
      <c r="P811" t="s">
        <v>571</v>
      </c>
      <c r="Q811" t="s">
        <v>583</v>
      </c>
      <c r="R811" t="s">
        <v>595</v>
      </c>
      <c r="S811" t="s">
        <v>604</v>
      </c>
      <c r="T811" t="s">
        <v>606</v>
      </c>
      <c r="U811" t="s">
        <v>592</v>
      </c>
      <c r="V811" t="s">
        <v>631</v>
      </c>
      <c r="W811" t="s">
        <v>635</v>
      </c>
      <c r="X811" t="s">
        <v>644</v>
      </c>
    </row>
    <row r="812" spans="2:24" x14ac:dyDescent="0.25">
      <c r="B812">
        <v>76</v>
      </c>
      <c r="C812" t="s">
        <v>652</v>
      </c>
      <c r="D812" t="s">
        <v>686</v>
      </c>
      <c r="E812" t="s">
        <v>694</v>
      </c>
      <c r="F812" t="s">
        <v>528</v>
      </c>
      <c r="G812">
        <v>1993</v>
      </c>
      <c r="H812">
        <v>128</v>
      </c>
      <c r="I812">
        <v>3.8610000000000002</v>
      </c>
      <c r="J812">
        <v>16</v>
      </c>
      <c r="K812">
        <v>26500</v>
      </c>
      <c r="L812">
        <v>8000</v>
      </c>
      <c r="M812" t="s">
        <v>563</v>
      </c>
      <c r="N812" t="s">
        <v>717</v>
      </c>
      <c r="O812">
        <v>62.5</v>
      </c>
      <c r="P812" t="s">
        <v>719</v>
      </c>
      <c r="Q812" t="s">
        <v>723</v>
      </c>
      <c r="R812" t="s">
        <v>595</v>
      </c>
      <c r="S812" t="s">
        <v>600</v>
      </c>
      <c r="T812" t="s">
        <v>606</v>
      </c>
      <c r="U812" t="s">
        <v>592</v>
      </c>
      <c r="V812" t="s">
        <v>592</v>
      </c>
      <c r="W812" t="s">
        <v>635</v>
      </c>
      <c r="X812" t="s">
        <v>644</v>
      </c>
    </row>
    <row r="813" spans="2:24" x14ac:dyDescent="0.25">
      <c r="B813">
        <v>77</v>
      </c>
      <c r="C813" t="s">
        <v>58</v>
      </c>
      <c r="D813" t="s">
        <v>686</v>
      </c>
      <c r="E813" t="s">
        <v>695</v>
      </c>
      <c r="F813" t="s">
        <v>528</v>
      </c>
      <c r="G813">
        <v>1993</v>
      </c>
      <c r="H813">
        <v>64</v>
      </c>
      <c r="I813">
        <v>3.8610000000000002</v>
      </c>
      <c r="J813">
        <v>8</v>
      </c>
      <c r="K813">
        <v>26500</v>
      </c>
      <c r="L813">
        <v>8000</v>
      </c>
      <c r="M813" t="s">
        <v>563</v>
      </c>
      <c r="N813" t="s">
        <v>717</v>
      </c>
      <c r="O813">
        <v>62.5</v>
      </c>
      <c r="P813" t="s">
        <v>719</v>
      </c>
      <c r="Q813" t="s">
        <v>723</v>
      </c>
      <c r="R813" t="s">
        <v>595</v>
      </c>
      <c r="S813" t="s">
        <v>602</v>
      </c>
      <c r="T813" t="s">
        <v>606</v>
      </c>
      <c r="U813" t="s">
        <v>592</v>
      </c>
      <c r="V813" t="s">
        <v>592</v>
      </c>
      <c r="W813" t="s">
        <v>635</v>
      </c>
      <c r="X813" t="s">
        <v>644</v>
      </c>
    </row>
    <row r="814" spans="2:24" x14ac:dyDescent="0.25">
      <c r="B814">
        <v>78</v>
      </c>
      <c r="C814" t="s">
        <v>98</v>
      </c>
      <c r="D814" t="s">
        <v>357</v>
      </c>
      <c r="E814" t="s">
        <v>394</v>
      </c>
      <c r="F814" t="s">
        <v>528</v>
      </c>
      <c r="G814">
        <v>1993</v>
      </c>
      <c r="H814">
        <v>64</v>
      </c>
      <c r="I814">
        <v>3.8</v>
      </c>
      <c r="J814">
        <v>8.1920000000000002</v>
      </c>
      <c r="K814">
        <v>13056</v>
      </c>
      <c r="L814">
        <v>6016</v>
      </c>
      <c r="M814" t="s">
        <v>558</v>
      </c>
      <c r="N814" t="s">
        <v>565</v>
      </c>
      <c r="O814">
        <v>32</v>
      </c>
      <c r="P814" t="s">
        <v>569</v>
      </c>
      <c r="Q814" t="s">
        <v>581</v>
      </c>
      <c r="R814" t="s">
        <v>595</v>
      </c>
      <c r="S814" t="s">
        <v>601</v>
      </c>
      <c r="T814" t="s">
        <v>609</v>
      </c>
      <c r="U814" t="s">
        <v>626</v>
      </c>
      <c r="V814" t="s">
        <v>629</v>
      </c>
      <c r="W814" t="s">
        <v>635</v>
      </c>
      <c r="X814" t="s">
        <v>644</v>
      </c>
    </row>
    <row r="815" spans="2:24" x14ac:dyDescent="0.25">
      <c r="B815">
        <v>80</v>
      </c>
      <c r="C815" t="s">
        <v>48</v>
      </c>
      <c r="D815" t="s">
        <v>357</v>
      </c>
      <c r="E815" t="s">
        <v>394</v>
      </c>
      <c r="F815" t="s">
        <v>528</v>
      </c>
      <c r="G815">
        <v>1993</v>
      </c>
      <c r="H815">
        <v>64</v>
      </c>
      <c r="I815">
        <v>3.8</v>
      </c>
      <c r="J815">
        <v>8.1920000000000002</v>
      </c>
      <c r="K815">
        <v>13056</v>
      </c>
      <c r="L815">
        <v>6016</v>
      </c>
      <c r="M815" t="s">
        <v>558</v>
      </c>
      <c r="N815" t="s">
        <v>565</v>
      </c>
      <c r="O815">
        <v>32</v>
      </c>
      <c r="P815" t="s">
        <v>569</v>
      </c>
      <c r="Q815" t="s">
        <v>581</v>
      </c>
      <c r="R815" t="s">
        <v>595</v>
      </c>
      <c r="S815" t="s">
        <v>602</v>
      </c>
      <c r="T815" t="s">
        <v>606</v>
      </c>
      <c r="U815" t="s">
        <v>626</v>
      </c>
      <c r="V815" t="s">
        <v>629</v>
      </c>
      <c r="W815" t="s">
        <v>635</v>
      </c>
      <c r="X815" t="s">
        <v>644</v>
      </c>
    </row>
    <row r="816" spans="2:24" x14ac:dyDescent="0.25">
      <c r="B816">
        <v>81</v>
      </c>
      <c r="C816" t="s">
        <v>653</v>
      </c>
      <c r="D816" t="s">
        <v>357</v>
      </c>
      <c r="E816" t="s">
        <v>394</v>
      </c>
      <c r="F816" t="s">
        <v>528</v>
      </c>
      <c r="G816">
        <v>1993</v>
      </c>
      <c r="H816">
        <v>64</v>
      </c>
      <c r="I816">
        <v>3.8</v>
      </c>
      <c r="J816">
        <v>8.1920000000000002</v>
      </c>
      <c r="K816">
        <v>13056</v>
      </c>
      <c r="L816">
        <v>6016</v>
      </c>
      <c r="M816" t="s">
        <v>558</v>
      </c>
      <c r="N816" t="s">
        <v>565</v>
      </c>
      <c r="O816">
        <v>32</v>
      </c>
      <c r="P816" t="s">
        <v>569</v>
      </c>
      <c r="Q816" t="s">
        <v>581</v>
      </c>
      <c r="R816" t="s">
        <v>595</v>
      </c>
      <c r="S816" t="s">
        <v>601</v>
      </c>
      <c r="T816" t="s">
        <v>606</v>
      </c>
      <c r="U816" t="s">
        <v>626</v>
      </c>
      <c r="V816" t="s">
        <v>629</v>
      </c>
      <c r="W816" t="s">
        <v>635</v>
      </c>
      <c r="X816" t="s">
        <v>644</v>
      </c>
    </row>
    <row r="817" spans="2:24" x14ac:dyDescent="0.25">
      <c r="B817">
        <v>85</v>
      </c>
      <c r="C817" t="s">
        <v>53</v>
      </c>
      <c r="D817" t="s">
        <v>357</v>
      </c>
      <c r="E817" t="s">
        <v>394</v>
      </c>
      <c r="F817" t="s">
        <v>528</v>
      </c>
      <c r="G817">
        <v>1993</v>
      </c>
      <c r="H817">
        <v>64</v>
      </c>
      <c r="I817">
        <v>3.8</v>
      </c>
      <c r="J817">
        <v>8.1920000000000002</v>
      </c>
      <c r="K817">
        <v>13056</v>
      </c>
      <c r="L817">
        <v>6016</v>
      </c>
      <c r="M817" t="s">
        <v>558</v>
      </c>
      <c r="N817" t="s">
        <v>565</v>
      </c>
      <c r="O817">
        <v>32</v>
      </c>
      <c r="P817" t="s">
        <v>569</v>
      </c>
      <c r="Q817" t="s">
        <v>581</v>
      </c>
      <c r="R817" t="s">
        <v>595</v>
      </c>
      <c r="S817" t="s">
        <v>602</v>
      </c>
      <c r="T817" t="s">
        <v>606</v>
      </c>
      <c r="U817" t="s">
        <v>626</v>
      </c>
      <c r="V817" t="s">
        <v>629</v>
      </c>
      <c r="W817" t="s">
        <v>635</v>
      </c>
      <c r="X817" t="s">
        <v>644</v>
      </c>
    </row>
    <row r="818" spans="2:24" x14ac:dyDescent="0.25">
      <c r="B818">
        <v>88</v>
      </c>
      <c r="C818" t="s">
        <v>56</v>
      </c>
      <c r="D818" t="s">
        <v>361</v>
      </c>
      <c r="E818" t="s">
        <v>396</v>
      </c>
      <c r="F818" t="s">
        <v>528</v>
      </c>
      <c r="G818">
        <v>1992</v>
      </c>
      <c r="H818">
        <v>256</v>
      </c>
      <c r="I818">
        <v>3.38</v>
      </c>
      <c r="J818">
        <v>10.24</v>
      </c>
      <c r="K818">
        <v>10240</v>
      </c>
      <c r="L818">
        <v>1824</v>
      </c>
      <c r="M818" t="s">
        <v>56</v>
      </c>
      <c r="N818" t="s">
        <v>56</v>
      </c>
      <c r="O818">
        <v>20</v>
      </c>
      <c r="P818" t="s">
        <v>56</v>
      </c>
      <c r="Q818" t="s">
        <v>587</v>
      </c>
      <c r="R818" t="s">
        <v>595</v>
      </c>
      <c r="S818" t="s">
        <v>604</v>
      </c>
      <c r="T818" t="s">
        <v>606</v>
      </c>
      <c r="U818" t="s">
        <v>592</v>
      </c>
      <c r="V818" t="s">
        <v>592</v>
      </c>
      <c r="W818" t="s">
        <v>635</v>
      </c>
      <c r="X818" t="s">
        <v>644</v>
      </c>
    </row>
    <row r="819" spans="2:24" x14ac:dyDescent="0.25">
      <c r="B819">
        <v>89</v>
      </c>
      <c r="C819" t="s">
        <v>57</v>
      </c>
      <c r="D819" t="s">
        <v>361</v>
      </c>
      <c r="E819" t="s">
        <v>396</v>
      </c>
      <c r="F819" t="s">
        <v>528</v>
      </c>
      <c r="G819">
        <v>1993</v>
      </c>
      <c r="H819">
        <v>256</v>
      </c>
      <c r="I819">
        <v>3.38</v>
      </c>
      <c r="J819">
        <v>10.24</v>
      </c>
      <c r="K819">
        <v>10240</v>
      </c>
      <c r="L819">
        <v>1824</v>
      </c>
      <c r="M819" t="s">
        <v>56</v>
      </c>
      <c r="N819" t="s">
        <v>56</v>
      </c>
      <c r="O819">
        <v>20</v>
      </c>
      <c r="P819" t="s">
        <v>56</v>
      </c>
      <c r="Q819" t="s">
        <v>587</v>
      </c>
      <c r="R819" t="s">
        <v>595</v>
      </c>
      <c r="S819" t="s">
        <v>600</v>
      </c>
      <c r="T819" t="s">
        <v>606</v>
      </c>
      <c r="U819" t="s">
        <v>592</v>
      </c>
      <c r="V819" t="s">
        <v>592</v>
      </c>
      <c r="W819" t="s">
        <v>635</v>
      </c>
      <c r="X819" t="s">
        <v>644</v>
      </c>
    </row>
    <row r="820" spans="2:24" x14ac:dyDescent="0.25">
      <c r="B820">
        <v>90</v>
      </c>
      <c r="C820" t="s">
        <v>58</v>
      </c>
      <c r="D820" t="s">
        <v>361</v>
      </c>
      <c r="E820" t="s">
        <v>397</v>
      </c>
      <c r="F820" t="s">
        <v>528</v>
      </c>
      <c r="G820">
        <v>1992</v>
      </c>
      <c r="H820">
        <v>128</v>
      </c>
      <c r="I820">
        <v>3.38</v>
      </c>
      <c r="J820">
        <v>5.12</v>
      </c>
      <c r="K820">
        <v>10240</v>
      </c>
      <c r="L820">
        <v>1824</v>
      </c>
      <c r="M820" t="s">
        <v>56</v>
      </c>
      <c r="N820" t="s">
        <v>56</v>
      </c>
      <c r="O820">
        <v>20</v>
      </c>
      <c r="P820" t="s">
        <v>56</v>
      </c>
      <c r="Q820" t="s">
        <v>587</v>
      </c>
      <c r="R820" t="s">
        <v>595</v>
      </c>
      <c r="S820" t="s">
        <v>602</v>
      </c>
      <c r="T820" t="s">
        <v>606</v>
      </c>
      <c r="U820" t="s">
        <v>592</v>
      </c>
      <c r="V820" t="s">
        <v>592</v>
      </c>
      <c r="W820" t="s">
        <v>635</v>
      </c>
      <c r="X820" t="s">
        <v>644</v>
      </c>
    </row>
    <row r="821" spans="2:24" x14ac:dyDescent="0.25">
      <c r="B821">
        <v>96</v>
      </c>
      <c r="C821" t="s">
        <v>64</v>
      </c>
      <c r="D821" t="s">
        <v>358</v>
      </c>
      <c r="E821" t="s">
        <v>403</v>
      </c>
      <c r="F821" t="s">
        <v>528</v>
      </c>
      <c r="G821">
        <v>1990</v>
      </c>
      <c r="H821">
        <v>128</v>
      </c>
      <c r="I821">
        <v>2.6</v>
      </c>
      <c r="J821">
        <v>5.12</v>
      </c>
      <c r="K821">
        <v>12000</v>
      </c>
      <c r="L821">
        <v>4500</v>
      </c>
      <c r="M821" t="s">
        <v>559</v>
      </c>
      <c r="N821" t="s">
        <v>566</v>
      </c>
      <c r="O821">
        <v>40</v>
      </c>
      <c r="P821" t="s">
        <v>575</v>
      </c>
      <c r="Q821" t="s">
        <v>588</v>
      </c>
      <c r="R821" t="s">
        <v>595</v>
      </c>
      <c r="S821" t="s">
        <v>601</v>
      </c>
      <c r="T821" t="s">
        <v>616</v>
      </c>
      <c r="U821" t="s">
        <v>627</v>
      </c>
      <c r="V821" t="s">
        <v>632</v>
      </c>
      <c r="W821" t="s">
        <v>635</v>
      </c>
      <c r="X821" t="s">
        <v>644</v>
      </c>
    </row>
    <row r="822" spans="2:24" x14ac:dyDescent="0.25">
      <c r="B822">
        <v>98</v>
      </c>
      <c r="C822" t="s">
        <v>65</v>
      </c>
      <c r="D822" t="s">
        <v>358</v>
      </c>
      <c r="E822" t="s">
        <v>403</v>
      </c>
      <c r="F822" t="s">
        <v>528</v>
      </c>
      <c r="G822">
        <v>1992</v>
      </c>
      <c r="H822">
        <v>128</v>
      </c>
      <c r="I822">
        <v>2.6</v>
      </c>
      <c r="J822">
        <v>5.12</v>
      </c>
      <c r="K822">
        <v>12000</v>
      </c>
      <c r="L822">
        <v>4500</v>
      </c>
      <c r="M822" t="s">
        <v>559</v>
      </c>
      <c r="N822" t="s">
        <v>566</v>
      </c>
      <c r="O822">
        <v>40</v>
      </c>
      <c r="P822" t="s">
        <v>575</v>
      </c>
      <c r="Q822" t="s">
        <v>588</v>
      </c>
      <c r="R822" t="s">
        <v>595</v>
      </c>
      <c r="S822" t="s">
        <v>601</v>
      </c>
      <c r="T822" t="s">
        <v>609</v>
      </c>
      <c r="U822" t="s">
        <v>627</v>
      </c>
      <c r="V822" t="s">
        <v>632</v>
      </c>
      <c r="W822" t="s">
        <v>635</v>
      </c>
      <c r="X822" t="s">
        <v>644</v>
      </c>
    </row>
    <row r="823" spans="2:24" x14ac:dyDescent="0.25">
      <c r="B823">
        <v>99</v>
      </c>
      <c r="C823" t="s">
        <v>65</v>
      </c>
      <c r="D823" t="s">
        <v>358</v>
      </c>
      <c r="E823" t="s">
        <v>403</v>
      </c>
      <c r="F823" t="s">
        <v>528</v>
      </c>
      <c r="G823">
        <v>1991</v>
      </c>
      <c r="H823">
        <v>128</v>
      </c>
      <c r="I823">
        <v>2.6</v>
      </c>
      <c r="J823">
        <v>5.12</v>
      </c>
      <c r="K823">
        <v>12000</v>
      </c>
      <c r="L823">
        <v>4500</v>
      </c>
      <c r="M823" t="s">
        <v>559</v>
      </c>
      <c r="N823" t="s">
        <v>566</v>
      </c>
      <c r="O823">
        <v>40</v>
      </c>
      <c r="P823" t="s">
        <v>575</v>
      </c>
      <c r="Q823" t="s">
        <v>588</v>
      </c>
      <c r="R823" t="s">
        <v>595</v>
      </c>
      <c r="S823" t="s">
        <v>601</v>
      </c>
      <c r="T823" t="s">
        <v>609</v>
      </c>
      <c r="U823" t="s">
        <v>627</v>
      </c>
      <c r="V823" t="s">
        <v>632</v>
      </c>
      <c r="W823" t="s">
        <v>635</v>
      </c>
      <c r="X823" t="s">
        <v>644</v>
      </c>
    </row>
    <row r="824" spans="2:24" x14ac:dyDescent="0.25">
      <c r="B824">
        <v>100</v>
      </c>
      <c r="C824" t="s">
        <v>66</v>
      </c>
      <c r="D824" t="s">
        <v>358</v>
      </c>
      <c r="E824" t="s">
        <v>403</v>
      </c>
      <c r="F824" t="s">
        <v>528</v>
      </c>
      <c r="G824">
        <v>1990</v>
      </c>
      <c r="H824">
        <v>128</v>
      </c>
      <c r="I824">
        <v>2.6</v>
      </c>
      <c r="J824">
        <v>5.12</v>
      </c>
      <c r="K824">
        <v>12000</v>
      </c>
      <c r="L824">
        <v>4500</v>
      </c>
      <c r="M824" t="s">
        <v>559</v>
      </c>
      <c r="N824" t="s">
        <v>566</v>
      </c>
      <c r="O824">
        <v>40</v>
      </c>
      <c r="P824" t="s">
        <v>575</v>
      </c>
      <c r="Q824" t="s">
        <v>588</v>
      </c>
      <c r="R824" t="s">
        <v>595</v>
      </c>
      <c r="S824" t="s">
        <v>601</v>
      </c>
      <c r="T824" t="s">
        <v>617</v>
      </c>
      <c r="U824" t="s">
        <v>627</v>
      </c>
      <c r="V824" t="s">
        <v>632</v>
      </c>
      <c r="W824" t="s">
        <v>635</v>
      </c>
      <c r="X824" t="s">
        <v>644</v>
      </c>
    </row>
    <row r="825" spans="2:24" x14ac:dyDescent="0.25">
      <c r="B825">
        <v>101</v>
      </c>
      <c r="C825" t="s">
        <v>67</v>
      </c>
      <c r="D825" t="s">
        <v>358</v>
      </c>
      <c r="E825" t="s">
        <v>403</v>
      </c>
      <c r="F825" t="s">
        <v>528</v>
      </c>
      <c r="G825">
        <v>1992</v>
      </c>
      <c r="H825">
        <v>128</v>
      </c>
      <c r="I825">
        <v>2.6</v>
      </c>
      <c r="J825">
        <v>5.12</v>
      </c>
      <c r="K825">
        <v>12000</v>
      </c>
      <c r="L825">
        <v>4500</v>
      </c>
      <c r="M825" t="s">
        <v>559</v>
      </c>
      <c r="N825" t="s">
        <v>566</v>
      </c>
      <c r="O825">
        <v>40</v>
      </c>
      <c r="P825" t="s">
        <v>575</v>
      </c>
      <c r="Q825" t="s">
        <v>588</v>
      </c>
      <c r="R825" t="s">
        <v>595</v>
      </c>
      <c r="S825" t="s">
        <v>601</v>
      </c>
      <c r="T825" t="s">
        <v>611</v>
      </c>
      <c r="U825" t="s">
        <v>627</v>
      </c>
      <c r="V825" t="s">
        <v>632</v>
      </c>
      <c r="W825" t="s">
        <v>635</v>
      </c>
      <c r="X825" t="s">
        <v>644</v>
      </c>
    </row>
    <row r="826" spans="2:24" x14ac:dyDescent="0.25">
      <c r="B826">
        <v>102</v>
      </c>
      <c r="C826" t="s">
        <v>15</v>
      </c>
      <c r="D826" t="s">
        <v>358</v>
      </c>
      <c r="E826" t="s">
        <v>403</v>
      </c>
      <c r="F826" t="s">
        <v>528</v>
      </c>
      <c r="G826">
        <v>1990</v>
      </c>
      <c r="H826">
        <v>128</v>
      </c>
      <c r="I826">
        <v>2.6</v>
      </c>
      <c r="J826">
        <v>5.12</v>
      </c>
      <c r="K826">
        <v>12000</v>
      </c>
      <c r="L826">
        <v>4500</v>
      </c>
      <c r="M826" t="s">
        <v>559</v>
      </c>
      <c r="N826" t="s">
        <v>566</v>
      </c>
      <c r="O826">
        <v>40</v>
      </c>
      <c r="P826" t="s">
        <v>575</v>
      </c>
      <c r="Q826" t="s">
        <v>588</v>
      </c>
      <c r="R826" t="s">
        <v>595</v>
      </c>
      <c r="S826" t="s">
        <v>600</v>
      </c>
      <c r="T826" t="s">
        <v>606</v>
      </c>
      <c r="U826" t="s">
        <v>627</v>
      </c>
      <c r="V826" t="s">
        <v>632</v>
      </c>
      <c r="W826" t="s">
        <v>635</v>
      </c>
      <c r="X826" t="s">
        <v>644</v>
      </c>
    </row>
    <row r="827" spans="2:24" x14ac:dyDescent="0.25">
      <c r="B827">
        <v>103</v>
      </c>
      <c r="C827" t="s">
        <v>68</v>
      </c>
      <c r="D827" t="s">
        <v>358</v>
      </c>
      <c r="E827" t="s">
        <v>403</v>
      </c>
      <c r="F827" t="s">
        <v>528</v>
      </c>
      <c r="G827">
        <v>1990</v>
      </c>
      <c r="H827">
        <v>128</v>
      </c>
      <c r="I827">
        <v>2.6</v>
      </c>
      <c r="J827">
        <v>5.12</v>
      </c>
      <c r="K827">
        <v>12000</v>
      </c>
      <c r="L827">
        <v>4500</v>
      </c>
      <c r="M827" t="s">
        <v>559</v>
      </c>
      <c r="N827" t="s">
        <v>566</v>
      </c>
      <c r="O827">
        <v>40</v>
      </c>
      <c r="P827" t="s">
        <v>575</v>
      </c>
      <c r="Q827" t="s">
        <v>588</v>
      </c>
      <c r="R827" t="s">
        <v>595</v>
      </c>
      <c r="S827" t="s">
        <v>600</v>
      </c>
      <c r="T827" t="s">
        <v>606</v>
      </c>
      <c r="U827" t="s">
        <v>627</v>
      </c>
      <c r="V827" t="s">
        <v>632</v>
      </c>
      <c r="W827" t="s">
        <v>635</v>
      </c>
      <c r="X827" t="s">
        <v>644</v>
      </c>
    </row>
    <row r="828" spans="2:24" x14ac:dyDescent="0.25">
      <c r="B828">
        <v>105</v>
      </c>
      <c r="C828" t="s">
        <v>70</v>
      </c>
      <c r="D828" t="s">
        <v>358</v>
      </c>
      <c r="E828" t="s">
        <v>403</v>
      </c>
      <c r="F828" t="s">
        <v>528</v>
      </c>
      <c r="G828">
        <v>1989</v>
      </c>
      <c r="H828">
        <v>128</v>
      </c>
      <c r="I828">
        <v>2.6</v>
      </c>
      <c r="J828">
        <v>5.12</v>
      </c>
      <c r="K828">
        <v>12000</v>
      </c>
      <c r="L828">
        <v>4500</v>
      </c>
      <c r="M828" t="s">
        <v>559</v>
      </c>
      <c r="N828" t="s">
        <v>566</v>
      </c>
      <c r="O828">
        <v>40</v>
      </c>
      <c r="P828" t="s">
        <v>575</v>
      </c>
      <c r="Q828" t="s">
        <v>588</v>
      </c>
      <c r="R828" t="s">
        <v>595</v>
      </c>
      <c r="S828" t="s">
        <v>600</v>
      </c>
      <c r="T828" t="s">
        <v>606</v>
      </c>
      <c r="U828" t="s">
        <v>627</v>
      </c>
      <c r="V828" t="s">
        <v>632</v>
      </c>
      <c r="W828" t="s">
        <v>635</v>
      </c>
      <c r="X828" t="s">
        <v>644</v>
      </c>
    </row>
    <row r="829" spans="2:24" x14ac:dyDescent="0.25">
      <c r="B829">
        <v>106</v>
      </c>
      <c r="C829" t="s">
        <v>32</v>
      </c>
      <c r="D829" t="s">
        <v>361</v>
      </c>
      <c r="E829" t="s">
        <v>697</v>
      </c>
      <c r="F829" t="s">
        <v>528</v>
      </c>
      <c r="G829">
        <v>1993</v>
      </c>
      <c r="H829">
        <v>96</v>
      </c>
      <c r="I829">
        <v>2.5350000000000001</v>
      </c>
      <c r="J829">
        <v>3.84</v>
      </c>
      <c r="K829">
        <v>0</v>
      </c>
      <c r="L829">
        <v>0</v>
      </c>
      <c r="M829" t="s">
        <v>56</v>
      </c>
      <c r="N829" t="s">
        <v>56</v>
      </c>
      <c r="O829">
        <v>20</v>
      </c>
      <c r="P829" t="s">
        <v>56</v>
      </c>
      <c r="Q829" t="s">
        <v>587</v>
      </c>
      <c r="R829" t="s">
        <v>595</v>
      </c>
      <c r="S829" t="s">
        <v>602</v>
      </c>
      <c r="T829" t="s">
        <v>606</v>
      </c>
      <c r="U829" t="s">
        <v>592</v>
      </c>
      <c r="V829" t="s">
        <v>592</v>
      </c>
      <c r="W829" t="s">
        <v>635</v>
      </c>
      <c r="X829" t="s">
        <v>644</v>
      </c>
    </row>
    <row r="830" spans="2:24" x14ac:dyDescent="0.25">
      <c r="B830">
        <v>107</v>
      </c>
      <c r="C830" t="s">
        <v>343</v>
      </c>
      <c r="D830" t="s">
        <v>361</v>
      </c>
      <c r="E830" t="s">
        <v>697</v>
      </c>
      <c r="F830" t="s">
        <v>528</v>
      </c>
      <c r="G830">
        <v>1993</v>
      </c>
      <c r="H830">
        <v>96</v>
      </c>
      <c r="I830">
        <v>2.5350000000000001</v>
      </c>
      <c r="J830">
        <v>3.84</v>
      </c>
      <c r="K830">
        <v>0</v>
      </c>
      <c r="L830">
        <v>0</v>
      </c>
      <c r="M830" t="s">
        <v>56</v>
      </c>
      <c r="N830" t="s">
        <v>56</v>
      </c>
      <c r="O830">
        <v>20</v>
      </c>
      <c r="P830" t="s">
        <v>56</v>
      </c>
      <c r="Q830" t="s">
        <v>587</v>
      </c>
      <c r="R830" t="s">
        <v>595</v>
      </c>
      <c r="S830" t="s">
        <v>601</v>
      </c>
      <c r="T830" t="s">
        <v>611</v>
      </c>
      <c r="U830" t="s">
        <v>592</v>
      </c>
      <c r="V830" t="s">
        <v>592</v>
      </c>
      <c r="W830" t="s">
        <v>635</v>
      </c>
      <c r="X830" t="s">
        <v>644</v>
      </c>
    </row>
    <row r="831" spans="2:24" x14ac:dyDescent="0.25">
      <c r="B831">
        <v>108</v>
      </c>
      <c r="C831" t="s">
        <v>654</v>
      </c>
      <c r="D831" t="s">
        <v>361</v>
      </c>
      <c r="E831" t="s">
        <v>697</v>
      </c>
      <c r="F831" t="s">
        <v>528</v>
      </c>
      <c r="G831">
        <v>1993</v>
      </c>
      <c r="H831">
        <v>96</v>
      </c>
      <c r="I831">
        <v>2.5350000000000001</v>
      </c>
      <c r="J831">
        <v>3.84</v>
      </c>
      <c r="K831">
        <v>0</v>
      </c>
      <c r="L831">
        <v>0</v>
      </c>
      <c r="M831" t="s">
        <v>56</v>
      </c>
      <c r="N831" t="s">
        <v>56</v>
      </c>
      <c r="O831">
        <v>20</v>
      </c>
      <c r="P831" t="s">
        <v>56</v>
      </c>
      <c r="Q831" t="s">
        <v>587</v>
      </c>
      <c r="R831" t="s">
        <v>595</v>
      </c>
      <c r="S831" t="s">
        <v>602</v>
      </c>
      <c r="T831" t="s">
        <v>606</v>
      </c>
      <c r="U831" t="s">
        <v>592</v>
      </c>
      <c r="V831" t="s">
        <v>592</v>
      </c>
      <c r="W831" t="s">
        <v>635</v>
      </c>
      <c r="X831" t="s">
        <v>644</v>
      </c>
    </row>
    <row r="832" spans="2:24" x14ac:dyDescent="0.25">
      <c r="B832">
        <v>110</v>
      </c>
      <c r="C832" t="s">
        <v>8</v>
      </c>
      <c r="D832" t="s">
        <v>357</v>
      </c>
      <c r="E832" t="s">
        <v>404</v>
      </c>
      <c r="F832" t="s">
        <v>528</v>
      </c>
      <c r="G832">
        <v>1987</v>
      </c>
      <c r="H832">
        <v>512</v>
      </c>
      <c r="I832">
        <v>2.4</v>
      </c>
      <c r="J832">
        <v>5</v>
      </c>
      <c r="K832">
        <v>14848</v>
      </c>
      <c r="L832">
        <v>5632</v>
      </c>
      <c r="M832" t="s">
        <v>561</v>
      </c>
      <c r="N832" t="s">
        <v>561</v>
      </c>
      <c r="O832">
        <v>10</v>
      </c>
      <c r="P832" t="s">
        <v>561</v>
      </c>
      <c r="Q832" t="s">
        <v>581</v>
      </c>
      <c r="R832" t="s">
        <v>597</v>
      </c>
      <c r="S832" t="s">
        <v>600</v>
      </c>
      <c r="T832" t="s">
        <v>606</v>
      </c>
      <c r="U832" t="s">
        <v>592</v>
      </c>
      <c r="V832" t="s">
        <v>592</v>
      </c>
      <c r="W832" t="s">
        <v>635</v>
      </c>
      <c r="X832" t="s">
        <v>644</v>
      </c>
    </row>
    <row r="833" spans="2:24" x14ac:dyDescent="0.25">
      <c r="B833">
        <v>112</v>
      </c>
      <c r="C833" t="s">
        <v>16</v>
      </c>
      <c r="D833" t="s">
        <v>359</v>
      </c>
      <c r="E833" t="s">
        <v>405</v>
      </c>
      <c r="F833" t="s">
        <v>528</v>
      </c>
      <c r="G833">
        <v>1990</v>
      </c>
      <c r="H833">
        <v>8</v>
      </c>
      <c r="I833">
        <v>2.1709999999999998</v>
      </c>
      <c r="J833">
        <v>3.9020000000000001</v>
      </c>
      <c r="K833">
        <v>0</v>
      </c>
      <c r="L833">
        <v>0</v>
      </c>
      <c r="M833" t="s">
        <v>560</v>
      </c>
      <c r="N833" t="s">
        <v>560</v>
      </c>
      <c r="O833">
        <v>243.9</v>
      </c>
      <c r="P833" t="s">
        <v>576</v>
      </c>
      <c r="Q833" t="s">
        <v>584</v>
      </c>
      <c r="R833" t="s">
        <v>596</v>
      </c>
      <c r="S833" t="s">
        <v>600</v>
      </c>
      <c r="T833" t="s">
        <v>608</v>
      </c>
      <c r="U833" t="s">
        <v>592</v>
      </c>
      <c r="V833" t="s">
        <v>592</v>
      </c>
      <c r="W833" t="s">
        <v>635</v>
      </c>
      <c r="X833" t="s">
        <v>644</v>
      </c>
    </row>
    <row r="834" spans="2:24" x14ac:dyDescent="0.25">
      <c r="B834">
        <v>113</v>
      </c>
      <c r="C834" t="s">
        <v>73</v>
      </c>
      <c r="D834" t="s">
        <v>359</v>
      </c>
      <c r="E834" t="s">
        <v>406</v>
      </c>
      <c r="F834" t="s">
        <v>528</v>
      </c>
      <c r="G834">
        <v>1991</v>
      </c>
      <c r="H834">
        <v>8</v>
      </c>
      <c r="I834">
        <v>2.1440000000000001</v>
      </c>
      <c r="J834">
        <v>2.6669999999999998</v>
      </c>
      <c r="K834">
        <v>0</v>
      </c>
      <c r="L834">
        <v>0</v>
      </c>
      <c r="M834" t="s">
        <v>560</v>
      </c>
      <c r="N834" t="s">
        <v>560</v>
      </c>
      <c r="O834">
        <v>166.7</v>
      </c>
      <c r="P834" t="s">
        <v>572</v>
      </c>
      <c r="Q834" t="s">
        <v>584</v>
      </c>
      <c r="R834" t="s">
        <v>596</v>
      </c>
      <c r="S834" t="s">
        <v>601</v>
      </c>
      <c r="T834" t="s">
        <v>609</v>
      </c>
      <c r="U834" t="s">
        <v>592</v>
      </c>
      <c r="V834" t="s">
        <v>592</v>
      </c>
      <c r="W834" t="s">
        <v>635</v>
      </c>
      <c r="X834" t="s">
        <v>644</v>
      </c>
    </row>
    <row r="835" spans="2:24" x14ac:dyDescent="0.25">
      <c r="B835">
        <v>115</v>
      </c>
      <c r="C835" t="s">
        <v>10</v>
      </c>
      <c r="D835" t="s">
        <v>359</v>
      </c>
      <c r="E835" t="s">
        <v>409</v>
      </c>
      <c r="F835" t="s">
        <v>528</v>
      </c>
      <c r="G835">
        <v>1993</v>
      </c>
      <c r="H835">
        <v>8</v>
      </c>
      <c r="I835">
        <v>2.1440000000000001</v>
      </c>
      <c r="J835">
        <v>2.6669999999999998</v>
      </c>
      <c r="K835">
        <v>0</v>
      </c>
      <c r="L835">
        <v>0</v>
      </c>
      <c r="M835" t="s">
        <v>560</v>
      </c>
      <c r="N835" t="s">
        <v>560</v>
      </c>
      <c r="O835">
        <v>166.7</v>
      </c>
      <c r="P835" t="s">
        <v>572</v>
      </c>
      <c r="Q835" t="s">
        <v>584</v>
      </c>
      <c r="R835" t="s">
        <v>596</v>
      </c>
      <c r="S835" t="s">
        <v>604</v>
      </c>
      <c r="T835" t="s">
        <v>606</v>
      </c>
      <c r="U835" t="s">
        <v>592</v>
      </c>
      <c r="V835" t="s">
        <v>592</v>
      </c>
      <c r="W835" t="s">
        <v>635</v>
      </c>
      <c r="X835" t="s">
        <v>644</v>
      </c>
    </row>
    <row r="836" spans="2:24" x14ac:dyDescent="0.25">
      <c r="B836">
        <v>116</v>
      </c>
      <c r="C836" t="s">
        <v>10</v>
      </c>
      <c r="D836" t="s">
        <v>359</v>
      </c>
      <c r="E836" t="s">
        <v>410</v>
      </c>
      <c r="F836" t="s">
        <v>528</v>
      </c>
      <c r="G836">
        <v>1993</v>
      </c>
      <c r="H836">
        <v>8</v>
      </c>
      <c r="I836">
        <v>2.1440000000000001</v>
      </c>
      <c r="J836">
        <v>2.6669999999999998</v>
      </c>
      <c r="K836">
        <v>0</v>
      </c>
      <c r="L836">
        <v>0</v>
      </c>
      <c r="M836" t="s">
        <v>560</v>
      </c>
      <c r="N836" t="s">
        <v>560</v>
      </c>
      <c r="O836">
        <v>166.7</v>
      </c>
      <c r="P836" t="s">
        <v>572</v>
      </c>
      <c r="Q836" t="s">
        <v>584</v>
      </c>
      <c r="R836" t="s">
        <v>596</v>
      </c>
      <c r="S836" t="s">
        <v>604</v>
      </c>
      <c r="T836" t="s">
        <v>606</v>
      </c>
      <c r="U836" t="s">
        <v>592</v>
      </c>
      <c r="V836" t="s">
        <v>592</v>
      </c>
      <c r="W836" t="s">
        <v>635</v>
      </c>
      <c r="X836" t="s">
        <v>644</v>
      </c>
    </row>
    <row r="837" spans="2:24" x14ac:dyDescent="0.25">
      <c r="B837">
        <v>117</v>
      </c>
      <c r="C837" t="s">
        <v>10</v>
      </c>
      <c r="D837" t="s">
        <v>359</v>
      </c>
      <c r="E837" t="s">
        <v>409</v>
      </c>
      <c r="F837" t="s">
        <v>528</v>
      </c>
      <c r="G837">
        <v>1993</v>
      </c>
      <c r="H837">
        <v>8</v>
      </c>
      <c r="I837">
        <v>2.1440000000000001</v>
      </c>
      <c r="J837">
        <v>2.6669999999999998</v>
      </c>
      <c r="K837">
        <v>0</v>
      </c>
      <c r="L837">
        <v>0</v>
      </c>
      <c r="M837" t="s">
        <v>560</v>
      </c>
      <c r="N837" t="s">
        <v>560</v>
      </c>
      <c r="O837">
        <v>166.7</v>
      </c>
      <c r="P837" t="s">
        <v>572</v>
      </c>
      <c r="Q837" t="s">
        <v>584</v>
      </c>
      <c r="R837" t="s">
        <v>596</v>
      </c>
      <c r="S837" t="s">
        <v>604</v>
      </c>
      <c r="T837" t="s">
        <v>606</v>
      </c>
      <c r="U837" t="s">
        <v>592</v>
      </c>
      <c r="V837" t="s">
        <v>592</v>
      </c>
      <c r="W837" t="s">
        <v>635</v>
      </c>
      <c r="X837" t="s">
        <v>644</v>
      </c>
    </row>
    <row r="838" spans="2:24" x14ac:dyDescent="0.25">
      <c r="B838">
        <v>118</v>
      </c>
      <c r="C838" t="s">
        <v>11</v>
      </c>
      <c r="D838" t="s">
        <v>359</v>
      </c>
      <c r="E838" t="s">
        <v>407</v>
      </c>
      <c r="F838" t="s">
        <v>528</v>
      </c>
      <c r="G838">
        <v>1990</v>
      </c>
      <c r="H838">
        <v>8</v>
      </c>
      <c r="I838">
        <v>2.1440000000000001</v>
      </c>
      <c r="J838">
        <v>2.6669999999999998</v>
      </c>
      <c r="K838">
        <v>0</v>
      </c>
      <c r="L838">
        <v>0</v>
      </c>
      <c r="M838" t="s">
        <v>560</v>
      </c>
      <c r="N838" t="s">
        <v>560</v>
      </c>
      <c r="O838">
        <v>166.7</v>
      </c>
      <c r="P838" t="s">
        <v>572</v>
      </c>
      <c r="Q838" t="s">
        <v>584</v>
      </c>
      <c r="R838" t="s">
        <v>596</v>
      </c>
      <c r="S838" t="s">
        <v>600</v>
      </c>
      <c r="T838" t="s">
        <v>606</v>
      </c>
      <c r="U838" t="s">
        <v>592</v>
      </c>
      <c r="V838" t="s">
        <v>592</v>
      </c>
      <c r="W838" t="s">
        <v>635</v>
      </c>
      <c r="X838" t="s">
        <v>644</v>
      </c>
    </row>
    <row r="839" spans="2:24" x14ac:dyDescent="0.25">
      <c r="B839">
        <v>119</v>
      </c>
      <c r="C839" t="s">
        <v>12</v>
      </c>
      <c r="D839" t="s">
        <v>359</v>
      </c>
      <c r="E839" t="s">
        <v>407</v>
      </c>
      <c r="F839" t="s">
        <v>528</v>
      </c>
      <c r="G839">
        <v>1990</v>
      </c>
      <c r="H839">
        <v>8</v>
      </c>
      <c r="I839">
        <v>2.1440000000000001</v>
      </c>
      <c r="J839">
        <v>2.6669999999999998</v>
      </c>
      <c r="K839">
        <v>0</v>
      </c>
      <c r="L839">
        <v>0</v>
      </c>
      <c r="M839" t="s">
        <v>560</v>
      </c>
      <c r="N839" t="s">
        <v>560</v>
      </c>
      <c r="O839">
        <v>166.7</v>
      </c>
      <c r="P839" t="s">
        <v>572</v>
      </c>
      <c r="Q839" t="s">
        <v>584</v>
      </c>
      <c r="R839" t="s">
        <v>596</v>
      </c>
      <c r="S839" t="s">
        <v>600</v>
      </c>
      <c r="T839" t="s">
        <v>606</v>
      </c>
      <c r="U839" t="s">
        <v>592</v>
      </c>
      <c r="V839" t="s">
        <v>592</v>
      </c>
      <c r="W839" t="s">
        <v>635</v>
      </c>
      <c r="X839" t="s">
        <v>644</v>
      </c>
    </row>
    <row r="840" spans="2:24" x14ac:dyDescent="0.25">
      <c r="B840">
        <v>122</v>
      </c>
      <c r="C840" t="s">
        <v>77</v>
      </c>
      <c r="D840" t="s">
        <v>359</v>
      </c>
      <c r="E840" t="s">
        <v>407</v>
      </c>
      <c r="F840" t="s">
        <v>528</v>
      </c>
      <c r="G840">
        <v>1992</v>
      </c>
      <c r="H840">
        <v>8</v>
      </c>
      <c r="I840">
        <v>2.1440000000000001</v>
      </c>
      <c r="J840">
        <v>2.6669999999999998</v>
      </c>
      <c r="K840">
        <v>0</v>
      </c>
      <c r="L840">
        <v>0</v>
      </c>
      <c r="M840" t="s">
        <v>560</v>
      </c>
      <c r="N840" t="s">
        <v>560</v>
      </c>
      <c r="O840">
        <v>166.7</v>
      </c>
      <c r="P840" t="s">
        <v>572</v>
      </c>
      <c r="Q840" t="s">
        <v>584</v>
      </c>
      <c r="R840" t="s">
        <v>596</v>
      </c>
      <c r="S840" t="s">
        <v>600</v>
      </c>
      <c r="T840" t="s">
        <v>606</v>
      </c>
      <c r="U840" t="s">
        <v>592</v>
      </c>
      <c r="V840" t="s">
        <v>592</v>
      </c>
      <c r="W840" t="s">
        <v>635</v>
      </c>
      <c r="X840" t="s">
        <v>644</v>
      </c>
    </row>
    <row r="841" spans="2:24" x14ac:dyDescent="0.25">
      <c r="B841">
        <v>123</v>
      </c>
      <c r="C841" t="s">
        <v>77</v>
      </c>
      <c r="D841" t="s">
        <v>359</v>
      </c>
      <c r="E841" t="s">
        <v>409</v>
      </c>
      <c r="F841" t="s">
        <v>528</v>
      </c>
      <c r="G841">
        <v>1991</v>
      </c>
      <c r="H841">
        <v>8</v>
      </c>
      <c r="I841">
        <v>2.1440000000000001</v>
      </c>
      <c r="J841">
        <v>2.6669999999999998</v>
      </c>
      <c r="K841">
        <v>0</v>
      </c>
      <c r="L841">
        <v>0</v>
      </c>
      <c r="M841" t="s">
        <v>560</v>
      </c>
      <c r="N841" t="s">
        <v>560</v>
      </c>
      <c r="O841">
        <v>166.7</v>
      </c>
      <c r="P841" t="s">
        <v>572</v>
      </c>
      <c r="Q841" t="s">
        <v>584</v>
      </c>
      <c r="R841" t="s">
        <v>596</v>
      </c>
      <c r="S841" t="s">
        <v>600</v>
      </c>
      <c r="T841" t="s">
        <v>606</v>
      </c>
      <c r="U841" t="s">
        <v>592</v>
      </c>
      <c r="V841" t="s">
        <v>592</v>
      </c>
      <c r="W841" t="s">
        <v>635</v>
      </c>
      <c r="X841" t="s">
        <v>644</v>
      </c>
    </row>
    <row r="842" spans="2:24" x14ac:dyDescent="0.25">
      <c r="B842">
        <v>125</v>
      </c>
      <c r="C842" t="s">
        <v>2</v>
      </c>
      <c r="D842" t="s">
        <v>359</v>
      </c>
      <c r="E842" t="s">
        <v>407</v>
      </c>
      <c r="F842" t="s">
        <v>528</v>
      </c>
      <c r="G842">
        <v>1992</v>
      </c>
      <c r="H842">
        <v>8</v>
      </c>
      <c r="I842">
        <v>2.1440000000000001</v>
      </c>
      <c r="J842">
        <v>2.6669999999999998</v>
      </c>
      <c r="K842">
        <v>0</v>
      </c>
      <c r="L842">
        <v>0</v>
      </c>
      <c r="M842" t="s">
        <v>560</v>
      </c>
      <c r="N842" t="s">
        <v>560</v>
      </c>
      <c r="O842">
        <v>166.7</v>
      </c>
      <c r="P842" t="s">
        <v>572</v>
      </c>
      <c r="Q842" t="s">
        <v>584</v>
      </c>
      <c r="R842" t="s">
        <v>596</v>
      </c>
      <c r="S842" t="s">
        <v>600</v>
      </c>
      <c r="T842" t="s">
        <v>606</v>
      </c>
      <c r="U842" t="s">
        <v>592</v>
      </c>
      <c r="V842" t="s">
        <v>592</v>
      </c>
      <c r="W842" t="s">
        <v>635</v>
      </c>
      <c r="X842" t="s">
        <v>644</v>
      </c>
    </row>
    <row r="843" spans="2:24" x14ac:dyDescent="0.25">
      <c r="B843">
        <v>126</v>
      </c>
      <c r="C843" t="s">
        <v>2</v>
      </c>
      <c r="D843" t="s">
        <v>359</v>
      </c>
      <c r="E843" t="s">
        <v>409</v>
      </c>
      <c r="F843" t="s">
        <v>528</v>
      </c>
      <c r="G843">
        <v>1992</v>
      </c>
      <c r="H843">
        <v>8</v>
      </c>
      <c r="I843">
        <v>2.1440000000000001</v>
      </c>
      <c r="J843">
        <v>2.6669999999999998</v>
      </c>
      <c r="K843">
        <v>0</v>
      </c>
      <c r="L843">
        <v>0</v>
      </c>
      <c r="M843" t="s">
        <v>560</v>
      </c>
      <c r="N843" t="s">
        <v>560</v>
      </c>
      <c r="O843">
        <v>166.7</v>
      </c>
      <c r="P843" t="s">
        <v>572</v>
      </c>
      <c r="Q843" t="s">
        <v>584</v>
      </c>
      <c r="R843" t="s">
        <v>596</v>
      </c>
      <c r="S843" t="s">
        <v>600</v>
      </c>
      <c r="T843" t="s">
        <v>606</v>
      </c>
      <c r="U843" t="s">
        <v>592</v>
      </c>
      <c r="V843" t="s">
        <v>592</v>
      </c>
      <c r="W843" t="s">
        <v>635</v>
      </c>
      <c r="X843" t="s">
        <v>644</v>
      </c>
    </row>
    <row r="844" spans="2:24" x14ac:dyDescent="0.25">
      <c r="B844">
        <v>127</v>
      </c>
      <c r="C844" t="s">
        <v>2</v>
      </c>
      <c r="D844" t="s">
        <v>359</v>
      </c>
      <c r="E844" t="s">
        <v>409</v>
      </c>
      <c r="F844" t="s">
        <v>528</v>
      </c>
      <c r="G844">
        <v>1992</v>
      </c>
      <c r="H844">
        <v>8</v>
      </c>
      <c r="I844">
        <v>2.1440000000000001</v>
      </c>
      <c r="J844">
        <v>2.6669999999999998</v>
      </c>
      <c r="K844">
        <v>0</v>
      </c>
      <c r="L844">
        <v>0</v>
      </c>
      <c r="M844" t="s">
        <v>560</v>
      </c>
      <c r="N844" t="s">
        <v>560</v>
      </c>
      <c r="O844">
        <v>166.7</v>
      </c>
      <c r="P844" t="s">
        <v>572</v>
      </c>
      <c r="Q844" t="s">
        <v>584</v>
      </c>
      <c r="R844" t="s">
        <v>596</v>
      </c>
      <c r="S844" t="s">
        <v>600</v>
      </c>
      <c r="T844" t="s">
        <v>606</v>
      </c>
      <c r="U844" t="s">
        <v>592</v>
      </c>
      <c r="V844" t="s">
        <v>592</v>
      </c>
      <c r="W844" t="s">
        <v>635</v>
      </c>
      <c r="X844" t="s">
        <v>644</v>
      </c>
    </row>
    <row r="845" spans="2:24" x14ac:dyDescent="0.25">
      <c r="B845">
        <v>128</v>
      </c>
      <c r="C845" t="s">
        <v>15</v>
      </c>
      <c r="D845" t="s">
        <v>359</v>
      </c>
      <c r="E845" t="s">
        <v>410</v>
      </c>
      <c r="F845" t="s">
        <v>528</v>
      </c>
      <c r="G845">
        <v>1993</v>
      </c>
      <c r="H845">
        <v>8</v>
      </c>
      <c r="I845">
        <v>2.1440000000000001</v>
      </c>
      <c r="J845">
        <v>2.6669999999999998</v>
      </c>
      <c r="K845">
        <v>0</v>
      </c>
      <c r="L845">
        <v>0</v>
      </c>
      <c r="M845" t="s">
        <v>560</v>
      </c>
      <c r="N845" t="s">
        <v>560</v>
      </c>
      <c r="O845">
        <v>166.7</v>
      </c>
      <c r="P845" t="s">
        <v>572</v>
      </c>
      <c r="Q845" t="s">
        <v>584</v>
      </c>
      <c r="R845" t="s">
        <v>596</v>
      </c>
      <c r="S845" t="s">
        <v>600</v>
      </c>
      <c r="T845" t="s">
        <v>606</v>
      </c>
      <c r="U845" t="s">
        <v>592</v>
      </c>
      <c r="V845" t="s">
        <v>592</v>
      </c>
      <c r="W845" t="s">
        <v>635</v>
      </c>
      <c r="X845" t="s">
        <v>644</v>
      </c>
    </row>
    <row r="846" spans="2:24" x14ac:dyDescent="0.25">
      <c r="B846">
        <v>129</v>
      </c>
      <c r="C846" t="s">
        <v>80</v>
      </c>
      <c r="D846" t="s">
        <v>359</v>
      </c>
      <c r="E846" t="s">
        <v>406</v>
      </c>
      <c r="F846" t="s">
        <v>528</v>
      </c>
      <c r="G846">
        <v>1992</v>
      </c>
      <c r="H846">
        <v>8</v>
      </c>
      <c r="I846">
        <v>2.1440000000000001</v>
      </c>
      <c r="J846">
        <v>2.6669999999999998</v>
      </c>
      <c r="K846">
        <v>0</v>
      </c>
      <c r="L846">
        <v>0</v>
      </c>
      <c r="M846" t="s">
        <v>560</v>
      </c>
      <c r="N846" t="s">
        <v>560</v>
      </c>
      <c r="O846">
        <v>166.7</v>
      </c>
      <c r="P846" t="s">
        <v>572</v>
      </c>
      <c r="Q846" t="s">
        <v>584</v>
      </c>
      <c r="R846" t="s">
        <v>596</v>
      </c>
      <c r="S846" t="s">
        <v>600</v>
      </c>
      <c r="T846" t="s">
        <v>606</v>
      </c>
      <c r="U846" t="s">
        <v>592</v>
      </c>
      <c r="V846" t="s">
        <v>592</v>
      </c>
      <c r="W846" t="s">
        <v>635</v>
      </c>
      <c r="X846" t="s">
        <v>644</v>
      </c>
    </row>
    <row r="847" spans="2:24" x14ac:dyDescent="0.25">
      <c r="B847">
        <v>130</v>
      </c>
      <c r="C847" t="s">
        <v>81</v>
      </c>
      <c r="D847" t="s">
        <v>359</v>
      </c>
      <c r="E847" t="s">
        <v>409</v>
      </c>
      <c r="F847" t="s">
        <v>528</v>
      </c>
      <c r="G847">
        <v>1991</v>
      </c>
      <c r="H847">
        <v>8</v>
      </c>
      <c r="I847">
        <v>2.1440000000000001</v>
      </c>
      <c r="J847">
        <v>2.6669999999999998</v>
      </c>
      <c r="K847">
        <v>0</v>
      </c>
      <c r="L847">
        <v>0</v>
      </c>
      <c r="M847" t="s">
        <v>560</v>
      </c>
      <c r="N847" t="s">
        <v>560</v>
      </c>
      <c r="O847">
        <v>166.7</v>
      </c>
      <c r="P847" t="s">
        <v>572</v>
      </c>
      <c r="Q847" t="s">
        <v>584</v>
      </c>
      <c r="R847" t="s">
        <v>596</v>
      </c>
      <c r="S847" t="s">
        <v>600</v>
      </c>
      <c r="T847" t="s">
        <v>606</v>
      </c>
      <c r="U847" t="s">
        <v>592</v>
      </c>
      <c r="V847" t="s">
        <v>592</v>
      </c>
      <c r="W847" t="s">
        <v>635</v>
      </c>
      <c r="X847" t="s">
        <v>644</v>
      </c>
    </row>
    <row r="848" spans="2:24" x14ac:dyDescent="0.25">
      <c r="B848">
        <v>131</v>
      </c>
      <c r="C848" t="s">
        <v>82</v>
      </c>
      <c r="D848" t="s">
        <v>359</v>
      </c>
      <c r="E848" t="s">
        <v>407</v>
      </c>
      <c r="F848" t="s">
        <v>528</v>
      </c>
      <c r="G848">
        <v>1990</v>
      </c>
      <c r="H848">
        <v>8</v>
      </c>
      <c r="I848">
        <v>2.1440000000000001</v>
      </c>
      <c r="J848">
        <v>2.6669999999999998</v>
      </c>
      <c r="K848">
        <v>0</v>
      </c>
      <c r="L848">
        <v>0</v>
      </c>
      <c r="M848" t="s">
        <v>560</v>
      </c>
      <c r="N848" t="s">
        <v>560</v>
      </c>
      <c r="O848">
        <v>166.7</v>
      </c>
      <c r="P848" t="s">
        <v>572</v>
      </c>
      <c r="Q848" t="s">
        <v>584</v>
      </c>
      <c r="R848" t="s">
        <v>596</v>
      </c>
      <c r="S848" t="s">
        <v>600</v>
      </c>
      <c r="T848" t="s">
        <v>607</v>
      </c>
      <c r="U848" t="s">
        <v>592</v>
      </c>
      <c r="V848" t="s">
        <v>592</v>
      </c>
      <c r="W848" t="s">
        <v>635</v>
      </c>
      <c r="X848" t="s">
        <v>644</v>
      </c>
    </row>
    <row r="849" spans="2:24" x14ac:dyDescent="0.25">
      <c r="B849">
        <v>132</v>
      </c>
      <c r="C849" t="s">
        <v>83</v>
      </c>
      <c r="D849" t="s">
        <v>359</v>
      </c>
      <c r="E849" t="s">
        <v>407</v>
      </c>
      <c r="F849" t="s">
        <v>528</v>
      </c>
      <c r="G849">
        <v>1993</v>
      </c>
      <c r="H849">
        <v>8</v>
      </c>
      <c r="I849">
        <v>2.1440000000000001</v>
      </c>
      <c r="J849">
        <v>2.6669999999999998</v>
      </c>
      <c r="K849">
        <v>0</v>
      </c>
      <c r="L849">
        <v>0</v>
      </c>
      <c r="M849" t="s">
        <v>560</v>
      </c>
      <c r="N849" t="s">
        <v>560</v>
      </c>
      <c r="O849">
        <v>166.7</v>
      </c>
      <c r="P849" t="s">
        <v>572</v>
      </c>
      <c r="Q849" t="s">
        <v>584</v>
      </c>
      <c r="R849" t="s">
        <v>596</v>
      </c>
      <c r="S849" t="s">
        <v>600</v>
      </c>
      <c r="T849" t="s">
        <v>607</v>
      </c>
      <c r="U849" t="s">
        <v>592</v>
      </c>
      <c r="V849" t="s">
        <v>592</v>
      </c>
      <c r="W849" t="s">
        <v>635</v>
      </c>
      <c r="X849" t="s">
        <v>644</v>
      </c>
    </row>
    <row r="850" spans="2:24" x14ac:dyDescent="0.25">
      <c r="B850">
        <v>133</v>
      </c>
      <c r="C850" t="s">
        <v>84</v>
      </c>
      <c r="D850" t="s">
        <v>359</v>
      </c>
      <c r="E850" t="s">
        <v>408</v>
      </c>
      <c r="F850" t="s">
        <v>528</v>
      </c>
      <c r="G850">
        <v>1990</v>
      </c>
      <c r="H850">
        <v>8</v>
      </c>
      <c r="I850">
        <v>2.1440000000000001</v>
      </c>
      <c r="J850">
        <v>2.6669999999999998</v>
      </c>
      <c r="K850">
        <v>0</v>
      </c>
      <c r="L850">
        <v>0</v>
      </c>
      <c r="M850" t="s">
        <v>560</v>
      </c>
      <c r="N850" t="s">
        <v>560</v>
      </c>
      <c r="O850">
        <v>166.7</v>
      </c>
      <c r="P850" t="s">
        <v>572</v>
      </c>
      <c r="Q850" t="s">
        <v>584</v>
      </c>
      <c r="R850" t="s">
        <v>596</v>
      </c>
      <c r="S850" t="s">
        <v>600</v>
      </c>
      <c r="T850" t="s">
        <v>607</v>
      </c>
      <c r="U850" t="s">
        <v>592</v>
      </c>
      <c r="V850" t="s">
        <v>592</v>
      </c>
      <c r="W850" t="s">
        <v>635</v>
      </c>
      <c r="X850" t="s">
        <v>644</v>
      </c>
    </row>
    <row r="851" spans="2:24" x14ac:dyDescent="0.25">
      <c r="B851">
        <v>134</v>
      </c>
      <c r="C851" t="s">
        <v>85</v>
      </c>
      <c r="D851" t="s">
        <v>359</v>
      </c>
      <c r="E851" t="s">
        <v>409</v>
      </c>
      <c r="F851" t="s">
        <v>528</v>
      </c>
      <c r="G851">
        <v>1991</v>
      </c>
      <c r="H851">
        <v>8</v>
      </c>
      <c r="I851">
        <v>2.1440000000000001</v>
      </c>
      <c r="J851">
        <v>2.6669999999999998</v>
      </c>
      <c r="K851">
        <v>0</v>
      </c>
      <c r="L851">
        <v>0</v>
      </c>
      <c r="M851" t="s">
        <v>560</v>
      </c>
      <c r="N851" t="s">
        <v>560</v>
      </c>
      <c r="O851">
        <v>166.7</v>
      </c>
      <c r="P851" t="s">
        <v>572</v>
      </c>
      <c r="Q851" t="s">
        <v>584</v>
      </c>
      <c r="R851" t="s">
        <v>596</v>
      </c>
      <c r="S851" t="s">
        <v>600</v>
      </c>
      <c r="T851" t="s">
        <v>618</v>
      </c>
      <c r="U851" t="s">
        <v>592</v>
      </c>
      <c r="V851" t="s">
        <v>592</v>
      </c>
      <c r="W851" t="s">
        <v>635</v>
      </c>
      <c r="X851" t="s">
        <v>644</v>
      </c>
    </row>
    <row r="852" spans="2:24" x14ac:dyDescent="0.25">
      <c r="B852">
        <v>135</v>
      </c>
      <c r="C852" t="s">
        <v>5</v>
      </c>
      <c r="D852" t="s">
        <v>359</v>
      </c>
      <c r="E852" t="s">
        <v>410</v>
      </c>
      <c r="F852" t="s">
        <v>528</v>
      </c>
      <c r="G852">
        <v>1993</v>
      </c>
      <c r="H852">
        <v>8</v>
      </c>
      <c r="I852">
        <v>2.1440000000000001</v>
      </c>
      <c r="J852">
        <v>2.6669999999999998</v>
      </c>
      <c r="K852">
        <v>0</v>
      </c>
      <c r="L852">
        <v>0</v>
      </c>
      <c r="M852" t="s">
        <v>560</v>
      </c>
      <c r="N852" t="s">
        <v>560</v>
      </c>
      <c r="O852">
        <v>166.7</v>
      </c>
      <c r="P852" t="s">
        <v>572</v>
      </c>
      <c r="Q852" t="s">
        <v>584</v>
      </c>
      <c r="R852" t="s">
        <v>596</v>
      </c>
      <c r="S852" t="s">
        <v>603</v>
      </c>
      <c r="T852" t="s">
        <v>606</v>
      </c>
      <c r="U852" t="s">
        <v>592</v>
      </c>
      <c r="V852" t="s">
        <v>592</v>
      </c>
      <c r="W852" t="s">
        <v>635</v>
      </c>
      <c r="X852" t="s">
        <v>644</v>
      </c>
    </row>
    <row r="853" spans="2:24" x14ac:dyDescent="0.25">
      <c r="B853">
        <v>136</v>
      </c>
      <c r="C853" t="s">
        <v>86</v>
      </c>
      <c r="D853" t="s">
        <v>359</v>
      </c>
      <c r="E853" t="s">
        <v>411</v>
      </c>
      <c r="F853" t="s">
        <v>528</v>
      </c>
      <c r="G853">
        <v>1993</v>
      </c>
      <c r="H853">
        <v>8</v>
      </c>
      <c r="I853">
        <v>2.1440000000000001</v>
      </c>
      <c r="J853">
        <v>2.6669999999999998</v>
      </c>
      <c r="K853">
        <v>0</v>
      </c>
      <c r="L853">
        <v>0</v>
      </c>
      <c r="M853" t="s">
        <v>560</v>
      </c>
      <c r="N853" t="s">
        <v>560</v>
      </c>
      <c r="O853">
        <v>166.7</v>
      </c>
      <c r="P853" t="s">
        <v>572</v>
      </c>
      <c r="Q853" t="s">
        <v>584</v>
      </c>
      <c r="R853" t="s">
        <v>596</v>
      </c>
      <c r="S853" t="s">
        <v>600</v>
      </c>
      <c r="T853" t="s">
        <v>607</v>
      </c>
      <c r="U853" t="s">
        <v>592</v>
      </c>
      <c r="V853" t="s">
        <v>592</v>
      </c>
      <c r="W853" t="s">
        <v>635</v>
      </c>
      <c r="X853" t="s">
        <v>644</v>
      </c>
    </row>
    <row r="854" spans="2:24" x14ac:dyDescent="0.25">
      <c r="B854">
        <v>137</v>
      </c>
      <c r="C854" t="s">
        <v>87</v>
      </c>
      <c r="D854" t="s">
        <v>359</v>
      </c>
      <c r="E854" t="s">
        <v>407</v>
      </c>
      <c r="F854" t="s">
        <v>528</v>
      </c>
      <c r="G854">
        <v>1989</v>
      </c>
      <c r="H854">
        <v>8</v>
      </c>
      <c r="I854">
        <v>2.1440000000000001</v>
      </c>
      <c r="J854">
        <v>2.6669999999999998</v>
      </c>
      <c r="K854">
        <v>0</v>
      </c>
      <c r="L854">
        <v>0</v>
      </c>
      <c r="M854" t="s">
        <v>560</v>
      </c>
      <c r="N854" t="s">
        <v>560</v>
      </c>
      <c r="O854">
        <v>166.7</v>
      </c>
      <c r="P854" t="s">
        <v>572</v>
      </c>
      <c r="Q854" t="s">
        <v>584</v>
      </c>
      <c r="R854" t="s">
        <v>596</v>
      </c>
      <c r="S854" t="s">
        <v>602</v>
      </c>
      <c r="T854" t="s">
        <v>606</v>
      </c>
      <c r="U854" t="s">
        <v>592</v>
      </c>
      <c r="V854" t="s">
        <v>592</v>
      </c>
      <c r="W854" t="s">
        <v>635</v>
      </c>
      <c r="X854" t="s">
        <v>644</v>
      </c>
    </row>
    <row r="855" spans="2:24" x14ac:dyDescent="0.25">
      <c r="B855">
        <v>139</v>
      </c>
      <c r="C855" t="s">
        <v>89</v>
      </c>
      <c r="D855" t="s">
        <v>359</v>
      </c>
      <c r="E855" t="s">
        <v>407</v>
      </c>
      <c r="F855" t="s">
        <v>528</v>
      </c>
      <c r="G855">
        <v>1993</v>
      </c>
      <c r="H855">
        <v>8</v>
      </c>
      <c r="I855">
        <v>2.1440000000000001</v>
      </c>
      <c r="J855">
        <v>2.6669999999999998</v>
      </c>
      <c r="K855">
        <v>0</v>
      </c>
      <c r="L855">
        <v>0</v>
      </c>
      <c r="M855" t="s">
        <v>560</v>
      </c>
      <c r="N855" t="s">
        <v>560</v>
      </c>
      <c r="O855">
        <v>166.7</v>
      </c>
      <c r="P855" t="s">
        <v>572</v>
      </c>
      <c r="Q855" t="s">
        <v>584</v>
      </c>
      <c r="R855" t="s">
        <v>596</v>
      </c>
      <c r="S855" t="s">
        <v>600</v>
      </c>
      <c r="T855" t="s">
        <v>606</v>
      </c>
      <c r="U855" t="s">
        <v>592</v>
      </c>
      <c r="V855" t="s">
        <v>592</v>
      </c>
      <c r="W855" t="s">
        <v>635</v>
      </c>
      <c r="X855" t="s">
        <v>644</v>
      </c>
    </row>
    <row r="856" spans="2:24" x14ac:dyDescent="0.25">
      <c r="B856">
        <v>141</v>
      </c>
      <c r="C856" t="s">
        <v>91</v>
      </c>
      <c r="D856" t="s">
        <v>359</v>
      </c>
      <c r="E856" t="s">
        <v>407</v>
      </c>
      <c r="F856" t="s">
        <v>528</v>
      </c>
      <c r="G856">
        <v>1989</v>
      </c>
      <c r="H856">
        <v>8</v>
      </c>
      <c r="I856">
        <v>2.1440000000000001</v>
      </c>
      <c r="J856">
        <v>2.6669999999999998</v>
      </c>
      <c r="K856">
        <v>0</v>
      </c>
      <c r="L856">
        <v>0</v>
      </c>
      <c r="M856" t="s">
        <v>560</v>
      </c>
      <c r="N856" t="s">
        <v>560</v>
      </c>
      <c r="O856">
        <v>166.7</v>
      </c>
      <c r="P856" t="s">
        <v>572</v>
      </c>
      <c r="Q856" t="s">
        <v>584</v>
      </c>
      <c r="R856" t="s">
        <v>596</v>
      </c>
      <c r="S856" t="s">
        <v>602</v>
      </c>
      <c r="T856" t="s">
        <v>606</v>
      </c>
      <c r="U856" t="s">
        <v>592</v>
      </c>
      <c r="V856" t="s">
        <v>592</v>
      </c>
      <c r="W856" t="s">
        <v>635</v>
      </c>
      <c r="X856" t="s">
        <v>644</v>
      </c>
    </row>
    <row r="857" spans="2:24" x14ac:dyDescent="0.25">
      <c r="B857">
        <v>144</v>
      </c>
      <c r="C857" t="s">
        <v>93</v>
      </c>
      <c r="D857" t="s">
        <v>359</v>
      </c>
      <c r="E857" t="s">
        <v>407</v>
      </c>
      <c r="F857" t="s">
        <v>528</v>
      </c>
      <c r="G857">
        <v>1990</v>
      </c>
      <c r="H857">
        <v>8</v>
      </c>
      <c r="I857">
        <v>2.1440000000000001</v>
      </c>
      <c r="J857">
        <v>2.6669999999999998</v>
      </c>
      <c r="K857">
        <v>0</v>
      </c>
      <c r="L857">
        <v>0</v>
      </c>
      <c r="M857" t="s">
        <v>560</v>
      </c>
      <c r="N857" t="s">
        <v>560</v>
      </c>
      <c r="O857">
        <v>166.7</v>
      </c>
      <c r="P857" t="s">
        <v>572</v>
      </c>
      <c r="Q857" t="s">
        <v>584</v>
      </c>
      <c r="R857" t="s">
        <v>596</v>
      </c>
      <c r="S857" t="s">
        <v>602</v>
      </c>
      <c r="T857" t="s">
        <v>606</v>
      </c>
      <c r="U857" t="s">
        <v>592</v>
      </c>
      <c r="V857" t="s">
        <v>592</v>
      </c>
      <c r="W857" t="s">
        <v>635</v>
      </c>
      <c r="X857" t="s">
        <v>644</v>
      </c>
    </row>
    <row r="858" spans="2:24" x14ac:dyDescent="0.25">
      <c r="B858">
        <v>146</v>
      </c>
      <c r="C858" t="s">
        <v>94</v>
      </c>
      <c r="D858" t="s">
        <v>94</v>
      </c>
      <c r="E858" t="s">
        <v>413</v>
      </c>
      <c r="F858" t="s">
        <v>528</v>
      </c>
      <c r="G858">
        <v>1993</v>
      </c>
      <c r="H858">
        <v>1</v>
      </c>
      <c r="I858">
        <v>2.11</v>
      </c>
      <c r="J858">
        <v>2.5</v>
      </c>
      <c r="K858">
        <v>0</v>
      </c>
      <c r="L858">
        <v>0</v>
      </c>
      <c r="M858" t="s">
        <v>94</v>
      </c>
      <c r="N858" t="s">
        <v>94</v>
      </c>
      <c r="O858">
        <v>312.5</v>
      </c>
      <c r="P858" t="s">
        <v>574</v>
      </c>
      <c r="Q858" t="s">
        <v>586</v>
      </c>
      <c r="R858" t="s">
        <v>598</v>
      </c>
      <c r="S858" t="s">
        <v>604</v>
      </c>
      <c r="T858" t="s">
        <v>606</v>
      </c>
      <c r="U858" t="s">
        <v>592</v>
      </c>
      <c r="V858" t="s">
        <v>592</v>
      </c>
      <c r="W858" t="s">
        <v>635</v>
      </c>
      <c r="X858" t="s">
        <v>644</v>
      </c>
    </row>
    <row r="859" spans="2:24" x14ac:dyDescent="0.25">
      <c r="B859">
        <v>150</v>
      </c>
      <c r="C859" t="s">
        <v>116</v>
      </c>
      <c r="D859" t="s">
        <v>358</v>
      </c>
      <c r="E859" t="s">
        <v>417</v>
      </c>
      <c r="F859" t="s">
        <v>528</v>
      </c>
      <c r="G859">
        <v>1992</v>
      </c>
      <c r="H859">
        <v>66</v>
      </c>
      <c r="I859">
        <v>2.06</v>
      </c>
      <c r="J859">
        <v>3.3</v>
      </c>
      <c r="K859">
        <v>8000</v>
      </c>
      <c r="L859">
        <v>0</v>
      </c>
      <c r="M859" t="s">
        <v>559</v>
      </c>
      <c r="N859" t="s">
        <v>566</v>
      </c>
      <c r="O859">
        <v>50</v>
      </c>
      <c r="P859" t="s">
        <v>571</v>
      </c>
      <c r="Q859" t="s">
        <v>583</v>
      </c>
      <c r="R859" t="s">
        <v>595</v>
      </c>
      <c r="S859" t="s">
        <v>601</v>
      </c>
      <c r="T859" t="s">
        <v>611</v>
      </c>
      <c r="U859" t="s">
        <v>592</v>
      </c>
      <c r="V859" t="s">
        <v>631</v>
      </c>
      <c r="W859" t="s">
        <v>635</v>
      </c>
      <c r="X859" t="s">
        <v>644</v>
      </c>
    </row>
    <row r="860" spans="2:24" x14ac:dyDescent="0.25">
      <c r="B860">
        <v>151</v>
      </c>
      <c r="C860" t="s">
        <v>59</v>
      </c>
      <c r="D860" t="s">
        <v>358</v>
      </c>
      <c r="E860" t="s">
        <v>417</v>
      </c>
      <c r="F860" t="s">
        <v>528</v>
      </c>
      <c r="G860">
        <v>1993</v>
      </c>
      <c r="H860">
        <v>66</v>
      </c>
      <c r="I860">
        <v>2.06</v>
      </c>
      <c r="J860">
        <v>3.3</v>
      </c>
      <c r="K860">
        <v>8000</v>
      </c>
      <c r="L860">
        <v>0</v>
      </c>
      <c r="M860" t="s">
        <v>559</v>
      </c>
      <c r="N860" t="s">
        <v>566</v>
      </c>
      <c r="O860">
        <v>50</v>
      </c>
      <c r="P860" t="s">
        <v>571</v>
      </c>
      <c r="Q860" t="s">
        <v>583</v>
      </c>
      <c r="R860" t="s">
        <v>595</v>
      </c>
      <c r="S860" t="s">
        <v>604</v>
      </c>
      <c r="T860" t="s">
        <v>606</v>
      </c>
      <c r="U860" t="s">
        <v>592</v>
      </c>
      <c r="V860" t="s">
        <v>631</v>
      </c>
      <c r="W860" t="s">
        <v>635</v>
      </c>
      <c r="X860" t="s">
        <v>644</v>
      </c>
    </row>
    <row r="861" spans="2:24" x14ac:dyDescent="0.25">
      <c r="B861">
        <v>152</v>
      </c>
      <c r="C861" t="s">
        <v>70</v>
      </c>
      <c r="D861" t="s">
        <v>358</v>
      </c>
      <c r="E861" t="s">
        <v>417</v>
      </c>
      <c r="F861" t="s">
        <v>528</v>
      </c>
      <c r="G861">
        <v>1993</v>
      </c>
      <c r="H861">
        <v>66</v>
      </c>
      <c r="I861">
        <v>2.06</v>
      </c>
      <c r="J861">
        <v>3.3</v>
      </c>
      <c r="K861">
        <v>8000</v>
      </c>
      <c r="L861">
        <v>0</v>
      </c>
      <c r="M861" t="s">
        <v>559</v>
      </c>
      <c r="N861" t="s">
        <v>566</v>
      </c>
      <c r="O861">
        <v>50</v>
      </c>
      <c r="P861" t="s">
        <v>571</v>
      </c>
      <c r="Q861" t="s">
        <v>583</v>
      </c>
      <c r="R861" t="s">
        <v>595</v>
      </c>
      <c r="S861" t="s">
        <v>600</v>
      </c>
      <c r="T861" t="s">
        <v>606</v>
      </c>
      <c r="U861" t="s">
        <v>592</v>
      </c>
      <c r="V861" t="s">
        <v>631</v>
      </c>
      <c r="W861" t="s">
        <v>635</v>
      </c>
      <c r="X861" t="s">
        <v>644</v>
      </c>
    </row>
    <row r="862" spans="2:24" x14ac:dyDescent="0.25">
      <c r="B862">
        <v>153</v>
      </c>
      <c r="C862" t="s">
        <v>117</v>
      </c>
      <c r="D862" t="s">
        <v>358</v>
      </c>
      <c r="E862" t="s">
        <v>417</v>
      </c>
      <c r="F862" t="s">
        <v>528</v>
      </c>
      <c r="G862">
        <v>1993</v>
      </c>
      <c r="H862">
        <v>66</v>
      </c>
      <c r="I862">
        <v>2.06</v>
      </c>
      <c r="J862">
        <v>3.3</v>
      </c>
      <c r="K862">
        <v>8000</v>
      </c>
      <c r="L862">
        <v>0</v>
      </c>
      <c r="M862" t="s">
        <v>559</v>
      </c>
      <c r="N862" t="s">
        <v>566</v>
      </c>
      <c r="O862">
        <v>50</v>
      </c>
      <c r="P862" t="s">
        <v>571</v>
      </c>
      <c r="Q862" t="s">
        <v>583</v>
      </c>
      <c r="R862" t="s">
        <v>595</v>
      </c>
      <c r="S862" t="s">
        <v>601</v>
      </c>
      <c r="T862" t="s">
        <v>606</v>
      </c>
      <c r="U862" t="s">
        <v>592</v>
      </c>
      <c r="V862" t="s">
        <v>631</v>
      </c>
      <c r="W862" t="s">
        <v>635</v>
      </c>
      <c r="X862" t="s">
        <v>644</v>
      </c>
    </row>
    <row r="863" spans="2:24" x14ac:dyDescent="0.25">
      <c r="B863">
        <v>155</v>
      </c>
      <c r="C863" t="s">
        <v>278</v>
      </c>
      <c r="D863" t="s">
        <v>686</v>
      </c>
      <c r="E863" t="s">
        <v>698</v>
      </c>
      <c r="F863" t="s">
        <v>528</v>
      </c>
      <c r="G863">
        <v>1993</v>
      </c>
      <c r="H863">
        <v>32</v>
      </c>
      <c r="I863">
        <v>2.0329999999999999</v>
      </c>
      <c r="J863">
        <v>4</v>
      </c>
      <c r="K863">
        <v>15000</v>
      </c>
      <c r="L863">
        <v>4390</v>
      </c>
      <c r="M863" t="s">
        <v>563</v>
      </c>
      <c r="N863" t="s">
        <v>717</v>
      </c>
      <c r="O863">
        <v>62.5</v>
      </c>
      <c r="P863" t="s">
        <v>719</v>
      </c>
      <c r="Q863" t="s">
        <v>723</v>
      </c>
      <c r="R863" t="s">
        <v>595</v>
      </c>
      <c r="S863" t="s">
        <v>602</v>
      </c>
      <c r="T863" t="s">
        <v>606</v>
      </c>
      <c r="U863" t="s">
        <v>592</v>
      </c>
      <c r="V863" t="s">
        <v>592</v>
      </c>
      <c r="W863" t="s">
        <v>635</v>
      </c>
      <c r="X863" t="s">
        <v>644</v>
      </c>
    </row>
    <row r="864" spans="2:24" x14ac:dyDescent="0.25">
      <c r="B864">
        <v>157</v>
      </c>
      <c r="C864" t="s">
        <v>80</v>
      </c>
      <c r="D864" t="s">
        <v>358</v>
      </c>
      <c r="E864" t="s">
        <v>418</v>
      </c>
      <c r="F864" t="s">
        <v>528</v>
      </c>
      <c r="G864">
        <v>1992</v>
      </c>
      <c r="H864">
        <v>66</v>
      </c>
      <c r="I864">
        <v>2</v>
      </c>
      <c r="J864">
        <v>3.3</v>
      </c>
      <c r="K864">
        <v>8000</v>
      </c>
      <c r="L864">
        <v>0</v>
      </c>
      <c r="M864" t="s">
        <v>559</v>
      </c>
      <c r="N864" t="s">
        <v>566</v>
      </c>
      <c r="O864">
        <v>50</v>
      </c>
      <c r="P864" t="s">
        <v>571</v>
      </c>
      <c r="Q864" t="s">
        <v>583</v>
      </c>
      <c r="R864" t="s">
        <v>595</v>
      </c>
      <c r="S864" t="s">
        <v>600</v>
      </c>
      <c r="T864" t="s">
        <v>606</v>
      </c>
      <c r="U864" t="s">
        <v>592</v>
      </c>
      <c r="V864" t="s">
        <v>631</v>
      </c>
      <c r="W864" t="s">
        <v>635</v>
      </c>
      <c r="X864" t="s">
        <v>644</v>
      </c>
    </row>
    <row r="865" spans="2:24" x14ac:dyDescent="0.25">
      <c r="B865">
        <v>160</v>
      </c>
      <c r="C865" t="s">
        <v>100</v>
      </c>
      <c r="D865" t="s">
        <v>357</v>
      </c>
      <c r="E865" t="s">
        <v>416</v>
      </c>
      <c r="F865" t="s">
        <v>528</v>
      </c>
      <c r="G865">
        <v>1993</v>
      </c>
      <c r="H865">
        <v>32</v>
      </c>
      <c r="I865">
        <v>1.9</v>
      </c>
      <c r="J865">
        <v>4.0960000000000001</v>
      </c>
      <c r="K865">
        <v>9216</v>
      </c>
      <c r="L865">
        <v>4096</v>
      </c>
      <c r="M865" t="s">
        <v>558</v>
      </c>
      <c r="N865" t="s">
        <v>565</v>
      </c>
      <c r="O865">
        <v>32</v>
      </c>
      <c r="P865" t="s">
        <v>569</v>
      </c>
      <c r="Q865" t="s">
        <v>581</v>
      </c>
      <c r="R865" t="s">
        <v>595</v>
      </c>
      <c r="S865" t="s">
        <v>601</v>
      </c>
      <c r="T865" t="s">
        <v>619</v>
      </c>
      <c r="U865" t="s">
        <v>626</v>
      </c>
      <c r="V865" t="s">
        <v>629</v>
      </c>
      <c r="W865" t="s">
        <v>635</v>
      </c>
      <c r="X865" t="s">
        <v>644</v>
      </c>
    </row>
    <row r="866" spans="2:24" x14ac:dyDescent="0.25">
      <c r="B866">
        <v>162</v>
      </c>
      <c r="C866" t="s">
        <v>101</v>
      </c>
      <c r="D866" t="s">
        <v>357</v>
      </c>
      <c r="E866" t="s">
        <v>416</v>
      </c>
      <c r="F866" t="s">
        <v>528</v>
      </c>
      <c r="G866">
        <v>1993</v>
      </c>
      <c r="H866">
        <v>32</v>
      </c>
      <c r="I866">
        <v>1.9</v>
      </c>
      <c r="J866">
        <v>4.0960000000000001</v>
      </c>
      <c r="K866">
        <v>9216</v>
      </c>
      <c r="L866">
        <v>4096</v>
      </c>
      <c r="M866" t="s">
        <v>558</v>
      </c>
      <c r="N866" t="s">
        <v>565</v>
      </c>
      <c r="O866">
        <v>32</v>
      </c>
      <c r="P866" t="s">
        <v>569</v>
      </c>
      <c r="Q866" t="s">
        <v>581</v>
      </c>
      <c r="R866" t="s">
        <v>595</v>
      </c>
      <c r="S866" t="s">
        <v>602</v>
      </c>
      <c r="T866" t="s">
        <v>606</v>
      </c>
      <c r="U866" t="s">
        <v>626</v>
      </c>
      <c r="V866" t="s">
        <v>629</v>
      </c>
      <c r="W866" t="s">
        <v>635</v>
      </c>
      <c r="X866" t="s">
        <v>644</v>
      </c>
    </row>
    <row r="867" spans="2:24" x14ac:dyDescent="0.25">
      <c r="B867">
        <v>164</v>
      </c>
      <c r="C867" t="s">
        <v>103</v>
      </c>
      <c r="D867" t="s">
        <v>357</v>
      </c>
      <c r="E867" t="s">
        <v>416</v>
      </c>
      <c r="F867" t="s">
        <v>528</v>
      </c>
      <c r="G867">
        <v>1993</v>
      </c>
      <c r="H867">
        <v>32</v>
      </c>
      <c r="I867">
        <v>1.9</v>
      </c>
      <c r="J867">
        <v>4.0960000000000001</v>
      </c>
      <c r="K867">
        <v>9216</v>
      </c>
      <c r="L867">
        <v>4096</v>
      </c>
      <c r="M867" t="s">
        <v>558</v>
      </c>
      <c r="N867" t="s">
        <v>565</v>
      </c>
      <c r="O867">
        <v>32</v>
      </c>
      <c r="P867" t="s">
        <v>569</v>
      </c>
      <c r="Q867" t="s">
        <v>581</v>
      </c>
      <c r="R867" t="s">
        <v>595</v>
      </c>
      <c r="S867" t="s">
        <v>602</v>
      </c>
      <c r="T867" t="s">
        <v>606</v>
      </c>
      <c r="U867" t="s">
        <v>626</v>
      </c>
      <c r="V867" t="s">
        <v>629</v>
      </c>
      <c r="W867" t="s">
        <v>635</v>
      </c>
      <c r="X867" t="s">
        <v>644</v>
      </c>
    </row>
    <row r="868" spans="2:24" x14ac:dyDescent="0.25">
      <c r="B868">
        <v>165</v>
      </c>
      <c r="C868" t="s">
        <v>104</v>
      </c>
      <c r="D868" t="s">
        <v>357</v>
      </c>
      <c r="E868" t="s">
        <v>416</v>
      </c>
      <c r="F868" t="s">
        <v>528</v>
      </c>
      <c r="G868">
        <v>1993</v>
      </c>
      <c r="H868">
        <v>32</v>
      </c>
      <c r="I868">
        <v>1.9</v>
      </c>
      <c r="J868">
        <v>4.0960000000000001</v>
      </c>
      <c r="K868">
        <v>9216</v>
      </c>
      <c r="L868">
        <v>4096</v>
      </c>
      <c r="M868" t="s">
        <v>558</v>
      </c>
      <c r="N868" t="s">
        <v>565</v>
      </c>
      <c r="O868">
        <v>32</v>
      </c>
      <c r="P868" t="s">
        <v>569</v>
      </c>
      <c r="Q868" t="s">
        <v>581</v>
      </c>
      <c r="R868" t="s">
        <v>595</v>
      </c>
      <c r="S868" t="s">
        <v>600</v>
      </c>
      <c r="T868" t="s">
        <v>606</v>
      </c>
      <c r="U868" t="s">
        <v>626</v>
      </c>
      <c r="V868" t="s">
        <v>629</v>
      </c>
      <c r="W868" t="s">
        <v>635</v>
      </c>
      <c r="X868" t="s">
        <v>644</v>
      </c>
    </row>
    <row r="869" spans="2:24" x14ac:dyDescent="0.25">
      <c r="B869">
        <v>166</v>
      </c>
      <c r="C869" t="s">
        <v>656</v>
      </c>
      <c r="D869" t="s">
        <v>357</v>
      </c>
      <c r="E869" t="s">
        <v>416</v>
      </c>
      <c r="F869" t="s">
        <v>528</v>
      </c>
      <c r="G869">
        <v>1993</v>
      </c>
      <c r="H869">
        <v>32</v>
      </c>
      <c r="I869">
        <v>1.9</v>
      </c>
      <c r="J869">
        <v>4.0960000000000001</v>
      </c>
      <c r="K869">
        <v>9216</v>
      </c>
      <c r="L869">
        <v>4096</v>
      </c>
      <c r="M869" t="s">
        <v>558</v>
      </c>
      <c r="N869" t="s">
        <v>565</v>
      </c>
      <c r="O869">
        <v>32</v>
      </c>
      <c r="P869" t="s">
        <v>569</v>
      </c>
      <c r="Q869" t="s">
        <v>581</v>
      </c>
      <c r="R869" t="s">
        <v>595</v>
      </c>
      <c r="S869" t="s">
        <v>601</v>
      </c>
      <c r="T869" t="s">
        <v>606</v>
      </c>
      <c r="U869" t="s">
        <v>626</v>
      </c>
      <c r="V869" t="s">
        <v>629</v>
      </c>
      <c r="W869" t="s">
        <v>635</v>
      </c>
      <c r="X869" t="s">
        <v>644</v>
      </c>
    </row>
    <row r="870" spans="2:24" x14ac:dyDescent="0.25">
      <c r="B870">
        <v>167</v>
      </c>
      <c r="C870" t="s">
        <v>82</v>
      </c>
      <c r="D870" t="s">
        <v>357</v>
      </c>
      <c r="E870" t="s">
        <v>416</v>
      </c>
      <c r="F870" t="s">
        <v>528</v>
      </c>
      <c r="G870">
        <v>1993</v>
      </c>
      <c r="H870">
        <v>32</v>
      </c>
      <c r="I870">
        <v>1.9</v>
      </c>
      <c r="J870">
        <v>4.0960000000000001</v>
      </c>
      <c r="K870">
        <v>9216</v>
      </c>
      <c r="L870">
        <v>4096</v>
      </c>
      <c r="M870" t="s">
        <v>558</v>
      </c>
      <c r="N870" t="s">
        <v>565</v>
      </c>
      <c r="O870">
        <v>32</v>
      </c>
      <c r="P870" t="s">
        <v>569</v>
      </c>
      <c r="Q870" t="s">
        <v>581</v>
      </c>
      <c r="R870" t="s">
        <v>595</v>
      </c>
      <c r="S870" t="s">
        <v>600</v>
      </c>
      <c r="T870" t="s">
        <v>607</v>
      </c>
      <c r="U870" t="s">
        <v>626</v>
      </c>
      <c r="V870" t="s">
        <v>629</v>
      </c>
      <c r="W870" t="s">
        <v>635</v>
      </c>
      <c r="X870" t="s">
        <v>644</v>
      </c>
    </row>
    <row r="871" spans="2:24" x14ac:dyDescent="0.25">
      <c r="B871">
        <v>168</v>
      </c>
      <c r="C871" t="s">
        <v>657</v>
      </c>
      <c r="D871" t="s">
        <v>357</v>
      </c>
      <c r="E871" t="s">
        <v>416</v>
      </c>
      <c r="F871" t="s">
        <v>528</v>
      </c>
      <c r="G871">
        <v>1993</v>
      </c>
      <c r="H871">
        <v>32</v>
      </c>
      <c r="I871">
        <v>1.9</v>
      </c>
      <c r="J871">
        <v>4.0960000000000001</v>
      </c>
      <c r="K871">
        <v>9216</v>
      </c>
      <c r="L871">
        <v>4096</v>
      </c>
      <c r="M871" t="s">
        <v>558</v>
      </c>
      <c r="N871" t="s">
        <v>565</v>
      </c>
      <c r="O871">
        <v>32</v>
      </c>
      <c r="P871" t="s">
        <v>569</v>
      </c>
      <c r="Q871" t="s">
        <v>581</v>
      </c>
      <c r="R871" t="s">
        <v>595</v>
      </c>
      <c r="S871" t="s">
        <v>600</v>
      </c>
      <c r="T871" t="s">
        <v>606</v>
      </c>
      <c r="U871" t="s">
        <v>626</v>
      </c>
      <c r="V871" t="s">
        <v>629</v>
      </c>
      <c r="W871" t="s">
        <v>635</v>
      </c>
      <c r="X871" t="s">
        <v>644</v>
      </c>
    </row>
    <row r="872" spans="2:24" x14ac:dyDescent="0.25">
      <c r="B872">
        <v>169</v>
      </c>
      <c r="C872" t="s">
        <v>105</v>
      </c>
      <c r="D872" t="s">
        <v>357</v>
      </c>
      <c r="E872" t="s">
        <v>416</v>
      </c>
      <c r="F872" t="s">
        <v>528</v>
      </c>
      <c r="G872">
        <v>1993</v>
      </c>
      <c r="H872">
        <v>32</v>
      </c>
      <c r="I872">
        <v>1.9</v>
      </c>
      <c r="J872">
        <v>4.0960000000000001</v>
      </c>
      <c r="K872">
        <v>9216</v>
      </c>
      <c r="L872">
        <v>4096</v>
      </c>
      <c r="M872" t="s">
        <v>558</v>
      </c>
      <c r="N872" t="s">
        <v>565</v>
      </c>
      <c r="O872">
        <v>32</v>
      </c>
      <c r="P872" t="s">
        <v>569</v>
      </c>
      <c r="Q872" t="s">
        <v>581</v>
      </c>
      <c r="R872" t="s">
        <v>595</v>
      </c>
      <c r="S872" t="s">
        <v>602</v>
      </c>
      <c r="T872" t="s">
        <v>606</v>
      </c>
      <c r="U872" t="s">
        <v>626</v>
      </c>
      <c r="V872" t="s">
        <v>629</v>
      </c>
      <c r="W872" t="s">
        <v>635</v>
      </c>
      <c r="X872" t="s">
        <v>644</v>
      </c>
    </row>
    <row r="873" spans="2:24" x14ac:dyDescent="0.25">
      <c r="B873">
        <v>171</v>
      </c>
      <c r="C873" t="s">
        <v>107</v>
      </c>
      <c r="D873" t="s">
        <v>357</v>
      </c>
      <c r="E873" t="s">
        <v>416</v>
      </c>
      <c r="F873" t="s">
        <v>528</v>
      </c>
      <c r="G873">
        <v>1993</v>
      </c>
      <c r="H873">
        <v>32</v>
      </c>
      <c r="I873">
        <v>1.9</v>
      </c>
      <c r="J873">
        <v>4.0960000000000001</v>
      </c>
      <c r="K873">
        <v>9216</v>
      </c>
      <c r="L873">
        <v>4096</v>
      </c>
      <c r="M873" t="s">
        <v>558</v>
      </c>
      <c r="N873" t="s">
        <v>565</v>
      </c>
      <c r="O873">
        <v>32</v>
      </c>
      <c r="P873" t="s">
        <v>569</v>
      </c>
      <c r="Q873" t="s">
        <v>581</v>
      </c>
      <c r="R873" t="s">
        <v>595</v>
      </c>
      <c r="S873" t="s">
        <v>602</v>
      </c>
      <c r="T873" t="s">
        <v>606</v>
      </c>
      <c r="U873" t="s">
        <v>626</v>
      </c>
      <c r="V873" t="s">
        <v>629</v>
      </c>
      <c r="W873" t="s">
        <v>635</v>
      </c>
      <c r="X873" t="s">
        <v>644</v>
      </c>
    </row>
    <row r="874" spans="2:24" x14ac:dyDescent="0.25">
      <c r="B874">
        <v>172</v>
      </c>
      <c r="C874" t="s">
        <v>108</v>
      </c>
      <c r="D874" t="s">
        <v>357</v>
      </c>
      <c r="E874" t="s">
        <v>416</v>
      </c>
      <c r="F874" t="s">
        <v>528</v>
      </c>
      <c r="G874">
        <v>1993</v>
      </c>
      <c r="H874">
        <v>32</v>
      </c>
      <c r="I874">
        <v>1.9</v>
      </c>
      <c r="J874">
        <v>4.0960000000000001</v>
      </c>
      <c r="K874">
        <v>9216</v>
      </c>
      <c r="L874">
        <v>4096</v>
      </c>
      <c r="M874" t="s">
        <v>558</v>
      </c>
      <c r="N874" t="s">
        <v>565</v>
      </c>
      <c r="O874">
        <v>32</v>
      </c>
      <c r="P874" t="s">
        <v>569</v>
      </c>
      <c r="Q874" t="s">
        <v>581</v>
      </c>
      <c r="R874" t="s">
        <v>595</v>
      </c>
      <c r="S874" t="s">
        <v>602</v>
      </c>
      <c r="T874" t="s">
        <v>606</v>
      </c>
      <c r="U874" t="s">
        <v>626</v>
      </c>
      <c r="V874" t="s">
        <v>629</v>
      </c>
      <c r="W874" t="s">
        <v>635</v>
      </c>
      <c r="X874" t="s">
        <v>644</v>
      </c>
    </row>
    <row r="875" spans="2:24" x14ac:dyDescent="0.25">
      <c r="B875">
        <v>173</v>
      </c>
      <c r="C875" t="s">
        <v>658</v>
      </c>
      <c r="D875" t="s">
        <v>357</v>
      </c>
      <c r="E875" t="s">
        <v>416</v>
      </c>
      <c r="F875" t="s">
        <v>528</v>
      </c>
      <c r="G875">
        <v>1993</v>
      </c>
      <c r="H875">
        <v>32</v>
      </c>
      <c r="I875">
        <v>1.9</v>
      </c>
      <c r="J875">
        <v>4.0960000000000001</v>
      </c>
      <c r="K875">
        <v>9216</v>
      </c>
      <c r="L875">
        <v>4096</v>
      </c>
      <c r="M875" t="s">
        <v>558</v>
      </c>
      <c r="N875" t="s">
        <v>565</v>
      </c>
      <c r="O875">
        <v>32</v>
      </c>
      <c r="P875" t="s">
        <v>569</v>
      </c>
      <c r="Q875" t="s">
        <v>581</v>
      </c>
      <c r="R875" t="s">
        <v>595</v>
      </c>
      <c r="S875" t="s">
        <v>601</v>
      </c>
      <c r="T875" t="s">
        <v>606</v>
      </c>
      <c r="U875" t="s">
        <v>626</v>
      </c>
      <c r="V875" t="s">
        <v>629</v>
      </c>
      <c r="W875" t="s">
        <v>635</v>
      </c>
      <c r="X875" t="s">
        <v>644</v>
      </c>
    </row>
    <row r="876" spans="2:24" x14ac:dyDescent="0.25">
      <c r="B876">
        <v>177</v>
      </c>
      <c r="C876" t="s">
        <v>112</v>
      </c>
      <c r="D876" t="s">
        <v>357</v>
      </c>
      <c r="E876" t="s">
        <v>416</v>
      </c>
      <c r="F876" t="s">
        <v>528</v>
      </c>
      <c r="G876">
        <v>1993</v>
      </c>
      <c r="H876">
        <v>32</v>
      </c>
      <c r="I876">
        <v>1.9</v>
      </c>
      <c r="J876">
        <v>4.0960000000000001</v>
      </c>
      <c r="K876">
        <v>9216</v>
      </c>
      <c r="L876">
        <v>4096</v>
      </c>
      <c r="M876" t="s">
        <v>558</v>
      </c>
      <c r="N876" t="s">
        <v>565</v>
      </c>
      <c r="O876">
        <v>32</v>
      </c>
      <c r="P876" t="s">
        <v>569</v>
      </c>
      <c r="Q876" t="s">
        <v>581</v>
      </c>
      <c r="R876" t="s">
        <v>595</v>
      </c>
      <c r="S876" t="s">
        <v>602</v>
      </c>
      <c r="T876" t="s">
        <v>606</v>
      </c>
      <c r="U876" t="s">
        <v>626</v>
      </c>
      <c r="V876" t="s">
        <v>629</v>
      </c>
      <c r="W876" t="s">
        <v>635</v>
      </c>
      <c r="X876" t="s">
        <v>644</v>
      </c>
    </row>
    <row r="877" spans="2:24" x14ac:dyDescent="0.25">
      <c r="B877">
        <v>178</v>
      </c>
      <c r="C877" t="s">
        <v>113</v>
      </c>
      <c r="D877" t="s">
        <v>357</v>
      </c>
      <c r="E877" t="s">
        <v>416</v>
      </c>
      <c r="F877" t="s">
        <v>528</v>
      </c>
      <c r="G877">
        <v>1993</v>
      </c>
      <c r="H877">
        <v>32</v>
      </c>
      <c r="I877">
        <v>1.9</v>
      </c>
      <c r="J877">
        <v>4.0960000000000001</v>
      </c>
      <c r="K877">
        <v>9216</v>
      </c>
      <c r="L877">
        <v>4096</v>
      </c>
      <c r="M877" t="s">
        <v>558</v>
      </c>
      <c r="N877" t="s">
        <v>565</v>
      </c>
      <c r="O877">
        <v>32</v>
      </c>
      <c r="P877" t="s">
        <v>569</v>
      </c>
      <c r="Q877" t="s">
        <v>581</v>
      </c>
      <c r="R877" t="s">
        <v>595</v>
      </c>
      <c r="S877" t="s">
        <v>602</v>
      </c>
      <c r="T877" t="s">
        <v>606</v>
      </c>
      <c r="U877" t="s">
        <v>626</v>
      </c>
      <c r="V877" t="s">
        <v>629</v>
      </c>
      <c r="W877" t="s">
        <v>635</v>
      </c>
      <c r="X877" t="s">
        <v>644</v>
      </c>
    </row>
    <row r="878" spans="2:24" x14ac:dyDescent="0.25">
      <c r="B878">
        <v>180</v>
      </c>
      <c r="C878" t="s">
        <v>115</v>
      </c>
      <c r="D878" t="s">
        <v>357</v>
      </c>
      <c r="E878" t="s">
        <v>416</v>
      </c>
      <c r="F878" t="s">
        <v>528</v>
      </c>
      <c r="G878">
        <v>1993</v>
      </c>
      <c r="H878">
        <v>32</v>
      </c>
      <c r="I878">
        <v>1.9</v>
      </c>
      <c r="J878">
        <v>4.0960000000000001</v>
      </c>
      <c r="K878">
        <v>9216</v>
      </c>
      <c r="L878">
        <v>4096</v>
      </c>
      <c r="M878" t="s">
        <v>558</v>
      </c>
      <c r="N878" t="s">
        <v>565</v>
      </c>
      <c r="O878">
        <v>32</v>
      </c>
      <c r="P878" t="s">
        <v>569</v>
      </c>
      <c r="Q878" t="s">
        <v>581</v>
      </c>
      <c r="R878" t="s">
        <v>595</v>
      </c>
      <c r="S878" t="s">
        <v>602</v>
      </c>
      <c r="T878" t="s">
        <v>606</v>
      </c>
      <c r="U878" t="s">
        <v>626</v>
      </c>
      <c r="V878" t="s">
        <v>629</v>
      </c>
      <c r="W878" t="s">
        <v>635</v>
      </c>
      <c r="X878" t="s">
        <v>644</v>
      </c>
    </row>
    <row r="879" spans="2:24" x14ac:dyDescent="0.25">
      <c r="B879">
        <v>181</v>
      </c>
      <c r="C879" t="s">
        <v>89</v>
      </c>
      <c r="D879" t="s">
        <v>362</v>
      </c>
      <c r="E879" t="s">
        <v>419</v>
      </c>
      <c r="F879" t="s">
        <v>528</v>
      </c>
      <c r="G879">
        <v>1993</v>
      </c>
      <c r="H879">
        <v>1024</v>
      </c>
      <c r="I879">
        <v>1.9</v>
      </c>
      <c r="J879">
        <v>2.4</v>
      </c>
      <c r="K879">
        <v>21376</v>
      </c>
      <c r="L879">
        <v>3193</v>
      </c>
      <c r="M879" t="s">
        <v>362</v>
      </c>
      <c r="N879" t="s">
        <v>362</v>
      </c>
      <c r="O879">
        <v>20</v>
      </c>
      <c r="P879" t="s">
        <v>362</v>
      </c>
      <c r="Q879" t="s">
        <v>589</v>
      </c>
      <c r="R879" t="s">
        <v>595</v>
      </c>
      <c r="S879" t="s">
        <v>600</v>
      </c>
      <c r="T879" t="s">
        <v>606</v>
      </c>
      <c r="U879" t="s">
        <v>627</v>
      </c>
      <c r="V879" t="s">
        <v>630</v>
      </c>
      <c r="W879" t="s">
        <v>635</v>
      </c>
      <c r="X879" t="s">
        <v>644</v>
      </c>
    </row>
    <row r="880" spans="2:24" x14ac:dyDescent="0.25">
      <c r="B880">
        <v>182</v>
      </c>
      <c r="C880" t="s">
        <v>9</v>
      </c>
      <c r="D880" t="s">
        <v>361</v>
      </c>
      <c r="E880" t="s">
        <v>420</v>
      </c>
      <c r="F880" t="s">
        <v>528</v>
      </c>
      <c r="G880">
        <v>1992</v>
      </c>
      <c r="H880">
        <v>64</v>
      </c>
      <c r="I880">
        <v>1.8380000000000001</v>
      </c>
      <c r="J880">
        <v>2.56</v>
      </c>
      <c r="K880">
        <v>9216</v>
      </c>
      <c r="L880">
        <v>1536</v>
      </c>
      <c r="M880" t="s">
        <v>56</v>
      </c>
      <c r="N880" t="s">
        <v>56</v>
      </c>
      <c r="O880">
        <v>20</v>
      </c>
      <c r="P880" t="s">
        <v>56</v>
      </c>
      <c r="Q880" t="s">
        <v>587</v>
      </c>
      <c r="R880" t="s">
        <v>595</v>
      </c>
      <c r="S880" t="s">
        <v>602</v>
      </c>
      <c r="T880" t="s">
        <v>606</v>
      </c>
      <c r="U880" t="s">
        <v>592</v>
      </c>
      <c r="V880" t="s">
        <v>592</v>
      </c>
      <c r="W880" t="s">
        <v>635</v>
      </c>
      <c r="X880" t="s">
        <v>644</v>
      </c>
    </row>
    <row r="881" spans="2:24" x14ac:dyDescent="0.25">
      <c r="B881">
        <v>185</v>
      </c>
      <c r="C881" t="s">
        <v>192</v>
      </c>
      <c r="D881" t="s">
        <v>361</v>
      </c>
      <c r="E881" t="s">
        <v>420</v>
      </c>
      <c r="F881" t="s">
        <v>528</v>
      </c>
      <c r="G881">
        <v>1993</v>
      </c>
      <c r="H881">
        <v>64</v>
      </c>
      <c r="I881">
        <v>1.8380000000000001</v>
      </c>
      <c r="J881">
        <v>2.56</v>
      </c>
      <c r="K881">
        <v>9216</v>
      </c>
      <c r="L881">
        <v>1536</v>
      </c>
      <c r="M881" t="s">
        <v>56</v>
      </c>
      <c r="N881" t="s">
        <v>56</v>
      </c>
      <c r="O881">
        <v>20</v>
      </c>
      <c r="P881" t="s">
        <v>56</v>
      </c>
      <c r="Q881" t="s">
        <v>587</v>
      </c>
      <c r="R881" t="s">
        <v>595</v>
      </c>
      <c r="S881" t="s">
        <v>600</v>
      </c>
      <c r="T881" t="s">
        <v>606</v>
      </c>
      <c r="U881" t="s">
        <v>592</v>
      </c>
      <c r="V881" t="s">
        <v>592</v>
      </c>
      <c r="W881" t="s">
        <v>635</v>
      </c>
      <c r="X881" t="s">
        <v>644</v>
      </c>
    </row>
    <row r="882" spans="2:24" x14ac:dyDescent="0.25">
      <c r="B882">
        <v>187</v>
      </c>
      <c r="C882" t="s">
        <v>70</v>
      </c>
      <c r="D882" t="s">
        <v>361</v>
      </c>
      <c r="E882" t="s">
        <v>420</v>
      </c>
      <c r="F882" t="s">
        <v>528</v>
      </c>
      <c r="G882">
        <v>1991</v>
      </c>
      <c r="H882">
        <v>64</v>
      </c>
      <c r="I882">
        <v>1.8380000000000001</v>
      </c>
      <c r="J882">
        <v>2.56</v>
      </c>
      <c r="K882">
        <v>9216</v>
      </c>
      <c r="L882">
        <v>1536</v>
      </c>
      <c r="M882" t="s">
        <v>56</v>
      </c>
      <c r="N882" t="s">
        <v>56</v>
      </c>
      <c r="O882">
        <v>20</v>
      </c>
      <c r="P882" t="s">
        <v>56</v>
      </c>
      <c r="Q882" t="s">
        <v>587</v>
      </c>
      <c r="R882" t="s">
        <v>595</v>
      </c>
      <c r="S882" t="s">
        <v>600</v>
      </c>
      <c r="T882" t="s">
        <v>606</v>
      </c>
      <c r="U882" t="s">
        <v>592</v>
      </c>
      <c r="V882" t="s">
        <v>592</v>
      </c>
      <c r="W882" t="s">
        <v>635</v>
      </c>
      <c r="X882" t="s">
        <v>644</v>
      </c>
    </row>
    <row r="883" spans="2:24" x14ac:dyDescent="0.25">
      <c r="B883">
        <v>188</v>
      </c>
      <c r="C883" t="s">
        <v>119</v>
      </c>
      <c r="D883" t="s">
        <v>361</v>
      </c>
      <c r="E883" t="s">
        <v>420</v>
      </c>
      <c r="F883" t="s">
        <v>528</v>
      </c>
      <c r="G883">
        <v>1992</v>
      </c>
      <c r="H883">
        <v>64</v>
      </c>
      <c r="I883">
        <v>1.8380000000000001</v>
      </c>
      <c r="J883">
        <v>2.56</v>
      </c>
      <c r="K883">
        <v>9216</v>
      </c>
      <c r="L883">
        <v>1536</v>
      </c>
      <c r="M883" t="s">
        <v>56</v>
      </c>
      <c r="N883" t="s">
        <v>56</v>
      </c>
      <c r="O883">
        <v>20</v>
      </c>
      <c r="P883" t="s">
        <v>56</v>
      </c>
      <c r="Q883" t="s">
        <v>587</v>
      </c>
      <c r="R883" t="s">
        <v>595</v>
      </c>
      <c r="S883" t="s">
        <v>602</v>
      </c>
      <c r="T883" t="s">
        <v>606</v>
      </c>
      <c r="U883" t="s">
        <v>592</v>
      </c>
      <c r="V883" t="s">
        <v>592</v>
      </c>
      <c r="W883" t="s">
        <v>635</v>
      </c>
      <c r="X883" t="s">
        <v>644</v>
      </c>
    </row>
    <row r="884" spans="2:24" x14ac:dyDescent="0.25">
      <c r="B884">
        <v>189</v>
      </c>
      <c r="C884" t="s">
        <v>120</v>
      </c>
      <c r="D884" t="s">
        <v>361</v>
      </c>
      <c r="E884" t="s">
        <v>420</v>
      </c>
      <c r="F884" t="s">
        <v>528</v>
      </c>
      <c r="G884">
        <v>1993</v>
      </c>
      <c r="H884">
        <v>64</v>
      </c>
      <c r="I884">
        <v>1.8380000000000001</v>
      </c>
      <c r="J884">
        <v>2.56</v>
      </c>
      <c r="K884">
        <v>9216</v>
      </c>
      <c r="L884">
        <v>1536</v>
      </c>
      <c r="M884" t="s">
        <v>56</v>
      </c>
      <c r="N884" t="s">
        <v>56</v>
      </c>
      <c r="O884">
        <v>20</v>
      </c>
      <c r="P884" t="s">
        <v>56</v>
      </c>
      <c r="Q884" t="s">
        <v>587</v>
      </c>
      <c r="R884" t="s">
        <v>595</v>
      </c>
      <c r="S884" t="s">
        <v>602</v>
      </c>
      <c r="T884" t="s">
        <v>606</v>
      </c>
      <c r="U884" t="s">
        <v>592</v>
      </c>
      <c r="V884" t="s">
        <v>592</v>
      </c>
      <c r="W884" t="s">
        <v>635</v>
      </c>
      <c r="X884" t="s">
        <v>644</v>
      </c>
    </row>
    <row r="885" spans="2:24" x14ac:dyDescent="0.25">
      <c r="B885">
        <v>190</v>
      </c>
      <c r="C885" t="s">
        <v>197</v>
      </c>
      <c r="D885" t="s">
        <v>361</v>
      </c>
      <c r="E885" t="s">
        <v>420</v>
      </c>
      <c r="F885" t="s">
        <v>528</v>
      </c>
      <c r="G885">
        <v>1993</v>
      </c>
      <c r="H885">
        <v>64</v>
      </c>
      <c r="I885">
        <v>1.8380000000000001</v>
      </c>
      <c r="J885">
        <v>2.56</v>
      </c>
      <c r="K885">
        <v>9216</v>
      </c>
      <c r="L885">
        <v>1536</v>
      </c>
      <c r="M885" t="s">
        <v>56</v>
      </c>
      <c r="N885" t="s">
        <v>56</v>
      </c>
      <c r="O885">
        <v>20</v>
      </c>
      <c r="P885" t="s">
        <v>56</v>
      </c>
      <c r="Q885" t="s">
        <v>587</v>
      </c>
      <c r="R885" t="s">
        <v>595</v>
      </c>
      <c r="S885" t="s">
        <v>602</v>
      </c>
      <c r="T885" t="s">
        <v>606</v>
      </c>
      <c r="U885" t="s">
        <v>592</v>
      </c>
      <c r="V885" t="s">
        <v>592</v>
      </c>
      <c r="W885" t="s">
        <v>635</v>
      </c>
      <c r="X885" t="s">
        <v>644</v>
      </c>
    </row>
    <row r="886" spans="2:24" x14ac:dyDescent="0.25">
      <c r="B886">
        <v>191</v>
      </c>
      <c r="C886" t="s">
        <v>135</v>
      </c>
      <c r="D886" t="s">
        <v>361</v>
      </c>
      <c r="E886" t="s">
        <v>420</v>
      </c>
      <c r="F886" t="s">
        <v>528</v>
      </c>
      <c r="G886">
        <v>1993</v>
      </c>
      <c r="H886">
        <v>64</v>
      </c>
      <c r="I886">
        <v>1.8380000000000001</v>
      </c>
      <c r="J886">
        <v>2.56</v>
      </c>
      <c r="K886">
        <v>9216</v>
      </c>
      <c r="L886">
        <v>1536</v>
      </c>
      <c r="M886" t="s">
        <v>56</v>
      </c>
      <c r="N886" t="s">
        <v>56</v>
      </c>
      <c r="O886">
        <v>20</v>
      </c>
      <c r="P886" t="s">
        <v>56</v>
      </c>
      <c r="Q886" t="s">
        <v>587</v>
      </c>
      <c r="R886" t="s">
        <v>595</v>
      </c>
      <c r="S886" t="s">
        <v>602</v>
      </c>
      <c r="T886" t="s">
        <v>606</v>
      </c>
      <c r="U886" t="s">
        <v>592</v>
      </c>
      <c r="V886" t="s">
        <v>592</v>
      </c>
      <c r="W886" t="s">
        <v>635</v>
      </c>
      <c r="X886" t="s">
        <v>644</v>
      </c>
    </row>
    <row r="887" spans="2:24" x14ac:dyDescent="0.25">
      <c r="B887">
        <v>203</v>
      </c>
      <c r="C887" t="s">
        <v>10</v>
      </c>
      <c r="D887" t="s">
        <v>359</v>
      </c>
      <c r="E887" t="s">
        <v>421</v>
      </c>
      <c r="F887" t="s">
        <v>528</v>
      </c>
      <c r="G887">
        <v>1993</v>
      </c>
      <c r="H887">
        <v>8</v>
      </c>
      <c r="I887">
        <v>1.7330000000000001</v>
      </c>
      <c r="J887">
        <v>2.6669999999999998</v>
      </c>
      <c r="K887">
        <v>0</v>
      </c>
      <c r="L887">
        <v>0</v>
      </c>
      <c r="M887" t="s">
        <v>560</v>
      </c>
      <c r="N887" t="s">
        <v>560</v>
      </c>
      <c r="O887">
        <v>166.7</v>
      </c>
      <c r="P887" t="s">
        <v>572</v>
      </c>
      <c r="Q887" t="s">
        <v>584</v>
      </c>
      <c r="R887" t="s">
        <v>596</v>
      </c>
      <c r="S887" t="s">
        <v>604</v>
      </c>
      <c r="T887" t="s">
        <v>606</v>
      </c>
      <c r="U887" t="s">
        <v>592</v>
      </c>
      <c r="V887" t="s">
        <v>592</v>
      </c>
      <c r="W887" t="s">
        <v>635</v>
      </c>
      <c r="X887" t="s">
        <v>644</v>
      </c>
    </row>
    <row r="888" spans="2:24" x14ac:dyDescent="0.25">
      <c r="B888">
        <v>209</v>
      </c>
      <c r="C888" t="s">
        <v>10</v>
      </c>
      <c r="D888" t="s">
        <v>359</v>
      </c>
      <c r="E888" t="s">
        <v>425</v>
      </c>
      <c r="F888" t="s">
        <v>528</v>
      </c>
      <c r="G888">
        <v>1993</v>
      </c>
      <c r="H888">
        <v>6</v>
      </c>
      <c r="I888">
        <v>1.651</v>
      </c>
      <c r="J888">
        <v>2</v>
      </c>
      <c r="K888">
        <v>0</v>
      </c>
      <c r="L888">
        <v>0</v>
      </c>
      <c r="M888" t="s">
        <v>560</v>
      </c>
      <c r="N888" t="s">
        <v>560</v>
      </c>
      <c r="O888">
        <v>166.7</v>
      </c>
      <c r="P888" t="s">
        <v>572</v>
      </c>
      <c r="Q888" t="s">
        <v>584</v>
      </c>
      <c r="R888" t="s">
        <v>596</v>
      </c>
      <c r="S888" t="s">
        <v>604</v>
      </c>
      <c r="T888" t="s">
        <v>606</v>
      </c>
      <c r="U888" t="s">
        <v>592</v>
      </c>
      <c r="V888" t="s">
        <v>592</v>
      </c>
      <c r="W888" t="s">
        <v>635</v>
      </c>
      <c r="X888" t="s">
        <v>644</v>
      </c>
    </row>
    <row r="889" spans="2:24" x14ac:dyDescent="0.25">
      <c r="B889">
        <v>210</v>
      </c>
      <c r="C889" t="s">
        <v>129</v>
      </c>
      <c r="D889" t="s">
        <v>359</v>
      </c>
      <c r="E889" t="s">
        <v>427</v>
      </c>
      <c r="F889" t="s">
        <v>528</v>
      </c>
      <c r="G889">
        <v>1993</v>
      </c>
      <c r="H889">
        <v>6</v>
      </c>
      <c r="I889">
        <v>1.651</v>
      </c>
      <c r="J889">
        <v>2</v>
      </c>
      <c r="K889">
        <v>0</v>
      </c>
      <c r="L889">
        <v>0</v>
      </c>
      <c r="M889" t="s">
        <v>560</v>
      </c>
      <c r="N889" t="s">
        <v>560</v>
      </c>
      <c r="O889">
        <v>166.7</v>
      </c>
      <c r="P889" t="s">
        <v>572</v>
      </c>
      <c r="Q889" t="s">
        <v>584</v>
      </c>
      <c r="R889" t="s">
        <v>596</v>
      </c>
      <c r="S889" t="s">
        <v>600</v>
      </c>
      <c r="T889" t="s">
        <v>611</v>
      </c>
      <c r="U889" t="s">
        <v>592</v>
      </c>
      <c r="V889" t="s">
        <v>592</v>
      </c>
      <c r="W889" t="s">
        <v>635</v>
      </c>
      <c r="X889" t="s">
        <v>644</v>
      </c>
    </row>
    <row r="890" spans="2:24" x14ac:dyDescent="0.25">
      <c r="B890">
        <v>214</v>
      </c>
      <c r="C890" t="s">
        <v>133</v>
      </c>
      <c r="D890" t="s">
        <v>363</v>
      </c>
      <c r="E890" t="s">
        <v>430</v>
      </c>
      <c r="F890" t="s">
        <v>528</v>
      </c>
      <c r="G890">
        <v>1993</v>
      </c>
      <c r="H890">
        <v>2048</v>
      </c>
      <c r="I890">
        <v>1.6</v>
      </c>
      <c r="J890">
        <v>2.4</v>
      </c>
      <c r="K890">
        <v>11264</v>
      </c>
      <c r="L890">
        <v>1920</v>
      </c>
      <c r="M890" t="s">
        <v>562</v>
      </c>
      <c r="N890" t="s">
        <v>562</v>
      </c>
      <c r="O890">
        <v>12.5</v>
      </c>
      <c r="P890" t="s">
        <v>363</v>
      </c>
      <c r="Q890" t="s">
        <v>590</v>
      </c>
      <c r="R890" t="s">
        <v>597</v>
      </c>
      <c r="S890" t="s">
        <v>601</v>
      </c>
      <c r="T890" t="s">
        <v>611</v>
      </c>
      <c r="U890" t="s">
        <v>627</v>
      </c>
      <c r="V890" t="s">
        <v>633</v>
      </c>
      <c r="W890" t="s">
        <v>635</v>
      </c>
      <c r="X890" t="s">
        <v>644</v>
      </c>
    </row>
    <row r="891" spans="2:24" x14ac:dyDescent="0.25">
      <c r="B891">
        <v>215</v>
      </c>
      <c r="C891" t="s">
        <v>85</v>
      </c>
      <c r="D891" t="s">
        <v>363</v>
      </c>
      <c r="E891" t="s">
        <v>430</v>
      </c>
      <c r="F891" t="s">
        <v>528</v>
      </c>
      <c r="G891">
        <v>1993</v>
      </c>
      <c r="H891">
        <v>2048</v>
      </c>
      <c r="I891">
        <v>1.6</v>
      </c>
      <c r="J891">
        <v>2.4</v>
      </c>
      <c r="K891">
        <v>11264</v>
      </c>
      <c r="L891">
        <v>1920</v>
      </c>
      <c r="M891" t="s">
        <v>562</v>
      </c>
      <c r="N891" t="s">
        <v>562</v>
      </c>
      <c r="O891">
        <v>12.5</v>
      </c>
      <c r="P891" t="s">
        <v>363</v>
      </c>
      <c r="Q891" t="s">
        <v>590</v>
      </c>
      <c r="R891" t="s">
        <v>597</v>
      </c>
      <c r="S891" t="s">
        <v>600</v>
      </c>
      <c r="T891" t="s">
        <v>618</v>
      </c>
      <c r="U891" t="s">
        <v>627</v>
      </c>
      <c r="V891" t="s">
        <v>633</v>
      </c>
      <c r="W891" t="s">
        <v>635</v>
      </c>
      <c r="X891" t="s">
        <v>644</v>
      </c>
    </row>
    <row r="892" spans="2:24" x14ac:dyDescent="0.25">
      <c r="B892">
        <v>217</v>
      </c>
      <c r="C892" t="s">
        <v>136</v>
      </c>
      <c r="D892" t="s">
        <v>358</v>
      </c>
      <c r="E892" t="s">
        <v>433</v>
      </c>
      <c r="F892" t="s">
        <v>528</v>
      </c>
      <c r="G892">
        <v>1993</v>
      </c>
      <c r="H892">
        <v>56</v>
      </c>
      <c r="I892">
        <v>1.5</v>
      </c>
      <c r="J892">
        <v>2.8</v>
      </c>
      <c r="K892">
        <v>6000</v>
      </c>
      <c r="L892">
        <v>0</v>
      </c>
      <c r="M892" t="s">
        <v>559</v>
      </c>
      <c r="N892" t="s">
        <v>566</v>
      </c>
      <c r="O892">
        <v>50</v>
      </c>
      <c r="P892" t="s">
        <v>571</v>
      </c>
      <c r="Q892" t="s">
        <v>583</v>
      </c>
      <c r="R892" t="s">
        <v>595</v>
      </c>
      <c r="S892" t="s">
        <v>602</v>
      </c>
      <c r="T892" t="s">
        <v>606</v>
      </c>
      <c r="U892" t="s">
        <v>592</v>
      </c>
      <c r="V892" t="s">
        <v>631</v>
      </c>
      <c r="W892" t="s">
        <v>635</v>
      </c>
      <c r="X892" t="s">
        <v>644</v>
      </c>
    </row>
    <row r="893" spans="2:24" x14ac:dyDescent="0.25">
      <c r="B893">
        <v>221</v>
      </c>
      <c r="C893" t="s">
        <v>140</v>
      </c>
      <c r="D893" t="s">
        <v>358</v>
      </c>
      <c r="E893" t="s">
        <v>433</v>
      </c>
      <c r="F893" t="s">
        <v>528</v>
      </c>
      <c r="G893">
        <v>1993</v>
      </c>
      <c r="H893">
        <v>56</v>
      </c>
      <c r="I893">
        <v>1.5</v>
      </c>
      <c r="J893">
        <v>2.8</v>
      </c>
      <c r="K893">
        <v>6000</v>
      </c>
      <c r="L893">
        <v>0</v>
      </c>
      <c r="M893" t="s">
        <v>559</v>
      </c>
      <c r="N893" t="s">
        <v>566</v>
      </c>
      <c r="O893">
        <v>50</v>
      </c>
      <c r="P893" t="s">
        <v>571</v>
      </c>
      <c r="Q893" t="s">
        <v>583</v>
      </c>
      <c r="R893" t="s">
        <v>595</v>
      </c>
      <c r="S893" t="s">
        <v>602</v>
      </c>
      <c r="T893" t="s">
        <v>606</v>
      </c>
      <c r="U893" t="s">
        <v>592</v>
      </c>
      <c r="V893" t="s">
        <v>631</v>
      </c>
      <c r="W893" t="s">
        <v>635</v>
      </c>
      <c r="X893" t="s">
        <v>644</v>
      </c>
    </row>
    <row r="894" spans="2:24" x14ac:dyDescent="0.25">
      <c r="B894">
        <v>222</v>
      </c>
      <c r="C894" t="s">
        <v>89</v>
      </c>
      <c r="D894" t="s">
        <v>358</v>
      </c>
      <c r="E894" t="s">
        <v>433</v>
      </c>
      <c r="F894" t="s">
        <v>528</v>
      </c>
      <c r="G894">
        <v>1993</v>
      </c>
      <c r="H894">
        <v>56</v>
      </c>
      <c r="I894">
        <v>1.5</v>
      </c>
      <c r="J894">
        <v>2.8</v>
      </c>
      <c r="K894">
        <v>6000</v>
      </c>
      <c r="L894">
        <v>0</v>
      </c>
      <c r="M894" t="s">
        <v>559</v>
      </c>
      <c r="N894" t="s">
        <v>566</v>
      </c>
      <c r="O894">
        <v>50</v>
      </c>
      <c r="P894" t="s">
        <v>571</v>
      </c>
      <c r="Q894" t="s">
        <v>583</v>
      </c>
      <c r="R894" t="s">
        <v>595</v>
      </c>
      <c r="S894" t="s">
        <v>600</v>
      </c>
      <c r="T894" t="s">
        <v>608</v>
      </c>
      <c r="U894" t="s">
        <v>592</v>
      </c>
      <c r="V894" t="s">
        <v>631</v>
      </c>
      <c r="W894" t="s">
        <v>635</v>
      </c>
      <c r="X894" t="s">
        <v>644</v>
      </c>
    </row>
    <row r="895" spans="2:24" x14ac:dyDescent="0.25">
      <c r="B895">
        <v>224</v>
      </c>
      <c r="C895" t="s">
        <v>142</v>
      </c>
      <c r="D895" t="s">
        <v>358</v>
      </c>
      <c r="E895" t="s">
        <v>433</v>
      </c>
      <c r="F895" t="s">
        <v>528</v>
      </c>
      <c r="G895">
        <v>1993</v>
      </c>
      <c r="H895">
        <v>56</v>
      </c>
      <c r="I895">
        <v>1.5</v>
      </c>
      <c r="J895">
        <v>2.8</v>
      </c>
      <c r="K895">
        <v>6000</v>
      </c>
      <c r="L895">
        <v>0</v>
      </c>
      <c r="M895" t="s">
        <v>559</v>
      </c>
      <c r="N895" t="s">
        <v>566</v>
      </c>
      <c r="O895">
        <v>50</v>
      </c>
      <c r="P895" t="s">
        <v>571</v>
      </c>
      <c r="Q895" t="s">
        <v>583</v>
      </c>
      <c r="R895" t="s">
        <v>595</v>
      </c>
      <c r="S895" t="s">
        <v>602</v>
      </c>
      <c r="T895" t="s">
        <v>606</v>
      </c>
      <c r="U895" t="s">
        <v>592</v>
      </c>
      <c r="V895" t="s">
        <v>631</v>
      </c>
      <c r="W895" t="s">
        <v>635</v>
      </c>
      <c r="X895" t="s">
        <v>644</v>
      </c>
    </row>
    <row r="896" spans="2:24" x14ac:dyDescent="0.25">
      <c r="B896">
        <v>226</v>
      </c>
      <c r="C896" t="s">
        <v>144</v>
      </c>
      <c r="D896" t="s">
        <v>358</v>
      </c>
      <c r="E896" t="s">
        <v>433</v>
      </c>
      <c r="F896" t="s">
        <v>528</v>
      </c>
      <c r="G896">
        <v>1992</v>
      </c>
      <c r="H896">
        <v>56</v>
      </c>
      <c r="I896">
        <v>1.5</v>
      </c>
      <c r="J896">
        <v>2.8</v>
      </c>
      <c r="K896">
        <v>6000</v>
      </c>
      <c r="L896">
        <v>0</v>
      </c>
      <c r="M896" t="s">
        <v>559</v>
      </c>
      <c r="N896" t="s">
        <v>566</v>
      </c>
      <c r="O896">
        <v>50</v>
      </c>
      <c r="P896" t="s">
        <v>571</v>
      </c>
      <c r="Q896" t="s">
        <v>583</v>
      </c>
      <c r="R896" t="s">
        <v>595</v>
      </c>
      <c r="S896" t="s">
        <v>602</v>
      </c>
      <c r="T896" t="s">
        <v>606</v>
      </c>
      <c r="U896" t="s">
        <v>592</v>
      </c>
      <c r="V896" t="s">
        <v>631</v>
      </c>
      <c r="W896" t="s">
        <v>635</v>
      </c>
      <c r="X896" t="s">
        <v>644</v>
      </c>
    </row>
    <row r="897" spans="2:24" x14ac:dyDescent="0.25">
      <c r="B897">
        <v>228</v>
      </c>
      <c r="C897" t="s">
        <v>58</v>
      </c>
      <c r="D897" t="s">
        <v>686</v>
      </c>
      <c r="E897" t="s">
        <v>702</v>
      </c>
      <c r="F897" t="s">
        <v>528</v>
      </c>
      <c r="G897">
        <v>1993</v>
      </c>
      <c r="H897">
        <v>6</v>
      </c>
      <c r="I897">
        <v>1.4570000000000001</v>
      </c>
      <c r="J897">
        <v>2.6640000000000001</v>
      </c>
      <c r="K897">
        <v>0</v>
      </c>
      <c r="L897">
        <v>0</v>
      </c>
      <c r="M897" t="s">
        <v>715</v>
      </c>
      <c r="N897" t="s">
        <v>715</v>
      </c>
      <c r="O897">
        <v>111.1</v>
      </c>
      <c r="P897" t="s">
        <v>720</v>
      </c>
      <c r="Q897" t="s">
        <v>724</v>
      </c>
      <c r="R897" t="s">
        <v>596</v>
      </c>
      <c r="S897" t="s">
        <v>602</v>
      </c>
      <c r="T897" t="s">
        <v>606</v>
      </c>
      <c r="U897" t="s">
        <v>592</v>
      </c>
      <c r="V897" t="s">
        <v>592</v>
      </c>
      <c r="W897" t="s">
        <v>635</v>
      </c>
      <c r="X897" t="s">
        <v>644</v>
      </c>
    </row>
    <row r="898" spans="2:24" x14ac:dyDescent="0.25">
      <c r="B898">
        <v>229</v>
      </c>
      <c r="C898" t="s">
        <v>663</v>
      </c>
      <c r="D898" t="s">
        <v>686</v>
      </c>
      <c r="E898" t="s">
        <v>702</v>
      </c>
      <c r="F898" t="s">
        <v>528</v>
      </c>
      <c r="G898">
        <v>1993</v>
      </c>
      <c r="H898">
        <v>6</v>
      </c>
      <c r="I898">
        <v>1.4570000000000001</v>
      </c>
      <c r="J898">
        <v>2.6640000000000001</v>
      </c>
      <c r="K898">
        <v>0</v>
      </c>
      <c r="L898">
        <v>0</v>
      </c>
      <c r="M898" t="s">
        <v>715</v>
      </c>
      <c r="N898" t="s">
        <v>715</v>
      </c>
      <c r="O898">
        <v>111.1</v>
      </c>
      <c r="P898" t="s">
        <v>720</v>
      </c>
      <c r="Q898" t="s">
        <v>724</v>
      </c>
      <c r="R898" t="s">
        <v>596</v>
      </c>
      <c r="S898" t="s">
        <v>602</v>
      </c>
      <c r="T898" t="s">
        <v>606</v>
      </c>
      <c r="U898" t="s">
        <v>592</v>
      </c>
      <c r="V898" t="s">
        <v>592</v>
      </c>
      <c r="W898" t="s">
        <v>635</v>
      </c>
      <c r="X898" t="s">
        <v>644</v>
      </c>
    </row>
    <row r="899" spans="2:24" x14ac:dyDescent="0.25">
      <c r="B899">
        <v>231</v>
      </c>
      <c r="C899" t="s">
        <v>80</v>
      </c>
      <c r="D899" t="s">
        <v>359</v>
      </c>
      <c r="E899" t="s">
        <v>436</v>
      </c>
      <c r="F899" t="s">
        <v>528</v>
      </c>
      <c r="G899">
        <v>1989</v>
      </c>
      <c r="H899">
        <v>4</v>
      </c>
      <c r="I899">
        <v>1.4059999999999999</v>
      </c>
      <c r="J899">
        <v>1.952</v>
      </c>
      <c r="K899">
        <v>0</v>
      </c>
      <c r="L899">
        <v>0</v>
      </c>
      <c r="M899" t="s">
        <v>560</v>
      </c>
      <c r="N899" t="s">
        <v>560</v>
      </c>
      <c r="O899">
        <v>243.9</v>
      </c>
      <c r="P899" t="s">
        <v>576</v>
      </c>
      <c r="Q899" t="s">
        <v>584</v>
      </c>
      <c r="R899" t="s">
        <v>596</v>
      </c>
      <c r="S899" t="s">
        <v>600</v>
      </c>
      <c r="T899" t="s">
        <v>606</v>
      </c>
      <c r="U899" t="s">
        <v>592</v>
      </c>
      <c r="V899" t="s">
        <v>592</v>
      </c>
      <c r="W899" t="s">
        <v>635</v>
      </c>
      <c r="X899" t="s">
        <v>644</v>
      </c>
    </row>
    <row r="900" spans="2:24" x14ac:dyDescent="0.25">
      <c r="B900">
        <v>232</v>
      </c>
      <c r="C900" t="s">
        <v>4</v>
      </c>
      <c r="D900" t="s">
        <v>359</v>
      </c>
      <c r="E900" t="s">
        <v>436</v>
      </c>
      <c r="F900" t="s">
        <v>528</v>
      </c>
      <c r="G900">
        <v>1988</v>
      </c>
      <c r="H900">
        <v>4</v>
      </c>
      <c r="I900">
        <v>1.4059999999999999</v>
      </c>
      <c r="J900">
        <v>1.952</v>
      </c>
      <c r="K900">
        <v>0</v>
      </c>
      <c r="L900">
        <v>0</v>
      </c>
      <c r="M900" t="s">
        <v>560</v>
      </c>
      <c r="N900" t="s">
        <v>560</v>
      </c>
      <c r="O900">
        <v>243.9</v>
      </c>
      <c r="P900" t="s">
        <v>576</v>
      </c>
      <c r="Q900" t="s">
        <v>584</v>
      </c>
      <c r="R900" t="s">
        <v>596</v>
      </c>
      <c r="S900" t="s">
        <v>602</v>
      </c>
      <c r="T900" t="s">
        <v>606</v>
      </c>
      <c r="U900" t="s">
        <v>592</v>
      </c>
      <c r="V900" t="s">
        <v>592</v>
      </c>
      <c r="W900" t="s">
        <v>635</v>
      </c>
      <c r="X900" t="s">
        <v>644</v>
      </c>
    </row>
    <row r="901" spans="2:24" x14ac:dyDescent="0.25">
      <c r="B901">
        <v>233</v>
      </c>
      <c r="C901" t="s">
        <v>16</v>
      </c>
      <c r="D901" t="s">
        <v>359</v>
      </c>
      <c r="E901" t="s">
        <v>436</v>
      </c>
      <c r="F901" t="s">
        <v>528</v>
      </c>
      <c r="G901">
        <v>1988</v>
      </c>
      <c r="H901">
        <v>4</v>
      </c>
      <c r="I901">
        <v>1.4059999999999999</v>
      </c>
      <c r="J901">
        <v>1.952</v>
      </c>
      <c r="K901">
        <v>0</v>
      </c>
      <c r="L901">
        <v>0</v>
      </c>
      <c r="M901" t="s">
        <v>560</v>
      </c>
      <c r="N901" t="s">
        <v>560</v>
      </c>
      <c r="O901">
        <v>243.9</v>
      </c>
      <c r="P901" t="s">
        <v>576</v>
      </c>
      <c r="Q901" t="s">
        <v>584</v>
      </c>
      <c r="R901" t="s">
        <v>596</v>
      </c>
      <c r="S901" t="s">
        <v>600</v>
      </c>
      <c r="T901" t="s">
        <v>608</v>
      </c>
      <c r="U901" t="s">
        <v>592</v>
      </c>
      <c r="V901" t="s">
        <v>592</v>
      </c>
      <c r="W901" t="s">
        <v>635</v>
      </c>
      <c r="X901" t="s">
        <v>644</v>
      </c>
    </row>
    <row r="902" spans="2:24" x14ac:dyDescent="0.25">
      <c r="B902">
        <v>234</v>
      </c>
      <c r="C902" t="s">
        <v>147</v>
      </c>
      <c r="D902" t="s">
        <v>359</v>
      </c>
      <c r="E902" t="s">
        <v>437</v>
      </c>
      <c r="F902" t="s">
        <v>528</v>
      </c>
      <c r="G902">
        <v>1987</v>
      </c>
      <c r="H902">
        <v>4</v>
      </c>
      <c r="I902">
        <v>1.4059999999999999</v>
      </c>
      <c r="J902">
        <v>1.9510000000000001</v>
      </c>
      <c r="K902">
        <v>0</v>
      </c>
      <c r="L902">
        <v>0</v>
      </c>
      <c r="M902" t="s">
        <v>560</v>
      </c>
      <c r="N902" t="s">
        <v>560</v>
      </c>
      <c r="O902">
        <v>243.9</v>
      </c>
      <c r="P902" t="s">
        <v>576</v>
      </c>
      <c r="Q902" t="s">
        <v>584</v>
      </c>
      <c r="R902" t="s">
        <v>596</v>
      </c>
      <c r="S902" t="s">
        <v>600</v>
      </c>
      <c r="T902" t="s">
        <v>611</v>
      </c>
      <c r="U902" t="s">
        <v>592</v>
      </c>
      <c r="V902" t="s">
        <v>592</v>
      </c>
      <c r="W902" t="s">
        <v>635</v>
      </c>
      <c r="X902" t="s">
        <v>644</v>
      </c>
    </row>
    <row r="903" spans="2:24" x14ac:dyDescent="0.25">
      <c r="B903">
        <v>235</v>
      </c>
      <c r="C903" t="s">
        <v>73</v>
      </c>
      <c r="D903" t="s">
        <v>359</v>
      </c>
      <c r="E903" t="s">
        <v>438</v>
      </c>
      <c r="F903" t="s">
        <v>528</v>
      </c>
      <c r="G903">
        <v>1992</v>
      </c>
      <c r="H903">
        <v>4</v>
      </c>
      <c r="I903">
        <v>1.4059999999999999</v>
      </c>
      <c r="J903">
        <v>1.9510000000000001</v>
      </c>
      <c r="K903">
        <v>0</v>
      </c>
      <c r="L903">
        <v>0</v>
      </c>
      <c r="M903" t="s">
        <v>560</v>
      </c>
      <c r="N903" t="s">
        <v>560</v>
      </c>
      <c r="O903">
        <v>243.9</v>
      </c>
      <c r="P903" t="s">
        <v>576</v>
      </c>
      <c r="Q903" t="s">
        <v>584</v>
      </c>
      <c r="R903" t="s">
        <v>596</v>
      </c>
      <c r="S903" t="s">
        <v>601</v>
      </c>
      <c r="T903" t="s">
        <v>609</v>
      </c>
      <c r="U903" t="s">
        <v>592</v>
      </c>
      <c r="V903" t="s">
        <v>592</v>
      </c>
      <c r="W903" t="s">
        <v>635</v>
      </c>
      <c r="X903" t="s">
        <v>644</v>
      </c>
    </row>
    <row r="904" spans="2:24" x14ac:dyDescent="0.25">
      <c r="B904">
        <v>237</v>
      </c>
      <c r="C904" t="s">
        <v>10</v>
      </c>
      <c r="D904" t="s">
        <v>359</v>
      </c>
      <c r="E904" t="s">
        <v>439</v>
      </c>
      <c r="F904" t="s">
        <v>528</v>
      </c>
      <c r="G904">
        <v>1993</v>
      </c>
      <c r="H904">
        <v>4</v>
      </c>
      <c r="I904">
        <v>1.4059999999999999</v>
      </c>
      <c r="J904">
        <v>1.9510000000000001</v>
      </c>
      <c r="K904">
        <v>0</v>
      </c>
      <c r="L904">
        <v>0</v>
      </c>
      <c r="M904" t="s">
        <v>560</v>
      </c>
      <c r="N904" t="s">
        <v>560</v>
      </c>
      <c r="O904">
        <v>243.9</v>
      </c>
      <c r="P904" t="s">
        <v>576</v>
      </c>
      <c r="Q904" t="s">
        <v>584</v>
      </c>
      <c r="R904" t="s">
        <v>596</v>
      </c>
      <c r="S904" t="s">
        <v>604</v>
      </c>
      <c r="T904" t="s">
        <v>606</v>
      </c>
      <c r="U904" t="s">
        <v>592</v>
      </c>
      <c r="V904" t="s">
        <v>592</v>
      </c>
      <c r="W904" t="s">
        <v>635</v>
      </c>
      <c r="X904" t="s">
        <v>644</v>
      </c>
    </row>
    <row r="905" spans="2:24" x14ac:dyDescent="0.25">
      <c r="B905">
        <v>241</v>
      </c>
      <c r="C905" t="s">
        <v>3</v>
      </c>
      <c r="D905" t="s">
        <v>359</v>
      </c>
      <c r="E905" t="s">
        <v>438</v>
      </c>
      <c r="F905" t="s">
        <v>528</v>
      </c>
      <c r="G905">
        <v>1988</v>
      </c>
      <c r="H905">
        <v>4</v>
      </c>
      <c r="I905">
        <v>1.4059999999999999</v>
      </c>
      <c r="J905">
        <v>1.9510000000000001</v>
      </c>
      <c r="K905">
        <v>0</v>
      </c>
      <c r="L905">
        <v>0</v>
      </c>
      <c r="M905" t="s">
        <v>560</v>
      </c>
      <c r="N905" t="s">
        <v>560</v>
      </c>
      <c r="O905">
        <v>243.9</v>
      </c>
      <c r="P905" t="s">
        <v>576</v>
      </c>
      <c r="Q905" t="s">
        <v>584</v>
      </c>
      <c r="R905" t="s">
        <v>596</v>
      </c>
      <c r="S905" t="s">
        <v>601</v>
      </c>
      <c r="T905" t="s">
        <v>606</v>
      </c>
      <c r="U905" t="s">
        <v>592</v>
      </c>
      <c r="V905" t="s">
        <v>592</v>
      </c>
      <c r="W905" t="s">
        <v>635</v>
      </c>
      <c r="X905" t="s">
        <v>644</v>
      </c>
    </row>
    <row r="906" spans="2:24" x14ac:dyDescent="0.25">
      <c r="B906">
        <v>243</v>
      </c>
      <c r="C906" t="s">
        <v>153</v>
      </c>
      <c r="D906" t="s">
        <v>359</v>
      </c>
      <c r="E906" t="s">
        <v>438</v>
      </c>
      <c r="F906" t="s">
        <v>528</v>
      </c>
      <c r="G906">
        <v>1990</v>
      </c>
      <c r="H906">
        <v>4</v>
      </c>
      <c r="I906">
        <v>1.4059999999999999</v>
      </c>
      <c r="J906">
        <v>1.9510000000000001</v>
      </c>
      <c r="K906">
        <v>0</v>
      </c>
      <c r="L906">
        <v>0</v>
      </c>
      <c r="M906" t="s">
        <v>560</v>
      </c>
      <c r="N906" t="s">
        <v>560</v>
      </c>
      <c r="O906">
        <v>243.9</v>
      </c>
      <c r="P906" t="s">
        <v>576</v>
      </c>
      <c r="Q906" t="s">
        <v>584</v>
      </c>
      <c r="R906" t="s">
        <v>596</v>
      </c>
      <c r="S906" t="s">
        <v>603</v>
      </c>
      <c r="T906" t="s">
        <v>606</v>
      </c>
      <c r="U906" t="s">
        <v>592</v>
      </c>
      <c r="V906" t="s">
        <v>592</v>
      </c>
      <c r="W906" t="s">
        <v>635</v>
      </c>
      <c r="X906" t="s">
        <v>644</v>
      </c>
    </row>
    <row r="907" spans="2:24" x14ac:dyDescent="0.25">
      <c r="B907">
        <v>245</v>
      </c>
      <c r="C907" t="s">
        <v>9</v>
      </c>
      <c r="D907" t="s">
        <v>358</v>
      </c>
      <c r="E907" t="s">
        <v>403</v>
      </c>
      <c r="F907" t="s">
        <v>528</v>
      </c>
      <c r="G907">
        <v>1990</v>
      </c>
      <c r="H907">
        <v>64</v>
      </c>
      <c r="I907">
        <v>1.4</v>
      </c>
      <c r="J907">
        <v>2.56</v>
      </c>
      <c r="K907">
        <v>9000</v>
      </c>
      <c r="L907">
        <v>3500</v>
      </c>
      <c r="M907" t="s">
        <v>559</v>
      </c>
      <c r="N907" t="s">
        <v>566</v>
      </c>
      <c r="O907">
        <v>40</v>
      </c>
      <c r="P907" t="s">
        <v>575</v>
      </c>
      <c r="Q907" t="s">
        <v>588</v>
      </c>
      <c r="R907" t="s">
        <v>595</v>
      </c>
      <c r="S907" t="s">
        <v>602</v>
      </c>
      <c r="T907" t="s">
        <v>606</v>
      </c>
      <c r="U907" t="s">
        <v>627</v>
      </c>
      <c r="V907" t="s">
        <v>632</v>
      </c>
      <c r="W907" t="s">
        <v>635</v>
      </c>
      <c r="X907" t="s">
        <v>644</v>
      </c>
    </row>
    <row r="908" spans="2:24" x14ac:dyDescent="0.25">
      <c r="B908">
        <v>247</v>
      </c>
      <c r="C908" t="s">
        <v>155</v>
      </c>
      <c r="D908" t="s">
        <v>358</v>
      </c>
      <c r="E908" t="s">
        <v>403</v>
      </c>
      <c r="F908" t="s">
        <v>528</v>
      </c>
      <c r="G908">
        <v>1991</v>
      </c>
      <c r="H908">
        <v>64</v>
      </c>
      <c r="I908">
        <v>1.4</v>
      </c>
      <c r="J908">
        <v>2.56</v>
      </c>
      <c r="K908">
        <v>9000</v>
      </c>
      <c r="L908">
        <v>3500</v>
      </c>
      <c r="M908" t="s">
        <v>559</v>
      </c>
      <c r="N908" t="s">
        <v>566</v>
      </c>
      <c r="O908">
        <v>40</v>
      </c>
      <c r="P908" t="s">
        <v>575</v>
      </c>
      <c r="Q908" t="s">
        <v>588</v>
      </c>
      <c r="R908" t="s">
        <v>595</v>
      </c>
      <c r="S908" t="s">
        <v>601</v>
      </c>
      <c r="T908" t="s">
        <v>611</v>
      </c>
      <c r="U908" t="s">
        <v>627</v>
      </c>
      <c r="V908" t="s">
        <v>632</v>
      </c>
      <c r="W908" t="s">
        <v>635</v>
      </c>
      <c r="X908" t="s">
        <v>644</v>
      </c>
    </row>
    <row r="909" spans="2:24" x14ac:dyDescent="0.25">
      <c r="B909">
        <v>248</v>
      </c>
      <c r="C909" t="s">
        <v>156</v>
      </c>
      <c r="D909" t="s">
        <v>358</v>
      </c>
      <c r="E909" t="s">
        <v>403</v>
      </c>
      <c r="F909" t="s">
        <v>528</v>
      </c>
      <c r="G909">
        <v>1990</v>
      </c>
      <c r="H909">
        <v>64</v>
      </c>
      <c r="I909">
        <v>1.4</v>
      </c>
      <c r="J909">
        <v>2.56</v>
      </c>
      <c r="K909">
        <v>9000</v>
      </c>
      <c r="L909">
        <v>3500</v>
      </c>
      <c r="M909" t="s">
        <v>559</v>
      </c>
      <c r="N909" t="s">
        <v>566</v>
      </c>
      <c r="O909">
        <v>40</v>
      </c>
      <c r="P909" t="s">
        <v>575</v>
      </c>
      <c r="Q909" t="s">
        <v>588</v>
      </c>
      <c r="R909" t="s">
        <v>595</v>
      </c>
      <c r="S909" t="s">
        <v>600</v>
      </c>
      <c r="T909" t="s">
        <v>606</v>
      </c>
      <c r="U909" t="s">
        <v>627</v>
      </c>
      <c r="V909" t="s">
        <v>632</v>
      </c>
      <c r="W909" t="s">
        <v>635</v>
      </c>
      <c r="X909" t="s">
        <v>644</v>
      </c>
    </row>
    <row r="910" spans="2:24" x14ac:dyDescent="0.25">
      <c r="B910">
        <v>249</v>
      </c>
      <c r="C910" t="s">
        <v>89</v>
      </c>
      <c r="D910" t="s">
        <v>358</v>
      </c>
      <c r="E910" t="s">
        <v>403</v>
      </c>
      <c r="F910" t="s">
        <v>528</v>
      </c>
      <c r="G910">
        <v>1991</v>
      </c>
      <c r="H910">
        <v>64</v>
      </c>
      <c r="I910">
        <v>1.4</v>
      </c>
      <c r="J910">
        <v>2.56</v>
      </c>
      <c r="K910">
        <v>9000</v>
      </c>
      <c r="L910">
        <v>3500</v>
      </c>
      <c r="M910" t="s">
        <v>559</v>
      </c>
      <c r="N910" t="s">
        <v>566</v>
      </c>
      <c r="O910">
        <v>40</v>
      </c>
      <c r="P910" t="s">
        <v>575</v>
      </c>
      <c r="Q910" t="s">
        <v>588</v>
      </c>
      <c r="R910" t="s">
        <v>595</v>
      </c>
      <c r="S910" t="s">
        <v>600</v>
      </c>
      <c r="T910" t="s">
        <v>606</v>
      </c>
      <c r="U910" t="s">
        <v>627</v>
      </c>
      <c r="V910" t="s">
        <v>632</v>
      </c>
      <c r="W910" t="s">
        <v>635</v>
      </c>
      <c r="X910" t="s">
        <v>644</v>
      </c>
    </row>
    <row r="911" spans="2:24" x14ac:dyDescent="0.25">
      <c r="B911">
        <v>250</v>
      </c>
      <c r="C911" t="s">
        <v>157</v>
      </c>
      <c r="D911" t="s">
        <v>358</v>
      </c>
      <c r="E911" t="s">
        <v>403</v>
      </c>
      <c r="F911" t="s">
        <v>528</v>
      </c>
      <c r="G911">
        <v>1990</v>
      </c>
      <c r="H911">
        <v>64</v>
      </c>
      <c r="I911">
        <v>1.4</v>
      </c>
      <c r="J911">
        <v>2.56</v>
      </c>
      <c r="K911">
        <v>9000</v>
      </c>
      <c r="L911">
        <v>3500</v>
      </c>
      <c r="M911" t="s">
        <v>559</v>
      </c>
      <c r="N911" t="s">
        <v>566</v>
      </c>
      <c r="O911">
        <v>40</v>
      </c>
      <c r="P911" t="s">
        <v>575</v>
      </c>
      <c r="Q911" t="s">
        <v>588</v>
      </c>
      <c r="R911" t="s">
        <v>595</v>
      </c>
      <c r="S911" t="s">
        <v>600</v>
      </c>
      <c r="T911" t="s">
        <v>606</v>
      </c>
      <c r="U911" t="s">
        <v>627</v>
      </c>
      <c r="V911" t="s">
        <v>632</v>
      </c>
      <c r="W911" t="s">
        <v>635</v>
      </c>
      <c r="X911" t="s">
        <v>644</v>
      </c>
    </row>
    <row r="912" spans="2:24" x14ac:dyDescent="0.25">
      <c r="B912">
        <v>251</v>
      </c>
      <c r="C912" t="s">
        <v>91</v>
      </c>
      <c r="D912" t="s">
        <v>358</v>
      </c>
      <c r="E912" t="s">
        <v>403</v>
      </c>
      <c r="F912" t="s">
        <v>528</v>
      </c>
      <c r="G912">
        <v>1990</v>
      </c>
      <c r="H912">
        <v>64</v>
      </c>
      <c r="I912">
        <v>1.4</v>
      </c>
      <c r="J912">
        <v>2.56</v>
      </c>
      <c r="K912">
        <v>9000</v>
      </c>
      <c r="L912">
        <v>3500</v>
      </c>
      <c r="M912" t="s">
        <v>559</v>
      </c>
      <c r="N912" t="s">
        <v>566</v>
      </c>
      <c r="O912">
        <v>40</v>
      </c>
      <c r="P912" t="s">
        <v>575</v>
      </c>
      <c r="Q912" t="s">
        <v>588</v>
      </c>
      <c r="R912" t="s">
        <v>595</v>
      </c>
      <c r="S912" t="s">
        <v>602</v>
      </c>
      <c r="T912" t="s">
        <v>606</v>
      </c>
      <c r="U912" t="s">
        <v>627</v>
      </c>
      <c r="V912" t="s">
        <v>632</v>
      </c>
      <c r="W912" t="s">
        <v>635</v>
      </c>
      <c r="X912" t="s">
        <v>644</v>
      </c>
    </row>
    <row r="913" spans="2:24" x14ac:dyDescent="0.25">
      <c r="B913">
        <v>252</v>
      </c>
      <c r="C913" t="s">
        <v>158</v>
      </c>
      <c r="D913" t="s">
        <v>358</v>
      </c>
      <c r="E913" t="s">
        <v>403</v>
      </c>
      <c r="F913" t="s">
        <v>528</v>
      </c>
      <c r="G913">
        <v>1992</v>
      </c>
      <c r="H913">
        <v>64</v>
      </c>
      <c r="I913">
        <v>1.4</v>
      </c>
      <c r="J913">
        <v>2.56</v>
      </c>
      <c r="K913">
        <v>9000</v>
      </c>
      <c r="L913">
        <v>3500</v>
      </c>
      <c r="M913" t="s">
        <v>559</v>
      </c>
      <c r="N913" t="s">
        <v>566</v>
      </c>
      <c r="O913">
        <v>40</v>
      </c>
      <c r="P913" t="s">
        <v>575</v>
      </c>
      <c r="Q913" t="s">
        <v>588</v>
      </c>
      <c r="R913" t="s">
        <v>595</v>
      </c>
      <c r="S913" t="s">
        <v>601</v>
      </c>
      <c r="T913" t="s">
        <v>608</v>
      </c>
      <c r="U913" t="s">
        <v>627</v>
      </c>
      <c r="V913" t="s">
        <v>632</v>
      </c>
      <c r="W913" t="s">
        <v>635</v>
      </c>
      <c r="X913" t="s">
        <v>644</v>
      </c>
    </row>
    <row r="914" spans="2:24" x14ac:dyDescent="0.25">
      <c r="B914">
        <v>253</v>
      </c>
      <c r="C914" t="s">
        <v>159</v>
      </c>
      <c r="D914" t="s">
        <v>361</v>
      </c>
      <c r="E914" t="s">
        <v>440</v>
      </c>
      <c r="F914" t="s">
        <v>528</v>
      </c>
      <c r="G914">
        <v>1992</v>
      </c>
      <c r="H914">
        <v>48</v>
      </c>
      <c r="I914">
        <v>1.35</v>
      </c>
      <c r="J914">
        <v>1.92</v>
      </c>
      <c r="K914">
        <v>0</v>
      </c>
      <c r="L914">
        <v>0</v>
      </c>
      <c r="M914" t="s">
        <v>56</v>
      </c>
      <c r="N914" t="s">
        <v>56</v>
      </c>
      <c r="O914">
        <v>20</v>
      </c>
      <c r="P914" t="s">
        <v>56</v>
      </c>
      <c r="Q914" t="s">
        <v>587</v>
      </c>
      <c r="R914" t="s">
        <v>595</v>
      </c>
      <c r="S914" t="s">
        <v>602</v>
      </c>
      <c r="T914" t="s">
        <v>606</v>
      </c>
      <c r="U914" t="s">
        <v>592</v>
      </c>
      <c r="V914" t="s">
        <v>592</v>
      </c>
      <c r="W914" t="s">
        <v>635</v>
      </c>
      <c r="X914" t="s">
        <v>644</v>
      </c>
    </row>
    <row r="915" spans="2:24" x14ac:dyDescent="0.25">
      <c r="B915">
        <v>264</v>
      </c>
      <c r="C915" t="s">
        <v>116</v>
      </c>
      <c r="D915" t="s">
        <v>359</v>
      </c>
      <c r="E915" t="s">
        <v>445</v>
      </c>
      <c r="F915" t="s">
        <v>528</v>
      </c>
      <c r="G915">
        <v>1993</v>
      </c>
      <c r="H915">
        <v>4</v>
      </c>
      <c r="I915">
        <v>1.159</v>
      </c>
      <c r="J915">
        <v>1.333</v>
      </c>
      <c r="K915">
        <v>0</v>
      </c>
      <c r="L915">
        <v>0</v>
      </c>
      <c r="M915" t="s">
        <v>560</v>
      </c>
      <c r="N915" t="s">
        <v>560</v>
      </c>
      <c r="O915">
        <v>166.7</v>
      </c>
      <c r="P915" t="s">
        <v>572</v>
      </c>
      <c r="Q915" t="s">
        <v>584</v>
      </c>
      <c r="R915" t="s">
        <v>596</v>
      </c>
      <c r="S915" t="s">
        <v>601</v>
      </c>
      <c r="T915" t="s">
        <v>611</v>
      </c>
      <c r="U915" t="s">
        <v>592</v>
      </c>
      <c r="V915" t="s">
        <v>592</v>
      </c>
      <c r="W915" t="s">
        <v>635</v>
      </c>
      <c r="X915" t="s">
        <v>644</v>
      </c>
    </row>
    <row r="916" spans="2:24" x14ac:dyDescent="0.25">
      <c r="B916">
        <v>268</v>
      </c>
      <c r="C916" t="s">
        <v>10</v>
      </c>
      <c r="D916" t="s">
        <v>359</v>
      </c>
      <c r="E916" t="s">
        <v>448</v>
      </c>
      <c r="F916" t="s">
        <v>528</v>
      </c>
      <c r="G916">
        <v>1993</v>
      </c>
      <c r="H916">
        <v>4</v>
      </c>
      <c r="I916">
        <v>1.159</v>
      </c>
      <c r="J916">
        <v>1.333</v>
      </c>
      <c r="K916">
        <v>0</v>
      </c>
      <c r="L916">
        <v>0</v>
      </c>
      <c r="M916" t="s">
        <v>560</v>
      </c>
      <c r="N916" t="s">
        <v>560</v>
      </c>
      <c r="O916">
        <v>166.7</v>
      </c>
      <c r="P916" t="s">
        <v>572</v>
      </c>
      <c r="Q916" t="s">
        <v>584</v>
      </c>
      <c r="R916" t="s">
        <v>596</v>
      </c>
      <c r="S916" t="s">
        <v>604</v>
      </c>
      <c r="T916" t="s">
        <v>606</v>
      </c>
      <c r="U916" t="s">
        <v>592</v>
      </c>
      <c r="V916" t="s">
        <v>592</v>
      </c>
      <c r="W916" t="s">
        <v>635</v>
      </c>
      <c r="X916" t="s">
        <v>644</v>
      </c>
    </row>
    <row r="917" spans="2:24" x14ac:dyDescent="0.25">
      <c r="B917">
        <v>269</v>
      </c>
      <c r="C917" t="s">
        <v>10</v>
      </c>
      <c r="D917" t="s">
        <v>359</v>
      </c>
      <c r="E917" t="s">
        <v>448</v>
      </c>
      <c r="F917" t="s">
        <v>528</v>
      </c>
      <c r="G917">
        <v>1993</v>
      </c>
      <c r="H917">
        <v>4</v>
      </c>
      <c r="I917">
        <v>1.159</v>
      </c>
      <c r="J917">
        <v>1.333</v>
      </c>
      <c r="K917">
        <v>0</v>
      </c>
      <c r="L917">
        <v>0</v>
      </c>
      <c r="M917" t="s">
        <v>560</v>
      </c>
      <c r="N917" t="s">
        <v>560</v>
      </c>
      <c r="O917">
        <v>166.7</v>
      </c>
      <c r="P917" t="s">
        <v>572</v>
      </c>
      <c r="Q917" t="s">
        <v>584</v>
      </c>
      <c r="R917" t="s">
        <v>596</v>
      </c>
      <c r="S917" t="s">
        <v>604</v>
      </c>
      <c r="T917" t="s">
        <v>606</v>
      </c>
      <c r="U917" t="s">
        <v>592</v>
      </c>
      <c r="V917" t="s">
        <v>592</v>
      </c>
      <c r="W917" t="s">
        <v>635</v>
      </c>
      <c r="X917" t="s">
        <v>644</v>
      </c>
    </row>
    <row r="918" spans="2:24" x14ac:dyDescent="0.25">
      <c r="B918">
        <v>270</v>
      </c>
      <c r="C918" t="s">
        <v>166</v>
      </c>
      <c r="D918" t="s">
        <v>359</v>
      </c>
      <c r="E918" t="s">
        <v>449</v>
      </c>
      <c r="F918" t="s">
        <v>528</v>
      </c>
      <c r="G918">
        <v>1992</v>
      </c>
      <c r="H918">
        <v>4</v>
      </c>
      <c r="I918">
        <v>1.159</v>
      </c>
      <c r="J918">
        <v>1.333</v>
      </c>
      <c r="K918">
        <v>0</v>
      </c>
      <c r="L918">
        <v>0</v>
      </c>
      <c r="M918" t="s">
        <v>560</v>
      </c>
      <c r="N918" t="s">
        <v>560</v>
      </c>
      <c r="O918">
        <v>166.7</v>
      </c>
      <c r="P918" t="s">
        <v>572</v>
      </c>
      <c r="Q918" t="s">
        <v>584</v>
      </c>
      <c r="R918" t="s">
        <v>596</v>
      </c>
      <c r="S918" t="s">
        <v>601</v>
      </c>
      <c r="T918" t="s">
        <v>610</v>
      </c>
      <c r="U918" t="s">
        <v>592</v>
      </c>
      <c r="V918" t="s">
        <v>592</v>
      </c>
      <c r="W918" t="s">
        <v>635</v>
      </c>
      <c r="X918" t="s">
        <v>644</v>
      </c>
    </row>
    <row r="919" spans="2:24" x14ac:dyDescent="0.25">
      <c r="B919">
        <v>275</v>
      </c>
      <c r="C919" t="s">
        <v>32</v>
      </c>
      <c r="D919" t="s">
        <v>359</v>
      </c>
      <c r="E919" t="s">
        <v>447</v>
      </c>
      <c r="F919" t="s">
        <v>528</v>
      </c>
      <c r="G919">
        <v>1990</v>
      </c>
      <c r="H919">
        <v>4</v>
      </c>
      <c r="I919">
        <v>1.159</v>
      </c>
      <c r="J919">
        <v>1.333</v>
      </c>
      <c r="K919">
        <v>0</v>
      </c>
      <c r="L919">
        <v>0</v>
      </c>
      <c r="M919" t="s">
        <v>560</v>
      </c>
      <c r="N919" t="s">
        <v>560</v>
      </c>
      <c r="O919">
        <v>166.7</v>
      </c>
      <c r="P919" t="s">
        <v>572</v>
      </c>
      <c r="Q919" t="s">
        <v>584</v>
      </c>
      <c r="R919" t="s">
        <v>596</v>
      </c>
      <c r="S919" t="s">
        <v>602</v>
      </c>
      <c r="T919" t="s">
        <v>606</v>
      </c>
      <c r="U919" t="s">
        <v>592</v>
      </c>
      <c r="V919" t="s">
        <v>592</v>
      </c>
      <c r="W919" t="s">
        <v>635</v>
      </c>
      <c r="X919" t="s">
        <v>644</v>
      </c>
    </row>
    <row r="920" spans="2:24" x14ac:dyDescent="0.25">
      <c r="B920">
        <v>277</v>
      </c>
      <c r="C920" t="s">
        <v>273</v>
      </c>
      <c r="D920" t="s">
        <v>359</v>
      </c>
      <c r="E920" t="s">
        <v>451</v>
      </c>
      <c r="F920" t="s">
        <v>528</v>
      </c>
      <c r="G920">
        <v>1992</v>
      </c>
      <c r="H920">
        <v>4</v>
      </c>
      <c r="I920">
        <v>1.159</v>
      </c>
      <c r="J920">
        <v>1.333</v>
      </c>
      <c r="K920">
        <v>0</v>
      </c>
      <c r="L920">
        <v>0</v>
      </c>
      <c r="M920" t="s">
        <v>560</v>
      </c>
      <c r="N920" t="s">
        <v>560</v>
      </c>
      <c r="O920">
        <v>166.7</v>
      </c>
      <c r="P920" t="s">
        <v>572</v>
      </c>
      <c r="Q920" t="s">
        <v>584</v>
      </c>
      <c r="R920" t="s">
        <v>596</v>
      </c>
      <c r="S920" t="s">
        <v>601</v>
      </c>
      <c r="T920" t="s">
        <v>611</v>
      </c>
      <c r="U920" t="s">
        <v>592</v>
      </c>
      <c r="V920" t="s">
        <v>592</v>
      </c>
      <c r="W920" t="s">
        <v>635</v>
      </c>
      <c r="X920" t="s">
        <v>644</v>
      </c>
    </row>
    <row r="921" spans="2:24" x14ac:dyDescent="0.25">
      <c r="B921">
        <v>278</v>
      </c>
      <c r="C921" t="s">
        <v>273</v>
      </c>
      <c r="D921" t="s">
        <v>359</v>
      </c>
      <c r="E921" t="s">
        <v>452</v>
      </c>
      <c r="F921" t="s">
        <v>528</v>
      </c>
      <c r="G921">
        <v>1993</v>
      </c>
      <c r="H921">
        <v>4</v>
      </c>
      <c r="I921">
        <v>1.159</v>
      </c>
      <c r="J921">
        <v>1.333</v>
      </c>
      <c r="K921">
        <v>0</v>
      </c>
      <c r="L921">
        <v>0</v>
      </c>
      <c r="M921" t="s">
        <v>560</v>
      </c>
      <c r="N921" t="s">
        <v>560</v>
      </c>
      <c r="O921">
        <v>166.7</v>
      </c>
      <c r="P921" t="s">
        <v>572</v>
      </c>
      <c r="Q921" t="s">
        <v>584</v>
      </c>
      <c r="R921" t="s">
        <v>596</v>
      </c>
      <c r="S921" t="s">
        <v>601</v>
      </c>
      <c r="T921" t="s">
        <v>611</v>
      </c>
      <c r="U921" t="s">
        <v>592</v>
      </c>
      <c r="V921" t="s">
        <v>592</v>
      </c>
      <c r="W921" t="s">
        <v>635</v>
      </c>
      <c r="X921" t="s">
        <v>644</v>
      </c>
    </row>
    <row r="922" spans="2:24" x14ac:dyDescent="0.25">
      <c r="B922">
        <v>281</v>
      </c>
      <c r="C922" t="s">
        <v>172</v>
      </c>
      <c r="D922" t="s">
        <v>359</v>
      </c>
      <c r="E922" t="s">
        <v>452</v>
      </c>
      <c r="F922" t="s">
        <v>528</v>
      </c>
      <c r="G922">
        <v>1993</v>
      </c>
      <c r="H922">
        <v>4</v>
      </c>
      <c r="I922">
        <v>1.159</v>
      </c>
      <c r="J922">
        <v>1.333</v>
      </c>
      <c r="K922">
        <v>0</v>
      </c>
      <c r="L922">
        <v>0</v>
      </c>
      <c r="M922" t="s">
        <v>560</v>
      </c>
      <c r="N922" t="s">
        <v>560</v>
      </c>
      <c r="O922">
        <v>166.7</v>
      </c>
      <c r="P922" t="s">
        <v>572</v>
      </c>
      <c r="Q922" t="s">
        <v>584</v>
      </c>
      <c r="R922" t="s">
        <v>596</v>
      </c>
      <c r="S922" t="s">
        <v>601</v>
      </c>
      <c r="T922" t="s">
        <v>618</v>
      </c>
      <c r="U922" t="s">
        <v>592</v>
      </c>
      <c r="V922" t="s">
        <v>592</v>
      </c>
      <c r="W922" t="s">
        <v>635</v>
      </c>
      <c r="X922" t="s">
        <v>644</v>
      </c>
    </row>
    <row r="923" spans="2:24" x14ac:dyDescent="0.25">
      <c r="B923">
        <v>283</v>
      </c>
      <c r="C923" t="s">
        <v>4</v>
      </c>
      <c r="D923" t="s">
        <v>359</v>
      </c>
      <c r="E923" t="s">
        <v>448</v>
      </c>
      <c r="F923" t="s">
        <v>528</v>
      </c>
      <c r="G923">
        <v>1990</v>
      </c>
      <c r="H923">
        <v>4</v>
      </c>
      <c r="I923">
        <v>1.159</v>
      </c>
      <c r="J923">
        <v>1.333</v>
      </c>
      <c r="K923">
        <v>0</v>
      </c>
      <c r="L923">
        <v>0</v>
      </c>
      <c r="M923" t="s">
        <v>560</v>
      </c>
      <c r="N923" t="s">
        <v>560</v>
      </c>
      <c r="O923">
        <v>166.7</v>
      </c>
      <c r="P923" t="s">
        <v>572</v>
      </c>
      <c r="Q923" t="s">
        <v>584</v>
      </c>
      <c r="R923" t="s">
        <v>596</v>
      </c>
      <c r="S923" t="s">
        <v>602</v>
      </c>
      <c r="T923" t="s">
        <v>606</v>
      </c>
      <c r="U923" t="s">
        <v>592</v>
      </c>
      <c r="V923" t="s">
        <v>592</v>
      </c>
      <c r="W923" t="s">
        <v>635</v>
      </c>
      <c r="X923" t="s">
        <v>644</v>
      </c>
    </row>
    <row r="924" spans="2:24" x14ac:dyDescent="0.25">
      <c r="B924">
        <v>284</v>
      </c>
      <c r="C924" t="s">
        <v>159</v>
      </c>
      <c r="D924" t="s">
        <v>359</v>
      </c>
      <c r="E924" t="s">
        <v>446</v>
      </c>
      <c r="F924" t="s">
        <v>528</v>
      </c>
      <c r="G924">
        <v>1991</v>
      </c>
      <c r="H924">
        <v>4</v>
      </c>
      <c r="I924">
        <v>1.159</v>
      </c>
      <c r="J924">
        <v>1.333</v>
      </c>
      <c r="K924">
        <v>0</v>
      </c>
      <c r="L924">
        <v>0</v>
      </c>
      <c r="M924" t="s">
        <v>560</v>
      </c>
      <c r="N924" t="s">
        <v>560</v>
      </c>
      <c r="O924">
        <v>166.7</v>
      </c>
      <c r="P924" t="s">
        <v>572</v>
      </c>
      <c r="Q924" t="s">
        <v>584</v>
      </c>
      <c r="R924" t="s">
        <v>596</v>
      </c>
      <c r="S924" t="s">
        <v>602</v>
      </c>
      <c r="T924" t="s">
        <v>606</v>
      </c>
      <c r="U924" t="s">
        <v>592</v>
      </c>
      <c r="V924" t="s">
        <v>592</v>
      </c>
      <c r="W924" t="s">
        <v>635</v>
      </c>
      <c r="X924" t="s">
        <v>644</v>
      </c>
    </row>
    <row r="925" spans="2:24" x14ac:dyDescent="0.25">
      <c r="B925">
        <v>288</v>
      </c>
      <c r="C925" t="s">
        <v>175</v>
      </c>
      <c r="D925" t="s">
        <v>359</v>
      </c>
      <c r="E925" t="s">
        <v>446</v>
      </c>
      <c r="F925" t="s">
        <v>528</v>
      </c>
      <c r="G925">
        <v>1992</v>
      </c>
      <c r="H925">
        <v>4</v>
      </c>
      <c r="I925">
        <v>1.159</v>
      </c>
      <c r="J925">
        <v>1.333</v>
      </c>
      <c r="K925">
        <v>0</v>
      </c>
      <c r="L925">
        <v>0</v>
      </c>
      <c r="M925" t="s">
        <v>560</v>
      </c>
      <c r="N925" t="s">
        <v>560</v>
      </c>
      <c r="O925">
        <v>166.7</v>
      </c>
      <c r="P925" t="s">
        <v>572</v>
      </c>
      <c r="Q925" t="s">
        <v>584</v>
      </c>
      <c r="R925" t="s">
        <v>596</v>
      </c>
      <c r="S925" t="s">
        <v>601</v>
      </c>
      <c r="T925" t="s">
        <v>609</v>
      </c>
      <c r="U925" t="s">
        <v>592</v>
      </c>
      <c r="V925" t="s">
        <v>592</v>
      </c>
      <c r="W925" t="s">
        <v>635</v>
      </c>
      <c r="X925" t="s">
        <v>644</v>
      </c>
    </row>
    <row r="926" spans="2:24" x14ac:dyDescent="0.25">
      <c r="B926">
        <v>296</v>
      </c>
      <c r="C926" t="s">
        <v>180</v>
      </c>
      <c r="D926" t="s">
        <v>359</v>
      </c>
      <c r="E926" t="s">
        <v>454</v>
      </c>
      <c r="F926" t="s">
        <v>528</v>
      </c>
      <c r="G926">
        <v>1992</v>
      </c>
      <c r="H926">
        <v>4</v>
      </c>
      <c r="I926">
        <v>1.1140000000000001</v>
      </c>
      <c r="J926">
        <v>1.333</v>
      </c>
      <c r="K926">
        <v>0</v>
      </c>
      <c r="L926">
        <v>0</v>
      </c>
      <c r="M926" t="s">
        <v>560</v>
      </c>
      <c r="N926" t="s">
        <v>560</v>
      </c>
      <c r="O926">
        <v>166.7</v>
      </c>
      <c r="P926" t="s">
        <v>572</v>
      </c>
      <c r="Q926" t="s">
        <v>584</v>
      </c>
      <c r="R926" t="s">
        <v>596</v>
      </c>
      <c r="S926" t="s">
        <v>602</v>
      </c>
      <c r="T926" t="s">
        <v>606</v>
      </c>
      <c r="U926" t="s">
        <v>592</v>
      </c>
      <c r="V926" t="s">
        <v>592</v>
      </c>
      <c r="W926" t="s">
        <v>635</v>
      </c>
      <c r="X926" t="s">
        <v>644</v>
      </c>
    </row>
    <row r="927" spans="2:24" x14ac:dyDescent="0.25">
      <c r="B927">
        <v>297</v>
      </c>
      <c r="C927" t="s">
        <v>181</v>
      </c>
      <c r="D927" t="s">
        <v>94</v>
      </c>
      <c r="E927" t="s">
        <v>455</v>
      </c>
      <c r="F927" t="s">
        <v>528</v>
      </c>
      <c r="G927">
        <v>1993</v>
      </c>
      <c r="H927">
        <v>1</v>
      </c>
      <c r="I927">
        <v>1.04</v>
      </c>
      <c r="J927">
        <v>1.25</v>
      </c>
      <c r="K927">
        <v>0</v>
      </c>
      <c r="L927">
        <v>0</v>
      </c>
      <c r="M927" t="s">
        <v>94</v>
      </c>
      <c r="N927" t="s">
        <v>94</v>
      </c>
      <c r="O927">
        <v>312.5</v>
      </c>
      <c r="P927" t="s">
        <v>574</v>
      </c>
      <c r="Q927" t="s">
        <v>586</v>
      </c>
      <c r="R927" t="s">
        <v>598</v>
      </c>
      <c r="S927" t="s">
        <v>601</v>
      </c>
      <c r="T927" t="s">
        <v>609</v>
      </c>
      <c r="U927" t="s">
        <v>592</v>
      </c>
      <c r="V927" t="s">
        <v>592</v>
      </c>
      <c r="W927" t="s">
        <v>635</v>
      </c>
      <c r="X927" t="s">
        <v>644</v>
      </c>
    </row>
    <row r="928" spans="2:24" x14ac:dyDescent="0.25">
      <c r="B928">
        <v>301</v>
      </c>
      <c r="C928" t="s">
        <v>14</v>
      </c>
      <c r="D928" t="s">
        <v>357</v>
      </c>
      <c r="E928" t="s">
        <v>458</v>
      </c>
      <c r="F928" t="s">
        <v>528</v>
      </c>
      <c r="G928">
        <v>1993</v>
      </c>
      <c r="H928">
        <v>16</v>
      </c>
      <c r="I928">
        <v>0.98</v>
      </c>
      <c r="J928">
        <v>2.048</v>
      </c>
      <c r="K928">
        <v>6528</v>
      </c>
      <c r="L928">
        <v>3008</v>
      </c>
      <c r="M928" t="s">
        <v>558</v>
      </c>
      <c r="N928" t="s">
        <v>565</v>
      </c>
      <c r="O928">
        <v>32</v>
      </c>
      <c r="P928" t="s">
        <v>569</v>
      </c>
      <c r="Q928" t="s">
        <v>581</v>
      </c>
      <c r="R928" t="s">
        <v>595</v>
      </c>
      <c r="S928" t="s">
        <v>603</v>
      </c>
      <c r="T928" t="s">
        <v>606</v>
      </c>
      <c r="U928" t="s">
        <v>626</v>
      </c>
      <c r="V928" t="s">
        <v>629</v>
      </c>
      <c r="W928" t="s">
        <v>635</v>
      </c>
      <c r="X928" t="s">
        <v>644</v>
      </c>
    </row>
    <row r="929" spans="2:24" x14ac:dyDescent="0.25">
      <c r="B929">
        <v>304</v>
      </c>
      <c r="C929" t="s">
        <v>4</v>
      </c>
      <c r="D929" t="s">
        <v>357</v>
      </c>
      <c r="E929" t="s">
        <v>458</v>
      </c>
      <c r="F929" t="s">
        <v>528</v>
      </c>
      <c r="G929">
        <v>1993</v>
      </c>
      <c r="H929">
        <v>16</v>
      </c>
      <c r="I929">
        <v>0.98</v>
      </c>
      <c r="J929">
        <v>2.048</v>
      </c>
      <c r="K929">
        <v>6528</v>
      </c>
      <c r="L929">
        <v>3008</v>
      </c>
      <c r="M929" t="s">
        <v>558</v>
      </c>
      <c r="N929" t="s">
        <v>565</v>
      </c>
      <c r="O929">
        <v>32</v>
      </c>
      <c r="P929" t="s">
        <v>569</v>
      </c>
      <c r="Q929" t="s">
        <v>581</v>
      </c>
      <c r="R929" t="s">
        <v>595</v>
      </c>
      <c r="S929" t="s">
        <v>602</v>
      </c>
      <c r="T929" t="s">
        <v>606</v>
      </c>
      <c r="U929" t="s">
        <v>626</v>
      </c>
      <c r="V929" t="s">
        <v>629</v>
      </c>
      <c r="W929" t="s">
        <v>635</v>
      </c>
      <c r="X929" t="s">
        <v>644</v>
      </c>
    </row>
    <row r="930" spans="2:24" x14ac:dyDescent="0.25">
      <c r="B930">
        <v>305</v>
      </c>
      <c r="C930" t="s">
        <v>18</v>
      </c>
      <c r="D930" t="s">
        <v>357</v>
      </c>
      <c r="E930" t="s">
        <v>458</v>
      </c>
      <c r="F930" t="s">
        <v>528</v>
      </c>
      <c r="G930">
        <v>1993</v>
      </c>
      <c r="H930">
        <v>16</v>
      </c>
      <c r="I930">
        <v>0.98</v>
      </c>
      <c r="J930">
        <v>2.048</v>
      </c>
      <c r="K930">
        <v>6528</v>
      </c>
      <c r="L930">
        <v>3008</v>
      </c>
      <c r="M930" t="s">
        <v>558</v>
      </c>
      <c r="N930" t="s">
        <v>565</v>
      </c>
      <c r="O930">
        <v>32</v>
      </c>
      <c r="P930" t="s">
        <v>569</v>
      </c>
      <c r="Q930" t="s">
        <v>581</v>
      </c>
      <c r="R930" t="s">
        <v>595</v>
      </c>
      <c r="S930" t="s">
        <v>602</v>
      </c>
      <c r="T930" t="s">
        <v>606</v>
      </c>
      <c r="U930" t="s">
        <v>626</v>
      </c>
      <c r="V930" t="s">
        <v>629</v>
      </c>
      <c r="W930" t="s">
        <v>635</v>
      </c>
      <c r="X930" t="s">
        <v>644</v>
      </c>
    </row>
    <row r="931" spans="2:24" x14ac:dyDescent="0.25">
      <c r="B931">
        <v>307</v>
      </c>
      <c r="C931" t="s">
        <v>648</v>
      </c>
      <c r="D931" t="s">
        <v>357</v>
      </c>
      <c r="E931" t="s">
        <v>458</v>
      </c>
      <c r="F931" t="s">
        <v>528</v>
      </c>
      <c r="G931">
        <v>1993</v>
      </c>
      <c r="H931">
        <v>16</v>
      </c>
      <c r="I931">
        <v>0.98</v>
      </c>
      <c r="J931">
        <v>2.048</v>
      </c>
      <c r="K931">
        <v>6528</v>
      </c>
      <c r="L931">
        <v>3008</v>
      </c>
      <c r="M931" t="s">
        <v>558</v>
      </c>
      <c r="N931" t="s">
        <v>565</v>
      </c>
      <c r="O931">
        <v>32</v>
      </c>
      <c r="P931" t="s">
        <v>569</v>
      </c>
      <c r="Q931" t="s">
        <v>581</v>
      </c>
      <c r="R931" t="s">
        <v>595</v>
      </c>
      <c r="S931" t="s">
        <v>604</v>
      </c>
      <c r="T931" t="s">
        <v>606</v>
      </c>
      <c r="U931" t="s">
        <v>626</v>
      </c>
      <c r="V931" t="s">
        <v>629</v>
      </c>
      <c r="W931" t="s">
        <v>635</v>
      </c>
      <c r="X931" t="s">
        <v>644</v>
      </c>
    </row>
    <row r="932" spans="2:24" x14ac:dyDescent="0.25">
      <c r="B932">
        <v>308</v>
      </c>
      <c r="C932" t="s">
        <v>186</v>
      </c>
      <c r="D932" t="s">
        <v>357</v>
      </c>
      <c r="E932" t="s">
        <v>458</v>
      </c>
      <c r="F932" t="s">
        <v>528</v>
      </c>
      <c r="G932">
        <v>1993</v>
      </c>
      <c r="H932">
        <v>16</v>
      </c>
      <c r="I932">
        <v>0.98</v>
      </c>
      <c r="J932">
        <v>2.048</v>
      </c>
      <c r="K932">
        <v>6528</v>
      </c>
      <c r="L932">
        <v>3008</v>
      </c>
      <c r="M932" t="s">
        <v>558</v>
      </c>
      <c r="N932" t="s">
        <v>565</v>
      </c>
      <c r="O932">
        <v>32</v>
      </c>
      <c r="P932" t="s">
        <v>569</v>
      </c>
      <c r="Q932" t="s">
        <v>581</v>
      </c>
      <c r="R932" t="s">
        <v>595</v>
      </c>
      <c r="S932" t="s">
        <v>602</v>
      </c>
      <c r="T932" t="s">
        <v>606</v>
      </c>
      <c r="U932" t="s">
        <v>626</v>
      </c>
      <c r="V932" t="s">
        <v>629</v>
      </c>
      <c r="W932" t="s">
        <v>635</v>
      </c>
      <c r="X932" t="s">
        <v>644</v>
      </c>
    </row>
    <row r="933" spans="2:24" x14ac:dyDescent="0.25">
      <c r="B933">
        <v>313</v>
      </c>
      <c r="C933" t="s">
        <v>191</v>
      </c>
      <c r="D933" t="s">
        <v>362</v>
      </c>
      <c r="E933" t="s">
        <v>419</v>
      </c>
      <c r="F933" t="s">
        <v>528</v>
      </c>
      <c r="G933">
        <v>1992</v>
      </c>
      <c r="H933">
        <v>512</v>
      </c>
      <c r="I933">
        <v>0.95799999999999996</v>
      </c>
      <c r="J933">
        <v>1.2</v>
      </c>
      <c r="K933">
        <v>15200</v>
      </c>
      <c r="L933">
        <v>2240</v>
      </c>
      <c r="M933" t="s">
        <v>362</v>
      </c>
      <c r="N933" t="s">
        <v>362</v>
      </c>
      <c r="O933">
        <v>20</v>
      </c>
      <c r="P933" t="s">
        <v>362</v>
      </c>
      <c r="Q933" t="s">
        <v>589</v>
      </c>
      <c r="R933" t="s">
        <v>595</v>
      </c>
      <c r="S933" t="s">
        <v>601</v>
      </c>
      <c r="T933" t="s">
        <v>611</v>
      </c>
      <c r="U933" t="s">
        <v>627</v>
      </c>
      <c r="V933" t="s">
        <v>630</v>
      </c>
      <c r="W933" t="s">
        <v>635</v>
      </c>
      <c r="X933" t="s">
        <v>644</v>
      </c>
    </row>
    <row r="934" spans="2:24" x14ac:dyDescent="0.25">
      <c r="B934">
        <v>328</v>
      </c>
      <c r="C934" t="s">
        <v>196</v>
      </c>
      <c r="D934" t="s">
        <v>361</v>
      </c>
      <c r="E934" t="s">
        <v>461</v>
      </c>
      <c r="F934" t="s">
        <v>528</v>
      </c>
      <c r="G934">
        <v>1992</v>
      </c>
      <c r="H934">
        <v>32</v>
      </c>
      <c r="I934">
        <v>0.89300000000000002</v>
      </c>
      <c r="J934">
        <v>1.28</v>
      </c>
      <c r="K934">
        <v>6144</v>
      </c>
      <c r="L934">
        <v>896</v>
      </c>
      <c r="M934" t="s">
        <v>56</v>
      </c>
      <c r="N934" t="s">
        <v>56</v>
      </c>
      <c r="O934">
        <v>20</v>
      </c>
      <c r="P934" t="s">
        <v>56</v>
      </c>
      <c r="Q934" t="s">
        <v>587</v>
      </c>
      <c r="R934" t="s">
        <v>595</v>
      </c>
      <c r="S934" t="s">
        <v>602</v>
      </c>
      <c r="T934" t="s">
        <v>606</v>
      </c>
      <c r="U934" t="s">
        <v>592</v>
      </c>
      <c r="V934" t="s">
        <v>592</v>
      </c>
      <c r="W934" t="s">
        <v>635</v>
      </c>
      <c r="X934" t="s">
        <v>644</v>
      </c>
    </row>
    <row r="935" spans="2:24" x14ac:dyDescent="0.25">
      <c r="B935">
        <v>339</v>
      </c>
      <c r="C935" t="s">
        <v>204</v>
      </c>
      <c r="D935" t="s">
        <v>359</v>
      </c>
      <c r="E935" t="s">
        <v>464</v>
      </c>
      <c r="F935" t="s">
        <v>528</v>
      </c>
      <c r="G935">
        <v>1992</v>
      </c>
      <c r="H935">
        <v>3</v>
      </c>
      <c r="I935">
        <v>0.88100000000000001</v>
      </c>
      <c r="J935">
        <v>0.999</v>
      </c>
      <c r="K935">
        <v>0</v>
      </c>
      <c r="L935">
        <v>0</v>
      </c>
      <c r="M935" t="s">
        <v>560</v>
      </c>
      <c r="N935" t="s">
        <v>560</v>
      </c>
      <c r="O935">
        <v>166.7</v>
      </c>
      <c r="P935" t="s">
        <v>572</v>
      </c>
      <c r="Q935" t="s">
        <v>584</v>
      </c>
      <c r="R935" t="s">
        <v>596</v>
      </c>
      <c r="S935" t="s">
        <v>601</v>
      </c>
      <c r="T935" t="s">
        <v>609</v>
      </c>
      <c r="U935" t="s">
        <v>592</v>
      </c>
      <c r="V935" t="s">
        <v>592</v>
      </c>
      <c r="W935" t="s">
        <v>635</v>
      </c>
      <c r="X935" t="s">
        <v>644</v>
      </c>
    </row>
    <row r="936" spans="2:24" x14ac:dyDescent="0.25">
      <c r="B936">
        <v>343</v>
      </c>
      <c r="C936" t="s">
        <v>206</v>
      </c>
      <c r="D936" t="s">
        <v>359</v>
      </c>
      <c r="E936" t="s">
        <v>464</v>
      </c>
      <c r="F936" t="s">
        <v>528</v>
      </c>
      <c r="G936">
        <v>1990</v>
      </c>
      <c r="H936">
        <v>3</v>
      </c>
      <c r="I936">
        <v>0.88100000000000001</v>
      </c>
      <c r="J936">
        <v>0.999</v>
      </c>
      <c r="K936">
        <v>0</v>
      </c>
      <c r="L936">
        <v>0</v>
      </c>
      <c r="M936" t="s">
        <v>560</v>
      </c>
      <c r="N936" t="s">
        <v>560</v>
      </c>
      <c r="O936">
        <v>166.7</v>
      </c>
      <c r="P936" t="s">
        <v>572</v>
      </c>
      <c r="Q936" t="s">
        <v>584</v>
      </c>
      <c r="R936" t="s">
        <v>596</v>
      </c>
      <c r="S936" t="s">
        <v>601</v>
      </c>
      <c r="T936" t="s">
        <v>618</v>
      </c>
      <c r="U936" t="s">
        <v>592</v>
      </c>
      <c r="V936" t="s">
        <v>592</v>
      </c>
      <c r="W936" t="s">
        <v>635</v>
      </c>
      <c r="X936" t="s">
        <v>644</v>
      </c>
    </row>
    <row r="937" spans="2:24" x14ac:dyDescent="0.25">
      <c r="B937">
        <v>346</v>
      </c>
      <c r="C937" t="s">
        <v>51</v>
      </c>
      <c r="D937" t="s">
        <v>359</v>
      </c>
      <c r="E937" t="s">
        <v>465</v>
      </c>
      <c r="F937" t="s">
        <v>528</v>
      </c>
      <c r="G937">
        <v>1993</v>
      </c>
      <c r="H937">
        <v>3</v>
      </c>
      <c r="I937">
        <v>0.88100000000000001</v>
      </c>
      <c r="J937">
        <v>0.999</v>
      </c>
      <c r="K937">
        <v>0</v>
      </c>
      <c r="L937">
        <v>0</v>
      </c>
      <c r="M937" t="s">
        <v>560</v>
      </c>
      <c r="N937" t="s">
        <v>560</v>
      </c>
      <c r="O937">
        <v>166.7</v>
      </c>
      <c r="P937" t="s">
        <v>572</v>
      </c>
      <c r="Q937" t="s">
        <v>584</v>
      </c>
      <c r="R937" t="s">
        <v>596</v>
      </c>
      <c r="S937" t="s">
        <v>601</v>
      </c>
      <c r="T937" t="s">
        <v>609</v>
      </c>
      <c r="U937" t="s">
        <v>592</v>
      </c>
      <c r="V937" t="s">
        <v>592</v>
      </c>
      <c r="W937" t="s">
        <v>635</v>
      </c>
      <c r="X937" t="s">
        <v>644</v>
      </c>
    </row>
    <row r="938" spans="2:24" x14ac:dyDescent="0.25">
      <c r="B938">
        <v>348</v>
      </c>
      <c r="C938" t="s">
        <v>209</v>
      </c>
      <c r="D938" t="s">
        <v>359</v>
      </c>
      <c r="E938" t="s">
        <v>464</v>
      </c>
      <c r="F938" t="s">
        <v>528</v>
      </c>
      <c r="G938">
        <v>1992</v>
      </c>
      <c r="H938">
        <v>3</v>
      </c>
      <c r="I938">
        <v>0.88100000000000001</v>
      </c>
      <c r="J938">
        <v>0.999</v>
      </c>
      <c r="K938">
        <v>0</v>
      </c>
      <c r="L938">
        <v>0</v>
      </c>
      <c r="M938" t="s">
        <v>560</v>
      </c>
      <c r="N938" t="s">
        <v>560</v>
      </c>
      <c r="O938">
        <v>166.7</v>
      </c>
      <c r="P938" t="s">
        <v>572</v>
      </c>
      <c r="Q938" t="s">
        <v>584</v>
      </c>
      <c r="R938" t="s">
        <v>596</v>
      </c>
      <c r="S938" t="s">
        <v>601</v>
      </c>
      <c r="T938" t="s">
        <v>609</v>
      </c>
      <c r="U938" t="s">
        <v>592</v>
      </c>
      <c r="V938" t="s">
        <v>592</v>
      </c>
      <c r="W938" t="s">
        <v>635</v>
      </c>
      <c r="X938" t="s">
        <v>644</v>
      </c>
    </row>
    <row r="939" spans="2:24" x14ac:dyDescent="0.25">
      <c r="B939">
        <v>350</v>
      </c>
      <c r="C939" t="s">
        <v>212</v>
      </c>
      <c r="D939" t="s">
        <v>359</v>
      </c>
      <c r="E939" t="s">
        <v>468</v>
      </c>
      <c r="F939" t="s">
        <v>528</v>
      </c>
      <c r="G939">
        <v>1993</v>
      </c>
      <c r="H939">
        <v>3</v>
      </c>
      <c r="I939">
        <v>0.85499999999999998</v>
      </c>
      <c r="J939">
        <v>0.999</v>
      </c>
      <c r="K939">
        <v>0</v>
      </c>
      <c r="L939">
        <v>0</v>
      </c>
      <c r="M939" t="s">
        <v>560</v>
      </c>
      <c r="N939" t="s">
        <v>560</v>
      </c>
      <c r="O939">
        <v>166.7</v>
      </c>
      <c r="P939" t="s">
        <v>572</v>
      </c>
      <c r="Q939" t="s">
        <v>584</v>
      </c>
      <c r="R939" t="s">
        <v>596</v>
      </c>
      <c r="S939" t="s">
        <v>601</v>
      </c>
      <c r="T939" t="s">
        <v>610</v>
      </c>
      <c r="U939" t="s">
        <v>592</v>
      </c>
      <c r="V939" t="s">
        <v>592</v>
      </c>
      <c r="W939" t="s">
        <v>635</v>
      </c>
      <c r="X939" t="s">
        <v>644</v>
      </c>
    </row>
    <row r="940" spans="2:24" x14ac:dyDescent="0.25">
      <c r="B940">
        <v>366</v>
      </c>
      <c r="C940" t="s">
        <v>222</v>
      </c>
      <c r="D940" t="s">
        <v>359</v>
      </c>
      <c r="E940" t="s">
        <v>474</v>
      </c>
      <c r="F940" t="s">
        <v>528</v>
      </c>
      <c r="G940">
        <v>1990</v>
      </c>
      <c r="H940">
        <v>4</v>
      </c>
      <c r="I940">
        <v>0.82199999999999995</v>
      </c>
      <c r="J940">
        <v>0.94</v>
      </c>
      <c r="K940">
        <v>0</v>
      </c>
      <c r="L940">
        <v>0</v>
      </c>
      <c r="M940" t="s">
        <v>560</v>
      </c>
      <c r="N940" t="s">
        <v>560</v>
      </c>
      <c r="O940">
        <v>117.6</v>
      </c>
      <c r="P940" t="s">
        <v>572</v>
      </c>
      <c r="Q940" t="s">
        <v>584</v>
      </c>
      <c r="R940" t="s">
        <v>596</v>
      </c>
      <c r="S940" t="s">
        <v>601</v>
      </c>
      <c r="T940" t="s">
        <v>609</v>
      </c>
      <c r="U940" t="s">
        <v>592</v>
      </c>
      <c r="V940" t="s">
        <v>592</v>
      </c>
      <c r="W940" t="s">
        <v>635</v>
      </c>
      <c r="X940" t="s">
        <v>644</v>
      </c>
    </row>
    <row r="941" spans="2:24" x14ac:dyDescent="0.25">
      <c r="B941">
        <v>367</v>
      </c>
      <c r="C941" t="s">
        <v>223</v>
      </c>
      <c r="D941" t="s">
        <v>359</v>
      </c>
      <c r="E941" t="s">
        <v>475</v>
      </c>
      <c r="F941" t="s">
        <v>528</v>
      </c>
      <c r="G941">
        <v>1993</v>
      </c>
      <c r="H941">
        <v>4</v>
      </c>
      <c r="I941">
        <v>0.82199999999999995</v>
      </c>
      <c r="J941">
        <v>0.94</v>
      </c>
      <c r="K941">
        <v>0</v>
      </c>
      <c r="L941">
        <v>0</v>
      </c>
      <c r="M941" t="s">
        <v>560</v>
      </c>
      <c r="N941" t="s">
        <v>560</v>
      </c>
      <c r="O941">
        <v>117.6</v>
      </c>
      <c r="P941" t="s">
        <v>572</v>
      </c>
      <c r="Q941" t="s">
        <v>584</v>
      </c>
      <c r="R941" t="s">
        <v>596</v>
      </c>
      <c r="S941" t="s">
        <v>601</v>
      </c>
      <c r="T941" t="s">
        <v>608</v>
      </c>
      <c r="U941" t="s">
        <v>592</v>
      </c>
      <c r="V941" t="s">
        <v>592</v>
      </c>
      <c r="W941" t="s">
        <v>635</v>
      </c>
      <c r="X941" t="s">
        <v>644</v>
      </c>
    </row>
    <row r="942" spans="2:24" x14ac:dyDescent="0.25">
      <c r="B942">
        <v>369</v>
      </c>
      <c r="C942" t="s">
        <v>225</v>
      </c>
      <c r="D942" t="s">
        <v>359</v>
      </c>
      <c r="E942" t="s">
        <v>477</v>
      </c>
      <c r="F942" t="s">
        <v>528</v>
      </c>
      <c r="G942">
        <v>1993</v>
      </c>
      <c r="H942">
        <v>4</v>
      </c>
      <c r="I942">
        <v>0.82199999999999995</v>
      </c>
      <c r="J942">
        <v>0.94</v>
      </c>
      <c r="K942">
        <v>0</v>
      </c>
      <c r="L942">
        <v>0</v>
      </c>
      <c r="M942" t="s">
        <v>560</v>
      </c>
      <c r="N942" t="s">
        <v>560</v>
      </c>
      <c r="O942">
        <v>117.6</v>
      </c>
      <c r="P942" t="s">
        <v>572</v>
      </c>
      <c r="Q942" t="s">
        <v>584</v>
      </c>
      <c r="R942" t="s">
        <v>596</v>
      </c>
      <c r="S942" t="s">
        <v>601</v>
      </c>
      <c r="T942" t="s">
        <v>609</v>
      </c>
      <c r="U942" t="s">
        <v>592</v>
      </c>
      <c r="V942" t="s">
        <v>592</v>
      </c>
      <c r="W942" t="s">
        <v>635</v>
      </c>
      <c r="X942" t="s">
        <v>644</v>
      </c>
    </row>
    <row r="943" spans="2:24" x14ac:dyDescent="0.25">
      <c r="B943">
        <v>371</v>
      </c>
      <c r="C943" t="s">
        <v>10</v>
      </c>
      <c r="D943" t="s">
        <v>359</v>
      </c>
      <c r="E943" t="s">
        <v>473</v>
      </c>
      <c r="F943" t="s">
        <v>528</v>
      </c>
      <c r="G943">
        <v>1993</v>
      </c>
      <c r="H943">
        <v>4</v>
      </c>
      <c r="I943">
        <v>0.82199999999999995</v>
      </c>
      <c r="J943">
        <v>0.94</v>
      </c>
      <c r="K943">
        <v>0</v>
      </c>
      <c r="L943">
        <v>0</v>
      </c>
      <c r="M943" t="s">
        <v>560</v>
      </c>
      <c r="N943" t="s">
        <v>560</v>
      </c>
      <c r="O943">
        <v>117.6</v>
      </c>
      <c r="P943" t="s">
        <v>572</v>
      </c>
      <c r="Q943" t="s">
        <v>584</v>
      </c>
      <c r="R943" t="s">
        <v>596</v>
      </c>
      <c r="S943" t="s">
        <v>604</v>
      </c>
      <c r="T943" t="s">
        <v>606</v>
      </c>
      <c r="U943" t="s">
        <v>592</v>
      </c>
      <c r="V943" t="s">
        <v>592</v>
      </c>
      <c r="W943" t="s">
        <v>635</v>
      </c>
      <c r="X943" t="s">
        <v>644</v>
      </c>
    </row>
    <row r="944" spans="2:24" x14ac:dyDescent="0.25">
      <c r="B944">
        <v>372</v>
      </c>
      <c r="C944" t="s">
        <v>77</v>
      </c>
      <c r="D944" t="s">
        <v>359</v>
      </c>
      <c r="E944" t="s">
        <v>473</v>
      </c>
      <c r="F944" t="s">
        <v>528</v>
      </c>
      <c r="G944">
        <v>1987</v>
      </c>
      <c r="H944">
        <v>4</v>
      </c>
      <c r="I944">
        <v>0.82199999999999995</v>
      </c>
      <c r="J944">
        <v>0.94</v>
      </c>
      <c r="K944">
        <v>0</v>
      </c>
      <c r="L944">
        <v>0</v>
      </c>
      <c r="M944" t="s">
        <v>560</v>
      </c>
      <c r="N944" t="s">
        <v>560</v>
      </c>
      <c r="O944">
        <v>117.6</v>
      </c>
      <c r="P944" t="s">
        <v>572</v>
      </c>
      <c r="Q944" t="s">
        <v>584</v>
      </c>
      <c r="R944" t="s">
        <v>596</v>
      </c>
      <c r="S944" t="s">
        <v>600</v>
      </c>
      <c r="T944" t="s">
        <v>606</v>
      </c>
      <c r="U944" t="s">
        <v>592</v>
      </c>
      <c r="V944" t="s">
        <v>592</v>
      </c>
      <c r="W944" t="s">
        <v>635</v>
      </c>
      <c r="X944" t="s">
        <v>644</v>
      </c>
    </row>
    <row r="945" spans="2:24" x14ac:dyDescent="0.25">
      <c r="B945">
        <v>373</v>
      </c>
      <c r="C945" t="s">
        <v>133</v>
      </c>
      <c r="D945" t="s">
        <v>359</v>
      </c>
      <c r="E945" t="s">
        <v>476</v>
      </c>
      <c r="F945" t="s">
        <v>528</v>
      </c>
      <c r="G945">
        <v>1990</v>
      </c>
      <c r="H945">
        <v>4</v>
      </c>
      <c r="I945">
        <v>0.82199999999999995</v>
      </c>
      <c r="J945">
        <v>0.94</v>
      </c>
      <c r="K945">
        <v>0</v>
      </c>
      <c r="L945">
        <v>0</v>
      </c>
      <c r="M945" t="s">
        <v>560</v>
      </c>
      <c r="N945" t="s">
        <v>560</v>
      </c>
      <c r="O945">
        <v>117.6</v>
      </c>
      <c r="P945" t="s">
        <v>572</v>
      </c>
      <c r="Q945" t="s">
        <v>584</v>
      </c>
      <c r="R945" t="s">
        <v>596</v>
      </c>
      <c r="S945" t="s">
        <v>601</v>
      </c>
      <c r="T945" t="s">
        <v>611</v>
      </c>
      <c r="U945" t="s">
        <v>592</v>
      </c>
      <c r="V945" t="s">
        <v>592</v>
      </c>
      <c r="W945" t="s">
        <v>635</v>
      </c>
      <c r="X945" t="s">
        <v>644</v>
      </c>
    </row>
    <row r="946" spans="2:24" x14ac:dyDescent="0.25">
      <c r="B946">
        <v>374</v>
      </c>
      <c r="C946" t="s">
        <v>133</v>
      </c>
      <c r="D946" t="s">
        <v>359</v>
      </c>
      <c r="E946" t="s">
        <v>476</v>
      </c>
      <c r="F946" t="s">
        <v>528</v>
      </c>
      <c r="G946">
        <v>1990</v>
      </c>
      <c r="H946">
        <v>4</v>
      </c>
      <c r="I946">
        <v>0.82199999999999995</v>
      </c>
      <c r="J946">
        <v>0.94</v>
      </c>
      <c r="K946">
        <v>0</v>
      </c>
      <c r="L946">
        <v>0</v>
      </c>
      <c r="M946" t="s">
        <v>560</v>
      </c>
      <c r="N946" t="s">
        <v>560</v>
      </c>
      <c r="O946">
        <v>117.6</v>
      </c>
      <c r="P946" t="s">
        <v>572</v>
      </c>
      <c r="Q946" t="s">
        <v>584</v>
      </c>
      <c r="R946" t="s">
        <v>596</v>
      </c>
      <c r="S946" t="s">
        <v>601</v>
      </c>
      <c r="T946" t="s">
        <v>611</v>
      </c>
      <c r="U946" t="s">
        <v>592</v>
      </c>
      <c r="V946" t="s">
        <v>592</v>
      </c>
      <c r="W946" t="s">
        <v>635</v>
      </c>
      <c r="X946" t="s">
        <v>644</v>
      </c>
    </row>
    <row r="947" spans="2:24" x14ac:dyDescent="0.25">
      <c r="B947">
        <v>375</v>
      </c>
      <c r="C947" t="s">
        <v>22</v>
      </c>
      <c r="D947" t="s">
        <v>359</v>
      </c>
      <c r="E947" t="s">
        <v>476</v>
      </c>
      <c r="F947" t="s">
        <v>528</v>
      </c>
      <c r="G947">
        <v>1993</v>
      </c>
      <c r="H947">
        <v>4</v>
      </c>
      <c r="I947">
        <v>0.82199999999999995</v>
      </c>
      <c r="J947">
        <v>0.94</v>
      </c>
      <c r="K947">
        <v>0</v>
      </c>
      <c r="L947">
        <v>0</v>
      </c>
      <c r="M947" t="s">
        <v>560</v>
      </c>
      <c r="N947" t="s">
        <v>560</v>
      </c>
      <c r="O947">
        <v>117.6</v>
      </c>
      <c r="P947" t="s">
        <v>572</v>
      </c>
      <c r="Q947" t="s">
        <v>584</v>
      </c>
      <c r="R947" t="s">
        <v>596</v>
      </c>
      <c r="S947" t="s">
        <v>600</v>
      </c>
      <c r="T947" t="s">
        <v>606</v>
      </c>
      <c r="U947" t="s">
        <v>592</v>
      </c>
      <c r="V947" t="s">
        <v>592</v>
      </c>
      <c r="W947" t="s">
        <v>635</v>
      </c>
      <c r="X947" t="s">
        <v>644</v>
      </c>
    </row>
    <row r="948" spans="2:24" x14ac:dyDescent="0.25">
      <c r="B948">
        <v>377</v>
      </c>
      <c r="C948" t="s">
        <v>3</v>
      </c>
      <c r="D948" t="s">
        <v>359</v>
      </c>
      <c r="E948" t="s">
        <v>476</v>
      </c>
      <c r="F948" t="s">
        <v>528</v>
      </c>
      <c r="G948">
        <v>1992</v>
      </c>
      <c r="H948">
        <v>4</v>
      </c>
      <c r="I948">
        <v>0.82199999999999995</v>
      </c>
      <c r="J948">
        <v>0.94</v>
      </c>
      <c r="K948">
        <v>0</v>
      </c>
      <c r="L948">
        <v>0</v>
      </c>
      <c r="M948" t="s">
        <v>560</v>
      </c>
      <c r="N948" t="s">
        <v>560</v>
      </c>
      <c r="O948">
        <v>117.6</v>
      </c>
      <c r="P948" t="s">
        <v>572</v>
      </c>
      <c r="Q948" t="s">
        <v>584</v>
      </c>
      <c r="R948" t="s">
        <v>596</v>
      </c>
      <c r="S948" t="s">
        <v>601</v>
      </c>
      <c r="T948" t="s">
        <v>606</v>
      </c>
      <c r="U948" t="s">
        <v>592</v>
      </c>
      <c r="V948" t="s">
        <v>592</v>
      </c>
      <c r="W948" t="s">
        <v>635</v>
      </c>
      <c r="X948" t="s">
        <v>644</v>
      </c>
    </row>
    <row r="949" spans="2:24" x14ac:dyDescent="0.25">
      <c r="B949">
        <v>378</v>
      </c>
      <c r="C949" t="s">
        <v>129</v>
      </c>
      <c r="D949" t="s">
        <v>359</v>
      </c>
      <c r="E949" t="s">
        <v>473</v>
      </c>
      <c r="F949" t="s">
        <v>528</v>
      </c>
      <c r="G949">
        <v>1988</v>
      </c>
      <c r="H949">
        <v>4</v>
      </c>
      <c r="I949">
        <v>0.82199999999999995</v>
      </c>
      <c r="J949">
        <v>0.94</v>
      </c>
      <c r="K949">
        <v>0</v>
      </c>
      <c r="L949">
        <v>0</v>
      </c>
      <c r="M949" t="s">
        <v>560</v>
      </c>
      <c r="N949" t="s">
        <v>560</v>
      </c>
      <c r="O949">
        <v>117.6</v>
      </c>
      <c r="P949" t="s">
        <v>572</v>
      </c>
      <c r="Q949" t="s">
        <v>584</v>
      </c>
      <c r="R949" t="s">
        <v>596</v>
      </c>
      <c r="S949" t="s">
        <v>600</v>
      </c>
      <c r="T949" t="s">
        <v>611</v>
      </c>
      <c r="U949" t="s">
        <v>592</v>
      </c>
      <c r="V949" t="s">
        <v>592</v>
      </c>
      <c r="W949" t="s">
        <v>635</v>
      </c>
      <c r="X949" t="s">
        <v>644</v>
      </c>
    </row>
    <row r="950" spans="2:24" x14ac:dyDescent="0.25">
      <c r="B950">
        <v>380</v>
      </c>
      <c r="C950" t="s">
        <v>228</v>
      </c>
      <c r="D950" t="s">
        <v>364</v>
      </c>
      <c r="E950" t="s">
        <v>478</v>
      </c>
      <c r="F950" t="s">
        <v>528</v>
      </c>
      <c r="G950">
        <v>1992</v>
      </c>
      <c r="H950">
        <v>8</v>
      </c>
      <c r="I950">
        <v>0.79500000000000004</v>
      </c>
      <c r="J950">
        <v>0.96</v>
      </c>
      <c r="K950">
        <v>0</v>
      </c>
      <c r="L950">
        <v>0</v>
      </c>
      <c r="M950" t="s">
        <v>228</v>
      </c>
      <c r="N950" t="s">
        <v>228</v>
      </c>
      <c r="O950">
        <v>59.9</v>
      </c>
      <c r="P950" t="s">
        <v>578</v>
      </c>
      <c r="Q950" t="s">
        <v>593</v>
      </c>
      <c r="R950" t="s">
        <v>596</v>
      </c>
      <c r="S950" t="s">
        <v>604</v>
      </c>
      <c r="T950" t="s">
        <v>606</v>
      </c>
      <c r="U950" t="s">
        <v>592</v>
      </c>
      <c r="V950" t="s">
        <v>592</v>
      </c>
      <c r="W950" t="s">
        <v>635</v>
      </c>
      <c r="X950" t="s">
        <v>644</v>
      </c>
    </row>
    <row r="951" spans="2:24" x14ac:dyDescent="0.25">
      <c r="B951">
        <v>383</v>
      </c>
      <c r="C951" t="s">
        <v>25</v>
      </c>
      <c r="D951" t="s">
        <v>364</v>
      </c>
      <c r="E951" t="s">
        <v>478</v>
      </c>
      <c r="F951" t="s">
        <v>528</v>
      </c>
      <c r="G951">
        <v>1992</v>
      </c>
      <c r="H951">
        <v>8</v>
      </c>
      <c r="I951">
        <v>0.79500000000000004</v>
      </c>
      <c r="J951">
        <v>0.96</v>
      </c>
      <c r="K951">
        <v>0</v>
      </c>
      <c r="L951">
        <v>0</v>
      </c>
      <c r="M951" t="s">
        <v>228</v>
      </c>
      <c r="N951" t="s">
        <v>228</v>
      </c>
      <c r="O951">
        <v>59.9</v>
      </c>
      <c r="P951" t="s">
        <v>578</v>
      </c>
      <c r="Q951" t="s">
        <v>593</v>
      </c>
      <c r="R951" t="s">
        <v>596</v>
      </c>
      <c r="S951" t="s">
        <v>601</v>
      </c>
      <c r="T951" t="s">
        <v>610</v>
      </c>
      <c r="U951" t="s">
        <v>592</v>
      </c>
      <c r="V951" t="s">
        <v>592</v>
      </c>
      <c r="W951" t="s">
        <v>635</v>
      </c>
      <c r="X951" t="s">
        <v>644</v>
      </c>
    </row>
    <row r="952" spans="2:24" x14ac:dyDescent="0.25">
      <c r="B952">
        <v>384</v>
      </c>
      <c r="C952" t="s">
        <v>4</v>
      </c>
      <c r="D952" t="s">
        <v>364</v>
      </c>
      <c r="E952" t="s">
        <v>478</v>
      </c>
      <c r="F952" t="s">
        <v>528</v>
      </c>
      <c r="G952">
        <v>1992</v>
      </c>
      <c r="H952">
        <v>8</v>
      </c>
      <c r="I952">
        <v>0.79500000000000004</v>
      </c>
      <c r="J952">
        <v>0.96</v>
      </c>
      <c r="K952">
        <v>0</v>
      </c>
      <c r="L952">
        <v>0</v>
      </c>
      <c r="M952" t="s">
        <v>228</v>
      </c>
      <c r="N952" t="s">
        <v>228</v>
      </c>
      <c r="O952">
        <v>59.9</v>
      </c>
      <c r="P952" t="s">
        <v>578</v>
      </c>
      <c r="Q952" t="s">
        <v>593</v>
      </c>
      <c r="R952" t="s">
        <v>596</v>
      </c>
      <c r="S952" t="s">
        <v>602</v>
      </c>
      <c r="T952" t="s">
        <v>606</v>
      </c>
      <c r="U952" t="s">
        <v>592</v>
      </c>
      <c r="V952" t="s">
        <v>592</v>
      </c>
      <c r="W952" t="s">
        <v>635</v>
      </c>
      <c r="X952" t="s">
        <v>644</v>
      </c>
    </row>
    <row r="953" spans="2:24" x14ac:dyDescent="0.25">
      <c r="B953">
        <v>386</v>
      </c>
      <c r="C953" t="s">
        <v>231</v>
      </c>
      <c r="D953" t="s">
        <v>364</v>
      </c>
      <c r="E953" t="s">
        <v>478</v>
      </c>
      <c r="F953" t="s">
        <v>528</v>
      </c>
      <c r="G953">
        <v>1992</v>
      </c>
      <c r="H953">
        <v>8</v>
      </c>
      <c r="I953">
        <v>0.79500000000000004</v>
      </c>
      <c r="J953">
        <v>0.96</v>
      </c>
      <c r="K953">
        <v>0</v>
      </c>
      <c r="L953">
        <v>0</v>
      </c>
      <c r="M953" t="s">
        <v>228</v>
      </c>
      <c r="N953" t="s">
        <v>228</v>
      </c>
      <c r="O953">
        <v>59.9</v>
      </c>
      <c r="P953" t="s">
        <v>578</v>
      </c>
      <c r="Q953" t="s">
        <v>593</v>
      </c>
      <c r="R953" t="s">
        <v>596</v>
      </c>
      <c r="S953" t="s">
        <v>601</v>
      </c>
      <c r="T953" t="s">
        <v>606</v>
      </c>
      <c r="U953" t="s">
        <v>592</v>
      </c>
      <c r="V953" t="s">
        <v>592</v>
      </c>
      <c r="W953" t="s">
        <v>635</v>
      </c>
      <c r="X953" t="s">
        <v>644</v>
      </c>
    </row>
    <row r="954" spans="2:24" x14ac:dyDescent="0.25">
      <c r="B954">
        <v>390</v>
      </c>
      <c r="C954" t="s">
        <v>234</v>
      </c>
      <c r="D954" t="s">
        <v>363</v>
      </c>
      <c r="E954" t="s">
        <v>482</v>
      </c>
      <c r="F954" t="s">
        <v>528</v>
      </c>
      <c r="G954">
        <v>1993</v>
      </c>
      <c r="H954">
        <v>1024</v>
      </c>
      <c r="I954">
        <v>0.76600000000000001</v>
      </c>
      <c r="J954">
        <v>1.2</v>
      </c>
      <c r="K954">
        <v>9386</v>
      </c>
      <c r="L954">
        <v>1374</v>
      </c>
      <c r="M954" t="s">
        <v>562</v>
      </c>
      <c r="N954" t="s">
        <v>562</v>
      </c>
      <c r="O954">
        <v>12.5</v>
      </c>
      <c r="P954" t="s">
        <v>363</v>
      </c>
      <c r="Q954" t="s">
        <v>590</v>
      </c>
      <c r="R954" t="s">
        <v>597</v>
      </c>
      <c r="S954" t="s">
        <v>602</v>
      </c>
      <c r="T954" t="s">
        <v>606</v>
      </c>
      <c r="U954" t="s">
        <v>627</v>
      </c>
      <c r="V954" t="s">
        <v>633</v>
      </c>
      <c r="W954" t="s">
        <v>635</v>
      </c>
      <c r="X954" t="s">
        <v>644</v>
      </c>
    </row>
    <row r="955" spans="2:24" x14ac:dyDescent="0.25">
      <c r="B955">
        <v>391</v>
      </c>
      <c r="C955" t="s">
        <v>235</v>
      </c>
      <c r="D955" t="s">
        <v>359</v>
      </c>
      <c r="E955" t="s">
        <v>483</v>
      </c>
      <c r="F955" t="s">
        <v>528</v>
      </c>
      <c r="G955">
        <v>1993</v>
      </c>
      <c r="H955">
        <v>84</v>
      </c>
      <c r="I955">
        <v>0.74199999999999999</v>
      </c>
      <c r="J955">
        <v>3.36</v>
      </c>
      <c r="K955">
        <v>0</v>
      </c>
      <c r="L955">
        <v>0</v>
      </c>
      <c r="M955" t="s">
        <v>559</v>
      </c>
      <c r="N955" t="s">
        <v>566</v>
      </c>
      <c r="O955">
        <v>40</v>
      </c>
      <c r="P955" t="s">
        <v>579</v>
      </c>
      <c r="Q955" t="s">
        <v>586</v>
      </c>
      <c r="R955" t="s">
        <v>596</v>
      </c>
      <c r="S955" t="s">
        <v>601</v>
      </c>
      <c r="T955" t="s">
        <v>606</v>
      </c>
      <c r="U955" t="s">
        <v>592</v>
      </c>
      <c r="V955" t="s">
        <v>592</v>
      </c>
      <c r="W955" t="s">
        <v>635</v>
      </c>
      <c r="X955" t="s">
        <v>644</v>
      </c>
    </row>
    <row r="956" spans="2:24" x14ac:dyDescent="0.25">
      <c r="B956">
        <v>392</v>
      </c>
      <c r="C956" t="s">
        <v>236</v>
      </c>
      <c r="D956" t="s">
        <v>359</v>
      </c>
      <c r="E956" t="s">
        <v>483</v>
      </c>
      <c r="F956" t="s">
        <v>528</v>
      </c>
      <c r="G956">
        <v>1993</v>
      </c>
      <c r="H956">
        <v>84</v>
      </c>
      <c r="I956">
        <v>0.74199999999999999</v>
      </c>
      <c r="J956">
        <v>3.36</v>
      </c>
      <c r="K956">
        <v>0</v>
      </c>
      <c r="L956">
        <v>0</v>
      </c>
      <c r="M956" t="s">
        <v>559</v>
      </c>
      <c r="N956" t="s">
        <v>566</v>
      </c>
      <c r="O956">
        <v>40</v>
      </c>
      <c r="P956" t="s">
        <v>579</v>
      </c>
      <c r="Q956" t="s">
        <v>586</v>
      </c>
      <c r="R956" t="s">
        <v>596</v>
      </c>
      <c r="S956" t="s">
        <v>601</v>
      </c>
      <c r="T956" t="s">
        <v>622</v>
      </c>
      <c r="U956" t="s">
        <v>592</v>
      </c>
      <c r="V956" t="s">
        <v>592</v>
      </c>
      <c r="W956" t="s">
        <v>635</v>
      </c>
      <c r="X956" t="s">
        <v>644</v>
      </c>
    </row>
    <row r="957" spans="2:24" x14ac:dyDescent="0.25">
      <c r="B957">
        <v>393</v>
      </c>
      <c r="C957" t="s">
        <v>236</v>
      </c>
      <c r="D957" t="s">
        <v>359</v>
      </c>
      <c r="E957" t="s">
        <v>483</v>
      </c>
      <c r="F957" t="s">
        <v>528</v>
      </c>
      <c r="G957">
        <v>1993</v>
      </c>
      <c r="H957">
        <v>84</v>
      </c>
      <c r="I957">
        <v>0.74199999999999999</v>
      </c>
      <c r="J957">
        <v>3.36</v>
      </c>
      <c r="K957">
        <v>0</v>
      </c>
      <c r="L957">
        <v>0</v>
      </c>
      <c r="M957" t="s">
        <v>559</v>
      </c>
      <c r="N957" t="s">
        <v>566</v>
      </c>
      <c r="O957">
        <v>40</v>
      </c>
      <c r="P957" t="s">
        <v>579</v>
      </c>
      <c r="Q957" t="s">
        <v>586</v>
      </c>
      <c r="R957" t="s">
        <v>596</v>
      </c>
      <c r="S957" t="s">
        <v>601</v>
      </c>
      <c r="T957" t="s">
        <v>622</v>
      </c>
      <c r="U957" t="s">
        <v>592</v>
      </c>
      <c r="V957" t="s">
        <v>592</v>
      </c>
      <c r="W957" t="s">
        <v>635</v>
      </c>
      <c r="X957" t="s">
        <v>644</v>
      </c>
    </row>
    <row r="958" spans="2:24" x14ac:dyDescent="0.25">
      <c r="B958">
        <v>394</v>
      </c>
      <c r="C958" t="s">
        <v>236</v>
      </c>
      <c r="D958" t="s">
        <v>359</v>
      </c>
      <c r="E958" t="s">
        <v>483</v>
      </c>
      <c r="F958" t="s">
        <v>528</v>
      </c>
      <c r="G958">
        <v>1993</v>
      </c>
      <c r="H958">
        <v>84</v>
      </c>
      <c r="I958">
        <v>0.74199999999999999</v>
      </c>
      <c r="J958">
        <v>3.36</v>
      </c>
      <c r="K958">
        <v>0</v>
      </c>
      <c r="L958">
        <v>0</v>
      </c>
      <c r="M958" t="s">
        <v>559</v>
      </c>
      <c r="N958" t="s">
        <v>566</v>
      </c>
      <c r="O958">
        <v>40</v>
      </c>
      <c r="P958" t="s">
        <v>579</v>
      </c>
      <c r="Q958" t="s">
        <v>586</v>
      </c>
      <c r="R958" t="s">
        <v>596</v>
      </c>
      <c r="S958" t="s">
        <v>601</v>
      </c>
      <c r="T958" t="s">
        <v>622</v>
      </c>
      <c r="U958" t="s">
        <v>592</v>
      </c>
      <c r="V958" t="s">
        <v>592</v>
      </c>
      <c r="W958" t="s">
        <v>635</v>
      </c>
      <c r="X958" t="s">
        <v>644</v>
      </c>
    </row>
    <row r="959" spans="2:24" x14ac:dyDescent="0.25">
      <c r="B959">
        <v>395</v>
      </c>
      <c r="C959" t="s">
        <v>236</v>
      </c>
      <c r="D959" t="s">
        <v>359</v>
      </c>
      <c r="E959" t="s">
        <v>483</v>
      </c>
      <c r="F959" t="s">
        <v>528</v>
      </c>
      <c r="G959">
        <v>1993</v>
      </c>
      <c r="H959">
        <v>84</v>
      </c>
      <c r="I959">
        <v>0.74199999999999999</v>
      </c>
      <c r="J959">
        <v>3.36</v>
      </c>
      <c r="K959">
        <v>0</v>
      </c>
      <c r="L959">
        <v>0</v>
      </c>
      <c r="M959" t="s">
        <v>559</v>
      </c>
      <c r="N959" t="s">
        <v>566</v>
      </c>
      <c r="O959">
        <v>40</v>
      </c>
      <c r="P959" t="s">
        <v>579</v>
      </c>
      <c r="Q959" t="s">
        <v>586</v>
      </c>
      <c r="R959" t="s">
        <v>596</v>
      </c>
      <c r="S959" t="s">
        <v>601</v>
      </c>
      <c r="T959" t="s">
        <v>622</v>
      </c>
      <c r="U959" t="s">
        <v>592</v>
      </c>
      <c r="V959" t="s">
        <v>592</v>
      </c>
      <c r="W959" t="s">
        <v>635</v>
      </c>
      <c r="X959" t="s">
        <v>644</v>
      </c>
    </row>
    <row r="960" spans="2:24" x14ac:dyDescent="0.25">
      <c r="B960">
        <v>396</v>
      </c>
      <c r="C960" t="s">
        <v>236</v>
      </c>
      <c r="D960" t="s">
        <v>359</v>
      </c>
      <c r="E960" t="s">
        <v>483</v>
      </c>
      <c r="F960" t="s">
        <v>528</v>
      </c>
      <c r="G960">
        <v>1993</v>
      </c>
      <c r="H960">
        <v>84</v>
      </c>
      <c r="I960">
        <v>0.74199999999999999</v>
      </c>
      <c r="J960">
        <v>3.36</v>
      </c>
      <c r="K960">
        <v>0</v>
      </c>
      <c r="L960">
        <v>0</v>
      </c>
      <c r="M960" t="s">
        <v>559</v>
      </c>
      <c r="N960" t="s">
        <v>566</v>
      </c>
      <c r="O960">
        <v>40</v>
      </c>
      <c r="P960" t="s">
        <v>579</v>
      </c>
      <c r="Q960" t="s">
        <v>586</v>
      </c>
      <c r="R960" t="s">
        <v>596</v>
      </c>
      <c r="S960" t="s">
        <v>601</v>
      </c>
      <c r="T960" t="s">
        <v>622</v>
      </c>
      <c r="U960" t="s">
        <v>592</v>
      </c>
      <c r="V960" t="s">
        <v>592</v>
      </c>
      <c r="W960" t="s">
        <v>635</v>
      </c>
      <c r="X960" t="s">
        <v>644</v>
      </c>
    </row>
    <row r="961" spans="2:24" x14ac:dyDescent="0.25">
      <c r="B961">
        <v>397</v>
      </c>
      <c r="C961" t="s">
        <v>236</v>
      </c>
      <c r="D961" t="s">
        <v>359</v>
      </c>
      <c r="E961" t="s">
        <v>483</v>
      </c>
      <c r="F961" t="s">
        <v>528</v>
      </c>
      <c r="G961">
        <v>1993</v>
      </c>
      <c r="H961">
        <v>84</v>
      </c>
      <c r="I961">
        <v>0.74199999999999999</v>
      </c>
      <c r="J961">
        <v>3.36</v>
      </c>
      <c r="K961">
        <v>0</v>
      </c>
      <c r="L961">
        <v>0</v>
      </c>
      <c r="M961" t="s">
        <v>559</v>
      </c>
      <c r="N961" t="s">
        <v>566</v>
      </c>
      <c r="O961">
        <v>40</v>
      </c>
      <c r="P961" t="s">
        <v>579</v>
      </c>
      <c r="Q961" t="s">
        <v>586</v>
      </c>
      <c r="R961" t="s">
        <v>596</v>
      </c>
      <c r="S961" t="s">
        <v>601</v>
      </c>
      <c r="T961" t="s">
        <v>622</v>
      </c>
      <c r="U961" t="s">
        <v>592</v>
      </c>
      <c r="V961" t="s">
        <v>592</v>
      </c>
      <c r="W961" t="s">
        <v>635</v>
      </c>
      <c r="X961" t="s">
        <v>644</v>
      </c>
    </row>
    <row r="962" spans="2:24" x14ac:dyDescent="0.25">
      <c r="B962">
        <v>398</v>
      </c>
      <c r="C962" t="s">
        <v>237</v>
      </c>
      <c r="D962" t="s">
        <v>359</v>
      </c>
      <c r="E962" t="s">
        <v>484</v>
      </c>
      <c r="F962" t="s">
        <v>528</v>
      </c>
      <c r="G962">
        <v>1990</v>
      </c>
      <c r="H962">
        <v>2</v>
      </c>
      <c r="I962">
        <v>0.74099999999999999</v>
      </c>
      <c r="J962">
        <v>0.97599999999999998</v>
      </c>
      <c r="K962">
        <v>0</v>
      </c>
      <c r="L962">
        <v>0</v>
      </c>
      <c r="M962" t="s">
        <v>560</v>
      </c>
      <c r="N962" t="s">
        <v>560</v>
      </c>
      <c r="O962">
        <v>243.9</v>
      </c>
      <c r="P962" t="s">
        <v>576</v>
      </c>
      <c r="Q962" t="s">
        <v>584</v>
      </c>
      <c r="R962" t="s">
        <v>596</v>
      </c>
      <c r="S962" t="s">
        <v>601</v>
      </c>
      <c r="T962" t="s">
        <v>623</v>
      </c>
      <c r="U962" t="s">
        <v>592</v>
      </c>
      <c r="V962" t="s">
        <v>592</v>
      </c>
      <c r="W962" t="s">
        <v>635</v>
      </c>
      <c r="X962" t="s">
        <v>644</v>
      </c>
    </row>
    <row r="963" spans="2:24" x14ac:dyDescent="0.25">
      <c r="B963">
        <v>399</v>
      </c>
      <c r="C963" t="s">
        <v>153</v>
      </c>
      <c r="D963" t="s">
        <v>359</v>
      </c>
      <c r="E963" t="s">
        <v>484</v>
      </c>
      <c r="F963" t="s">
        <v>528</v>
      </c>
      <c r="G963">
        <v>1988</v>
      </c>
      <c r="H963">
        <v>2</v>
      </c>
      <c r="I963">
        <v>0.74099999999999999</v>
      </c>
      <c r="J963">
        <v>0.97599999999999998</v>
      </c>
      <c r="K963">
        <v>0</v>
      </c>
      <c r="L963">
        <v>0</v>
      </c>
      <c r="M963" t="s">
        <v>560</v>
      </c>
      <c r="N963" t="s">
        <v>560</v>
      </c>
      <c r="O963">
        <v>243.9</v>
      </c>
      <c r="P963" t="s">
        <v>576</v>
      </c>
      <c r="Q963" t="s">
        <v>584</v>
      </c>
      <c r="R963" t="s">
        <v>596</v>
      </c>
      <c r="S963" t="s">
        <v>603</v>
      </c>
      <c r="T963" t="s">
        <v>606</v>
      </c>
      <c r="U963" t="s">
        <v>592</v>
      </c>
      <c r="V963" t="s">
        <v>592</v>
      </c>
      <c r="W963" t="s">
        <v>635</v>
      </c>
      <c r="X963" t="s">
        <v>644</v>
      </c>
    </row>
    <row r="964" spans="2:24" x14ac:dyDescent="0.25">
      <c r="B964">
        <v>401</v>
      </c>
      <c r="C964" t="s">
        <v>10</v>
      </c>
      <c r="D964" t="s">
        <v>359</v>
      </c>
      <c r="E964" t="s">
        <v>486</v>
      </c>
      <c r="F964" t="s">
        <v>528</v>
      </c>
      <c r="G964">
        <v>1993</v>
      </c>
      <c r="H964">
        <v>56</v>
      </c>
      <c r="I964">
        <v>0.67800000000000005</v>
      </c>
      <c r="J964">
        <v>2.2400000000000002</v>
      </c>
      <c r="K964">
        <v>0</v>
      </c>
      <c r="L964">
        <v>0</v>
      </c>
      <c r="M964" t="s">
        <v>559</v>
      </c>
      <c r="N964" t="s">
        <v>566</v>
      </c>
      <c r="O964">
        <v>40</v>
      </c>
      <c r="P964" t="s">
        <v>579</v>
      </c>
      <c r="Q964" t="s">
        <v>586</v>
      </c>
      <c r="R964" t="s">
        <v>596</v>
      </c>
      <c r="S964" t="s">
        <v>604</v>
      </c>
      <c r="T964" t="s">
        <v>606</v>
      </c>
      <c r="U964" t="s">
        <v>592</v>
      </c>
      <c r="V964" t="s">
        <v>592</v>
      </c>
      <c r="W964" t="s">
        <v>635</v>
      </c>
      <c r="X964" t="s">
        <v>644</v>
      </c>
    </row>
    <row r="965" spans="2:24" x14ac:dyDescent="0.25">
      <c r="B965">
        <v>402</v>
      </c>
      <c r="C965" t="s">
        <v>239</v>
      </c>
      <c r="D965" t="s">
        <v>359</v>
      </c>
      <c r="E965" t="s">
        <v>485</v>
      </c>
      <c r="F965" t="s">
        <v>528</v>
      </c>
      <c r="G965">
        <v>1993</v>
      </c>
      <c r="H965">
        <v>56</v>
      </c>
      <c r="I965">
        <v>0.67800000000000005</v>
      </c>
      <c r="J965">
        <v>2.2400000000000002</v>
      </c>
      <c r="K965">
        <v>0</v>
      </c>
      <c r="L965">
        <v>0</v>
      </c>
      <c r="M965" t="s">
        <v>559</v>
      </c>
      <c r="N965" t="s">
        <v>566</v>
      </c>
      <c r="O965">
        <v>40</v>
      </c>
      <c r="P965" t="s">
        <v>579</v>
      </c>
      <c r="Q965" t="s">
        <v>586</v>
      </c>
      <c r="R965" t="s">
        <v>596</v>
      </c>
      <c r="S965" t="s">
        <v>601</v>
      </c>
      <c r="T965" t="s">
        <v>606</v>
      </c>
      <c r="U965" t="s">
        <v>592</v>
      </c>
      <c r="V965" t="s">
        <v>592</v>
      </c>
      <c r="W965" t="s">
        <v>635</v>
      </c>
      <c r="X965" t="s">
        <v>644</v>
      </c>
    </row>
    <row r="966" spans="2:24" x14ac:dyDescent="0.25">
      <c r="B966">
        <v>403</v>
      </c>
      <c r="C966" t="s">
        <v>239</v>
      </c>
      <c r="D966" t="s">
        <v>359</v>
      </c>
      <c r="E966" t="s">
        <v>485</v>
      </c>
      <c r="F966" t="s">
        <v>528</v>
      </c>
      <c r="G966">
        <v>1993</v>
      </c>
      <c r="H966">
        <v>56</v>
      </c>
      <c r="I966">
        <v>0.67800000000000005</v>
      </c>
      <c r="J966">
        <v>2.2400000000000002</v>
      </c>
      <c r="K966">
        <v>0</v>
      </c>
      <c r="L966">
        <v>0</v>
      </c>
      <c r="M966" t="s">
        <v>559</v>
      </c>
      <c r="N966" t="s">
        <v>566</v>
      </c>
      <c r="O966">
        <v>40</v>
      </c>
      <c r="P966" t="s">
        <v>579</v>
      </c>
      <c r="Q966" t="s">
        <v>586</v>
      </c>
      <c r="R966" t="s">
        <v>596</v>
      </c>
      <c r="S966" t="s">
        <v>601</v>
      </c>
      <c r="T966" t="s">
        <v>606</v>
      </c>
      <c r="U966" t="s">
        <v>592</v>
      </c>
      <c r="V966" t="s">
        <v>592</v>
      </c>
      <c r="W966" t="s">
        <v>635</v>
      </c>
      <c r="X966" t="s">
        <v>644</v>
      </c>
    </row>
    <row r="967" spans="2:24" x14ac:dyDescent="0.25">
      <c r="B967">
        <v>408</v>
      </c>
      <c r="C967" t="s">
        <v>677</v>
      </c>
      <c r="D967" t="s">
        <v>686</v>
      </c>
      <c r="E967" t="s">
        <v>707</v>
      </c>
      <c r="F967" t="s">
        <v>528</v>
      </c>
      <c r="G967">
        <v>1993</v>
      </c>
      <c r="H967">
        <v>8</v>
      </c>
      <c r="I967">
        <v>0.66400000000000003</v>
      </c>
      <c r="J967">
        <v>1</v>
      </c>
      <c r="K967">
        <v>10000</v>
      </c>
      <c r="L967">
        <v>1662</v>
      </c>
      <c r="M967" t="s">
        <v>563</v>
      </c>
      <c r="N967" t="s">
        <v>717</v>
      </c>
      <c r="O967">
        <v>62.5</v>
      </c>
      <c r="P967" t="s">
        <v>719</v>
      </c>
      <c r="Q967" t="s">
        <v>723</v>
      </c>
      <c r="R967" t="s">
        <v>595</v>
      </c>
      <c r="S967" t="s">
        <v>602</v>
      </c>
      <c r="T967" t="s">
        <v>606</v>
      </c>
      <c r="U967" t="s">
        <v>592</v>
      </c>
      <c r="V967" t="s">
        <v>592</v>
      </c>
      <c r="W967" t="s">
        <v>635</v>
      </c>
      <c r="X967" t="s">
        <v>644</v>
      </c>
    </row>
    <row r="968" spans="2:24" x14ac:dyDescent="0.25">
      <c r="B968">
        <v>410</v>
      </c>
      <c r="C968" t="s">
        <v>82</v>
      </c>
      <c r="D968" t="s">
        <v>686</v>
      </c>
      <c r="E968" t="s">
        <v>707</v>
      </c>
      <c r="F968" t="s">
        <v>528</v>
      </c>
      <c r="G968">
        <v>1993</v>
      </c>
      <c r="H968">
        <v>8</v>
      </c>
      <c r="I968">
        <v>0.66400000000000003</v>
      </c>
      <c r="J968">
        <v>1</v>
      </c>
      <c r="K968">
        <v>10000</v>
      </c>
      <c r="L968">
        <v>1662</v>
      </c>
      <c r="M968" t="s">
        <v>563</v>
      </c>
      <c r="N968" t="s">
        <v>717</v>
      </c>
      <c r="O968">
        <v>62.5</v>
      </c>
      <c r="P968" t="s">
        <v>719</v>
      </c>
      <c r="Q968" t="s">
        <v>723</v>
      </c>
      <c r="R968" t="s">
        <v>595</v>
      </c>
      <c r="S968" t="s">
        <v>600</v>
      </c>
      <c r="T968" t="s">
        <v>607</v>
      </c>
      <c r="U968" t="s">
        <v>592</v>
      </c>
      <c r="V968" t="s">
        <v>592</v>
      </c>
      <c r="W968" t="s">
        <v>635</v>
      </c>
      <c r="X968" t="s">
        <v>644</v>
      </c>
    </row>
    <row r="969" spans="2:24" x14ac:dyDescent="0.25">
      <c r="B969">
        <v>413</v>
      </c>
      <c r="C969" t="s">
        <v>245</v>
      </c>
      <c r="D969" t="s">
        <v>358</v>
      </c>
      <c r="E969" t="s">
        <v>403</v>
      </c>
      <c r="F969" t="s">
        <v>528</v>
      </c>
      <c r="G969">
        <v>1993</v>
      </c>
      <c r="H969">
        <v>32</v>
      </c>
      <c r="I969">
        <v>0.64</v>
      </c>
      <c r="J969">
        <v>1.28</v>
      </c>
      <c r="K969">
        <v>6000</v>
      </c>
      <c r="L969">
        <v>2500</v>
      </c>
      <c r="M969" t="s">
        <v>559</v>
      </c>
      <c r="N969" t="s">
        <v>566</v>
      </c>
      <c r="O969">
        <v>40</v>
      </c>
      <c r="P969" t="s">
        <v>575</v>
      </c>
      <c r="Q969" t="s">
        <v>588</v>
      </c>
      <c r="R969" t="s">
        <v>595</v>
      </c>
      <c r="S969" t="s">
        <v>600</v>
      </c>
      <c r="T969" t="s">
        <v>606</v>
      </c>
      <c r="U969" t="s">
        <v>627</v>
      </c>
      <c r="V969" t="s">
        <v>632</v>
      </c>
      <c r="W969" t="s">
        <v>635</v>
      </c>
      <c r="X969" t="s">
        <v>644</v>
      </c>
    </row>
    <row r="970" spans="2:24" x14ac:dyDescent="0.25">
      <c r="B970">
        <v>420</v>
      </c>
      <c r="C970" t="s">
        <v>22</v>
      </c>
      <c r="D970" t="s">
        <v>364</v>
      </c>
      <c r="E970" t="s">
        <v>489</v>
      </c>
      <c r="F970" t="s">
        <v>528</v>
      </c>
      <c r="G970">
        <v>1993</v>
      </c>
      <c r="H970">
        <v>6</v>
      </c>
      <c r="I970">
        <v>0.61499999999999999</v>
      </c>
      <c r="J970">
        <v>0.72</v>
      </c>
      <c r="K970">
        <v>0</v>
      </c>
      <c r="L970">
        <v>0</v>
      </c>
      <c r="M970" t="s">
        <v>228</v>
      </c>
      <c r="N970" t="s">
        <v>228</v>
      </c>
      <c r="O970">
        <v>59.9</v>
      </c>
      <c r="P970" t="s">
        <v>578</v>
      </c>
      <c r="Q970" t="s">
        <v>593</v>
      </c>
      <c r="R970" t="s">
        <v>596</v>
      </c>
      <c r="S970" t="s">
        <v>600</v>
      </c>
      <c r="T970" t="s">
        <v>606</v>
      </c>
      <c r="U970" t="s">
        <v>592</v>
      </c>
      <c r="V970" t="s">
        <v>592</v>
      </c>
      <c r="W970" t="s">
        <v>635</v>
      </c>
      <c r="X970" t="s">
        <v>644</v>
      </c>
    </row>
    <row r="971" spans="2:24" x14ac:dyDescent="0.25">
      <c r="B971">
        <v>425</v>
      </c>
      <c r="C971" t="s">
        <v>254</v>
      </c>
      <c r="D971" t="s">
        <v>359</v>
      </c>
      <c r="E971" t="s">
        <v>492</v>
      </c>
      <c r="F971" t="s">
        <v>528</v>
      </c>
      <c r="G971">
        <v>1990</v>
      </c>
      <c r="H971">
        <v>2</v>
      </c>
      <c r="I971">
        <v>0.60399999999999998</v>
      </c>
      <c r="J971">
        <v>0.66600000000000004</v>
      </c>
      <c r="K971">
        <v>0</v>
      </c>
      <c r="L971">
        <v>0</v>
      </c>
      <c r="M971" t="s">
        <v>560</v>
      </c>
      <c r="N971" t="s">
        <v>560</v>
      </c>
      <c r="O971">
        <v>166.7</v>
      </c>
      <c r="P971" t="s">
        <v>572</v>
      </c>
      <c r="Q971" t="s">
        <v>584</v>
      </c>
      <c r="R971" t="s">
        <v>596</v>
      </c>
      <c r="S971" t="s">
        <v>603</v>
      </c>
      <c r="T971" t="s">
        <v>606</v>
      </c>
      <c r="U971" t="s">
        <v>592</v>
      </c>
      <c r="V971" t="s">
        <v>592</v>
      </c>
      <c r="W971" t="s">
        <v>635</v>
      </c>
      <c r="X971" t="s">
        <v>644</v>
      </c>
    </row>
    <row r="972" spans="2:24" x14ac:dyDescent="0.25">
      <c r="B972">
        <v>426</v>
      </c>
      <c r="C972" t="s">
        <v>255</v>
      </c>
      <c r="D972" t="s">
        <v>359</v>
      </c>
      <c r="E972" t="s">
        <v>491</v>
      </c>
      <c r="F972" t="s">
        <v>528</v>
      </c>
      <c r="G972">
        <v>1991</v>
      </c>
      <c r="H972">
        <v>2</v>
      </c>
      <c r="I972">
        <v>0.60399999999999998</v>
      </c>
      <c r="J972">
        <v>0.66600000000000004</v>
      </c>
      <c r="K972">
        <v>0</v>
      </c>
      <c r="L972">
        <v>0</v>
      </c>
      <c r="M972" t="s">
        <v>560</v>
      </c>
      <c r="N972" t="s">
        <v>560</v>
      </c>
      <c r="O972">
        <v>166.7</v>
      </c>
      <c r="P972" t="s">
        <v>572</v>
      </c>
      <c r="Q972" t="s">
        <v>584</v>
      </c>
      <c r="R972" t="s">
        <v>596</v>
      </c>
      <c r="S972" t="s">
        <v>601</v>
      </c>
      <c r="T972" t="s">
        <v>612</v>
      </c>
      <c r="U972" t="s">
        <v>592</v>
      </c>
      <c r="V972" t="s">
        <v>592</v>
      </c>
      <c r="W972" t="s">
        <v>635</v>
      </c>
      <c r="X972" t="s">
        <v>644</v>
      </c>
    </row>
    <row r="973" spans="2:24" x14ac:dyDescent="0.25">
      <c r="B973">
        <v>432</v>
      </c>
      <c r="C973" t="s">
        <v>262</v>
      </c>
      <c r="D973" t="s">
        <v>359</v>
      </c>
      <c r="E973" t="s">
        <v>491</v>
      </c>
      <c r="F973" t="s">
        <v>528</v>
      </c>
      <c r="G973">
        <v>1991</v>
      </c>
      <c r="H973">
        <v>2</v>
      </c>
      <c r="I973">
        <v>0.60399999999999998</v>
      </c>
      <c r="J973">
        <v>0.66600000000000004</v>
      </c>
      <c r="K973">
        <v>0</v>
      </c>
      <c r="L973">
        <v>0</v>
      </c>
      <c r="M973" t="s">
        <v>560</v>
      </c>
      <c r="N973" t="s">
        <v>560</v>
      </c>
      <c r="O973">
        <v>166.7</v>
      </c>
      <c r="P973" t="s">
        <v>572</v>
      </c>
      <c r="Q973" t="s">
        <v>584</v>
      </c>
      <c r="R973" t="s">
        <v>596</v>
      </c>
      <c r="S973" t="s">
        <v>601</v>
      </c>
      <c r="T973" t="s">
        <v>609</v>
      </c>
      <c r="U973" t="s">
        <v>592</v>
      </c>
      <c r="V973" t="s">
        <v>592</v>
      </c>
      <c r="W973" t="s">
        <v>635</v>
      </c>
      <c r="X973" t="s">
        <v>644</v>
      </c>
    </row>
    <row r="974" spans="2:24" x14ac:dyDescent="0.25">
      <c r="B974">
        <v>433</v>
      </c>
      <c r="C974" t="s">
        <v>10</v>
      </c>
      <c r="D974" t="s">
        <v>359</v>
      </c>
      <c r="E974" t="s">
        <v>496</v>
      </c>
      <c r="F974" t="s">
        <v>528</v>
      </c>
      <c r="G974">
        <v>1993</v>
      </c>
      <c r="H974">
        <v>2</v>
      </c>
      <c r="I974">
        <v>0.60399999999999998</v>
      </c>
      <c r="J974">
        <v>0.66600000000000004</v>
      </c>
      <c r="K974">
        <v>0</v>
      </c>
      <c r="L974">
        <v>0</v>
      </c>
      <c r="M974" t="s">
        <v>560</v>
      </c>
      <c r="N974" t="s">
        <v>560</v>
      </c>
      <c r="O974">
        <v>166.7</v>
      </c>
      <c r="P974" t="s">
        <v>572</v>
      </c>
      <c r="Q974" t="s">
        <v>584</v>
      </c>
      <c r="R974" t="s">
        <v>596</v>
      </c>
      <c r="S974" t="s">
        <v>604</v>
      </c>
      <c r="T974" t="s">
        <v>606</v>
      </c>
      <c r="U974" t="s">
        <v>592</v>
      </c>
      <c r="V974" t="s">
        <v>592</v>
      </c>
      <c r="W974" t="s">
        <v>635</v>
      </c>
      <c r="X974" t="s">
        <v>644</v>
      </c>
    </row>
    <row r="975" spans="2:24" x14ac:dyDescent="0.25">
      <c r="B975">
        <v>434</v>
      </c>
      <c r="C975" t="s">
        <v>10</v>
      </c>
      <c r="D975" t="s">
        <v>359</v>
      </c>
      <c r="E975" t="s">
        <v>495</v>
      </c>
      <c r="F975" t="s">
        <v>528</v>
      </c>
      <c r="G975">
        <v>1993</v>
      </c>
      <c r="H975">
        <v>2</v>
      </c>
      <c r="I975">
        <v>0.60399999999999998</v>
      </c>
      <c r="J975">
        <v>0.66600000000000004</v>
      </c>
      <c r="K975">
        <v>0</v>
      </c>
      <c r="L975">
        <v>0</v>
      </c>
      <c r="M975" t="s">
        <v>560</v>
      </c>
      <c r="N975" t="s">
        <v>560</v>
      </c>
      <c r="O975">
        <v>166.7</v>
      </c>
      <c r="P975" t="s">
        <v>572</v>
      </c>
      <c r="Q975" t="s">
        <v>584</v>
      </c>
      <c r="R975" t="s">
        <v>596</v>
      </c>
      <c r="S975" t="s">
        <v>604</v>
      </c>
      <c r="T975" t="s">
        <v>606</v>
      </c>
      <c r="U975" t="s">
        <v>592</v>
      </c>
      <c r="V975" t="s">
        <v>592</v>
      </c>
      <c r="W975" t="s">
        <v>635</v>
      </c>
      <c r="X975" t="s">
        <v>644</v>
      </c>
    </row>
    <row r="976" spans="2:24" x14ac:dyDescent="0.25">
      <c r="B976">
        <v>442</v>
      </c>
      <c r="C976" t="s">
        <v>24</v>
      </c>
      <c r="D976" t="s">
        <v>359</v>
      </c>
      <c r="E976" t="s">
        <v>491</v>
      </c>
      <c r="F976" t="s">
        <v>528</v>
      </c>
      <c r="G976">
        <v>1992</v>
      </c>
      <c r="H976">
        <v>2</v>
      </c>
      <c r="I976">
        <v>0.60399999999999998</v>
      </c>
      <c r="J976">
        <v>0.66600000000000004</v>
      </c>
      <c r="K976">
        <v>0</v>
      </c>
      <c r="L976">
        <v>0</v>
      </c>
      <c r="M976" t="s">
        <v>560</v>
      </c>
      <c r="N976" t="s">
        <v>560</v>
      </c>
      <c r="O976">
        <v>166.7</v>
      </c>
      <c r="P976" t="s">
        <v>572</v>
      </c>
      <c r="Q976" t="s">
        <v>584</v>
      </c>
      <c r="R976" t="s">
        <v>596</v>
      </c>
      <c r="S976" t="s">
        <v>600</v>
      </c>
      <c r="T976" t="s">
        <v>607</v>
      </c>
      <c r="U976" t="s">
        <v>592</v>
      </c>
      <c r="V976" t="s">
        <v>592</v>
      </c>
      <c r="W976" t="s">
        <v>635</v>
      </c>
      <c r="X976" t="s">
        <v>644</v>
      </c>
    </row>
    <row r="977" spans="2:24" x14ac:dyDescent="0.25">
      <c r="B977">
        <v>443</v>
      </c>
      <c r="C977" t="s">
        <v>268</v>
      </c>
      <c r="D977" t="s">
        <v>359</v>
      </c>
      <c r="E977" t="s">
        <v>491</v>
      </c>
      <c r="F977" t="s">
        <v>528</v>
      </c>
      <c r="G977">
        <v>1991</v>
      </c>
      <c r="H977">
        <v>2</v>
      </c>
      <c r="I977">
        <v>0.60399999999999998</v>
      </c>
      <c r="J977">
        <v>0.66600000000000004</v>
      </c>
      <c r="K977">
        <v>0</v>
      </c>
      <c r="L977">
        <v>0</v>
      </c>
      <c r="M977" t="s">
        <v>560</v>
      </c>
      <c r="N977" t="s">
        <v>560</v>
      </c>
      <c r="O977">
        <v>166.7</v>
      </c>
      <c r="P977" t="s">
        <v>572</v>
      </c>
      <c r="Q977" t="s">
        <v>584</v>
      </c>
      <c r="R977" t="s">
        <v>596</v>
      </c>
      <c r="S977" t="s">
        <v>601</v>
      </c>
      <c r="T977" t="s">
        <v>611</v>
      </c>
      <c r="U977" t="s">
        <v>592</v>
      </c>
      <c r="V977" t="s">
        <v>592</v>
      </c>
      <c r="W977" t="s">
        <v>635</v>
      </c>
      <c r="X977" t="s">
        <v>644</v>
      </c>
    </row>
    <row r="978" spans="2:24" x14ac:dyDescent="0.25">
      <c r="B978">
        <v>447</v>
      </c>
      <c r="C978" t="s">
        <v>2</v>
      </c>
      <c r="D978" t="s">
        <v>359</v>
      </c>
      <c r="E978" t="s">
        <v>500</v>
      </c>
      <c r="F978" t="s">
        <v>528</v>
      </c>
      <c r="G978">
        <v>1990</v>
      </c>
      <c r="H978">
        <v>2</v>
      </c>
      <c r="I978">
        <v>0.60399999999999998</v>
      </c>
      <c r="J978">
        <v>0.66600000000000004</v>
      </c>
      <c r="K978">
        <v>0</v>
      </c>
      <c r="L978">
        <v>0</v>
      </c>
      <c r="M978" t="s">
        <v>560</v>
      </c>
      <c r="N978" t="s">
        <v>560</v>
      </c>
      <c r="O978">
        <v>166.7</v>
      </c>
      <c r="P978" t="s">
        <v>572</v>
      </c>
      <c r="Q978" t="s">
        <v>584</v>
      </c>
      <c r="R978" t="s">
        <v>596</v>
      </c>
      <c r="S978" t="s">
        <v>600</v>
      </c>
      <c r="T978" t="s">
        <v>606</v>
      </c>
      <c r="U978" t="s">
        <v>592</v>
      </c>
      <c r="V978" t="s">
        <v>592</v>
      </c>
      <c r="W978" t="s">
        <v>635</v>
      </c>
      <c r="X978" t="s">
        <v>644</v>
      </c>
    </row>
    <row r="979" spans="2:24" x14ac:dyDescent="0.25">
      <c r="B979">
        <v>448</v>
      </c>
      <c r="C979" t="s">
        <v>274</v>
      </c>
      <c r="D979" t="s">
        <v>359</v>
      </c>
      <c r="E979" t="s">
        <v>493</v>
      </c>
      <c r="F979" t="s">
        <v>528</v>
      </c>
      <c r="G979">
        <v>1992</v>
      </c>
      <c r="H979">
        <v>2</v>
      </c>
      <c r="I979">
        <v>0.60399999999999998</v>
      </c>
      <c r="J979">
        <v>0.66600000000000004</v>
      </c>
      <c r="K979">
        <v>0</v>
      </c>
      <c r="L979">
        <v>0</v>
      </c>
      <c r="M979" t="s">
        <v>560</v>
      </c>
      <c r="N979" t="s">
        <v>560</v>
      </c>
      <c r="O979">
        <v>166.7</v>
      </c>
      <c r="P979" t="s">
        <v>572</v>
      </c>
      <c r="Q979" t="s">
        <v>584</v>
      </c>
      <c r="R979" t="s">
        <v>596</v>
      </c>
      <c r="S979" t="s">
        <v>601</v>
      </c>
      <c r="T979" t="s">
        <v>618</v>
      </c>
      <c r="U979" t="s">
        <v>592</v>
      </c>
      <c r="V979" t="s">
        <v>592</v>
      </c>
      <c r="W979" t="s">
        <v>635</v>
      </c>
      <c r="X979" t="s">
        <v>644</v>
      </c>
    </row>
    <row r="980" spans="2:24" x14ac:dyDescent="0.25">
      <c r="B980">
        <v>451</v>
      </c>
      <c r="C980" t="s">
        <v>275</v>
      </c>
      <c r="D980" t="s">
        <v>359</v>
      </c>
      <c r="E980" t="s">
        <v>499</v>
      </c>
      <c r="F980" t="s">
        <v>528</v>
      </c>
      <c r="G980">
        <v>1991</v>
      </c>
      <c r="H980">
        <v>2</v>
      </c>
      <c r="I980">
        <v>0.60399999999999998</v>
      </c>
      <c r="J980">
        <v>0.66600000000000004</v>
      </c>
      <c r="K980">
        <v>0</v>
      </c>
      <c r="L980">
        <v>0</v>
      </c>
      <c r="M980" t="s">
        <v>560</v>
      </c>
      <c r="N980" t="s">
        <v>560</v>
      </c>
      <c r="O980">
        <v>166.7</v>
      </c>
      <c r="P980" t="s">
        <v>572</v>
      </c>
      <c r="Q980" t="s">
        <v>584</v>
      </c>
      <c r="R980" t="s">
        <v>596</v>
      </c>
      <c r="S980" t="s">
        <v>600</v>
      </c>
      <c r="T980" t="s">
        <v>607</v>
      </c>
      <c r="U980" t="s">
        <v>592</v>
      </c>
      <c r="V980" t="s">
        <v>592</v>
      </c>
      <c r="W980" t="s">
        <v>635</v>
      </c>
      <c r="X980" t="s">
        <v>644</v>
      </c>
    </row>
    <row r="981" spans="2:24" x14ac:dyDescent="0.25">
      <c r="B981">
        <v>452</v>
      </c>
      <c r="C981" t="s">
        <v>82</v>
      </c>
      <c r="D981" t="s">
        <v>359</v>
      </c>
      <c r="E981" t="s">
        <v>502</v>
      </c>
      <c r="F981" t="s">
        <v>528</v>
      </c>
      <c r="G981">
        <v>1993</v>
      </c>
      <c r="H981">
        <v>2</v>
      </c>
      <c r="I981">
        <v>0.60399999999999998</v>
      </c>
      <c r="J981">
        <v>0.66600000000000004</v>
      </c>
      <c r="K981">
        <v>0</v>
      </c>
      <c r="L981">
        <v>0</v>
      </c>
      <c r="M981" t="s">
        <v>560</v>
      </c>
      <c r="N981" t="s">
        <v>560</v>
      </c>
      <c r="O981">
        <v>166.7</v>
      </c>
      <c r="P981" t="s">
        <v>572</v>
      </c>
      <c r="Q981" t="s">
        <v>584</v>
      </c>
      <c r="R981" t="s">
        <v>596</v>
      </c>
      <c r="S981" t="s">
        <v>600</v>
      </c>
      <c r="T981" t="s">
        <v>607</v>
      </c>
      <c r="U981" t="s">
        <v>592</v>
      </c>
      <c r="V981" t="s">
        <v>592</v>
      </c>
      <c r="W981" t="s">
        <v>635</v>
      </c>
      <c r="X981" t="s">
        <v>644</v>
      </c>
    </row>
    <row r="982" spans="2:24" x14ac:dyDescent="0.25">
      <c r="B982">
        <v>454</v>
      </c>
      <c r="C982" t="s">
        <v>86</v>
      </c>
      <c r="D982" t="s">
        <v>359</v>
      </c>
      <c r="E982" t="s">
        <v>501</v>
      </c>
      <c r="F982" t="s">
        <v>528</v>
      </c>
      <c r="G982">
        <v>1993</v>
      </c>
      <c r="H982">
        <v>2</v>
      </c>
      <c r="I982">
        <v>0.60399999999999998</v>
      </c>
      <c r="J982">
        <v>0.66600000000000004</v>
      </c>
      <c r="K982">
        <v>0</v>
      </c>
      <c r="L982">
        <v>0</v>
      </c>
      <c r="M982" t="s">
        <v>560</v>
      </c>
      <c r="N982" t="s">
        <v>560</v>
      </c>
      <c r="O982">
        <v>166.7</v>
      </c>
      <c r="P982" t="s">
        <v>572</v>
      </c>
      <c r="Q982" t="s">
        <v>584</v>
      </c>
      <c r="R982" t="s">
        <v>596</v>
      </c>
      <c r="S982" t="s">
        <v>600</v>
      </c>
      <c r="T982" t="s">
        <v>607</v>
      </c>
      <c r="U982" t="s">
        <v>592</v>
      </c>
      <c r="V982" t="s">
        <v>592</v>
      </c>
      <c r="W982" t="s">
        <v>635</v>
      </c>
      <c r="X982" t="s">
        <v>644</v>
      </c>
    </row>
    <row r="983" spans="2:24" x14ac:dyDescent="0.25">
      <c r="B983">
        <v>456</v>
      </c>
      <c r="C983" t="s">
        <v>278</v>
      </c>
      <c r="D983" t="s">
        <v>359</v>
      </c>
      <c r="E983" t="s">
        <v>491</v>
      </c>
      <c r="F983" t="s">
        <v>528</v>
      </c>
      <c r="G983">
        <v>1993</v>
      </c>
      <c r="H983">
        <v>2</v>
      </c>
      <c r="I983">
        <v>0.60399999999999998</v>
      </c>
      <c r="J983">
        <v>0.66600000000000004</v>
      </c>
      <c r="K983">
        <v>0</v>
      </c>
      <c r="L983">
        <v>0</v>
      </c>
      <c r="M983" t="s">
        <v>560</v>
      </c>
      <c r="N983" t="s">
        <v>560</v>
      </c>
      <c r="O983">
        <v>166.7</v>
      </c>
      <c r="P983" t="s">
        <v>572</v>
      </c>
      <c r="Q983" t="s">
        <v>584</v>
      </c>
      <c r="R983" t="s">
        <v>596</v>
      </c>
      <c r="S983" t="s">
        <v>602</v>
      </c>
      <c r="T983" t="s">
        <v>606</v>
      </c>
      <c r="U983" t="s">
        <v>592</v>
      </c>
      <c r="V983" t="s">
        <v>592</v>
      </c>
      <c r="W983" t="s">
        <v>635</v>
      </c>
      <c r="X983" t="s">
        <v>644</v>
      </c>
    </row>
    <row r="984" spans="2:24" x14ac:dyDescent="0.25">
      <c r="B984">
        <v>457</v>
      </c>
      <c r="C984" t="s">
        <v>279</v>
      </c>
      <c r="D984" t="s">
        <v>359</v>
      </c>
      <c r="E984" t="s">
        <v>495</v>
      </c>
      <c r="F984" t="s">
        <v>528</v>
      </c>
      <c r="G984">
        <v>1992</v>
      </c>
      <c r="H984">
        <v>2</v>
      </c>
      <c r="I984">
        <v>0.60399999999999998</v>
      </c>
      <c r="J984">
        <v>0.66600000000000004</v>
      </c>
      <c r="K984">
        <v>0</v>
      </c>
      <c r="L984">
        <v>0</v>
      </c>
      <c r="M984" t="s">
        <v>560</v>
      </c>
      <c r="N984" t="s">
        <v>560</v>
      </c>
      <c r="O984">
        <v>166.7</v>
      </c>
      <c r="P984" t="s">
        <v>572</v>
      </c>
      <c r="Q984" t="s">
        <v>584</v>
      </c>
      <c r="R984" t="s">
        <v>596</v>
      </c>
      <c r="S984" t="s">
        <v>601</v>
      </c>
      <c r="T984" t="s">
        <v>609</v>
      </c>
      <c r="U984" t="s">
        <v>592</v>
      </c>
      <c r="V984" t="s">
        <v>592</v>
      </c>
      <c r="W984" t="s">
        <v>635</v>
      </c>
      <c r="X984" t="s">
        <v>644</v>
      </c>
    </row>
    <row r="985" spans="2:24" x14ac:dyDescent="0.25">
      <c r="B985">
        <v>459</v>
      </c>
      <c r="C985" t="s">
        <v>89</v>
      </c>
      <c r="D985" t="s">
        <v>359</v>
      </c>
      <c r="E985" t="s">
        <v>504</v>
      </c>
      <c r="F985" t="s">
        <v>528</v>
      </c>
      <c r="G985">
        <v>1993</v>
      </c>
      <c r="H985">
        <v>2</v>
      </c>
      <c r="I985">
        <v>0.60399999999999998</v>
      </c>
      <c r="J985">
        <v>0.66600000000000004</v>
      </c>
      <c r="K985">
        <v>0</v>
      </c>
      <c r="L985">
        <v>0</v>
      </c>
      <c r="M985" t="s">
        <v>560</v>
      </c>
      <c r="N985" t="s">
        <v>560</v>
      </c>
      <c r="O985">
        <v>166.7</v>
      </c>
      <c r="P985" t="s">
        <v>572</v>
      </c>
      <c r="Q985" t="s">
        <v>584</v>
      </c>
      <c r="R985" t="s">
        <v>596</v>
      </c>
      <c r="S985" t="s">
        <v>600</v>
      </c>
      <c r="T985" t="s">
        <v>608</v>
      </c>
      <c r="U985" t="s">
        <v>592</v>
      </c>
      <c r="V985" t="s">
        <v>592</v>
      </c>
      <c r="W985" t="s">
        <v>635</v>
      </c>
      <c r="X985" t="s">
        <v>644</v>
      </c>
    </row>
    <row r="986" spans="2:24" x14ac:dyDescent="0.25">
      <c r="B986">
        <v>460</v>
      </c>
      <c r="C986" t="s">
        <v>281</v>
      </c>
      <c r="D986" t="s">
        <v>359</v>
      </c>
      <c r="E986" t="s">
        <v>493</v>
      </c>
      <c r="F986" t="s">
        <v>528</v>
      </c>
      <c r="G986">
        <v>1991</v>
      </c>
      <c r="H986">
        <v>2</v>
      </c>
      <c r="I986">
        <v>0.60399999999999998</v>
      </c>
      <c r="J986">
        <v>0.66600000000000004</v>
      </c>
      <c r="K986">
        <v>0</v>
      </c>
      <c r="L986">
        <v>0</v>
      </c>
      <c r="M986" t="s">
        <v>560</v>
      </c>
      <c r="N986" t="s">
        <v>560</v>
      </c>
      <c r="O986">
        <v>166.7</v>
      </c>
      <c r="P986" t="s">
        <v>572</v>
      </c>
      <c r="Q986" t="s">
        <v>584</v>
      </c>
      <c r="R986" t="s">
        <v>596</v>
      </c>
      <c r="S986" t="s">
        <v>601</v>
      </c>
      <c r="T986" t="s">
        <v>609</v>
      </c>
      <c r="U986" t="s">
        <v>592</v>
      </c>
      <c r="V986" t="s">
        <v>592</v>
      </c>
      <c r="W986" t="s">
        <v>635</v>
      </c>
      <c r="X986" t="s">
        <v>644</v>
      </c>
    </row>
    <row r="987" spans="2:24" x14ac:dyDescent="0.25">
      <c r="B987">
        <v>461</v>
      </c>
      <c r="C987" t="s">
        <v>282</v>
      </c>
      <c r="D987" t="s">
        <v>359</v>
      </c>
      <c r="E987" t="s">
        <v>499</v>
      </c>
      <c r="F987" t="s">
        <v>528</v>
      </c>
      <c r="G987">
        <v>1993</v>
      </c>
      <c r="H987">
        <v>2</v>
      </c>
      <c r="I987">
        <v>0.60399999999999998</v>
      </c>
      <c r="J987">
        <v>0.66600000000000004</v>
      </c>
      <c r="K987">
        <v>0</v>
      </c>
      <c r="L987">
        <v>0</v>
      </c>
      <c r="M987" t="s">
        <v>560</v>
      </c>
      <c r="N987" t="s">
        <v>560</v>
      </c>
      <c r="O987">
        <v>166.7</v>
      </c>
      <c r="P987" t="s">
        <v>572</v>
      </c>
      <c r="Q987" t="s">
        <v>584</v>
      </c>
      <c r="R987" t="s">
        <v>596</v>
      </c>
      <c r="S987" t="s">
        <v>602</v>
      </c>
      <c r="T987" t="s">
        <v>606</v>
      </c>
      <c r="U987" t="s">
        <v>592</v>
      </c>
      <c r="V987" t="s">
        <v>592</v>
      </c>
      <c r="W987" t="s">
        <v>635</v>
      </c>
      <c r="X987" t="s">
        <v>644</v>
      </c>
    </row>
    <row r="988" spans="2:24" x14ac:dyDescent="0.25">
      <c r="B988">
        <v>462</v>
      </c>
      <c r="C988" t="s">
        <v>283</v>
      </c>
      <c r="D988" t="s">
        <v>359</v>
      </c>
      <c r="E988" t="s">
        <v>493</v>
      </c>
      <c r="F988" t="s">
        <v>528</v>
      </c>
      <c r="G988">
        <v>1992</v>
      </c>
      <c r="H988">
        <v>2</v>
      </c>
      <c r="I988">
        <v>0.60399999999999998</v>
      </c>
      <c r="J988">
        <v>0.66600000000000004</v>
      </c>
      <c r="K988">
        <v>0</v>
      </c>
      <c r="L988">
        <v>0</v>
      </c>
      <c r="M988" t="s">
        <v>560</v>
      </c>
      <c r="N988" t="s">
        <v>560</v>
      </c>
      <c r="O988">
        <v>166.7</v>
      </c>
      <c r="P988" t="s">
        <v>572</v>
      </c>
      <c r="Q988" t="s">
        <v>584</v>
      </c>
      <c r="R988" t="s">
        <v>596</v>
      </c>
      <c r="S988" t="s">
        <v>600</v>
      </c>
      <c r="T988" t="s">
        <v>606</v>
      </c>
      <c r="U988" t="s">
        <v>592</v>
      </c>
      <c r="V988" t="s">
        <v>592</v>
      </c>
      <c r="W988" t="s">
        <v>635</v>
      </c>
      <c r="X988" t="s">
        <v>644</v>
      </c>
    </row>
    <row r="989" spans="2:24" x14ac:dyDescent="0.25">
      <c r="B989">
        <v>465</v>
      </c>
      <c r="C989" t="s">
        <v>285</v>
      </c>
      <c r="D989" t="s">
        <v>359</v>
      </c>
      <c r="E989" t="s">
        <v>499</v>
      </c>
      <c r="F989" t="s">
        <v>528</v>
      </c>
      <c r="G989">
        <v>1990</v>
      </c>
      <c r="H989">
        <v>2</v>
      </c>
      <c r="I989">
        <v>0.60399999999999998</v>
      </c>
      <c r="J989">
        <v>0.66600000000000004</v>
      </c>
      <c r="K989">
        <v>0</v>
      </c>
      <c r="L989">
        <v>0</v>
      </c>
      <c r="M989" t="s">
        <v>560</v>
      </c>
      <c r="N989" t="s">
        <v>560</v>
      </c>
      <c r="O989">
        <v>166.7</v>
      </c>
      <c r="P989" t="s">
        <v>572</v>
      </c>
      <c r="Q989" t="s">
        <v>584</v>
      </c>
      <c r="R989" t="s">
        <v>596</v>
      </c>
      <c r="S989" t="s">
        <v>602</v>
      </c>
      <c r="T989" t="s">
        <v>606</v>
      </c>
      <c r="U989" t="s">
        <v>592</v>
      </c>
      <c r="V989" t="s">
        <v>592</v>
      </c>
      <c r="W989" t="s">
        <v>635</v>
      </c>
      <c r="X989" t="s">
        <v>644</v>
      </c>
    </row>
    <row r="990" spans="2:24" x14ac:dyDescent="0.25">
      <c r="B990">
        <v>466</v>
      </c>
      <c r="C990" t="s">
        <v>286</v>
      </c>
      <c r="D990" t="s">
        <v>359</v>
      </c>
      <c r="E990" t="s">
        <v>495</v>
      </c>
      <c r="F990" t="s">
        <v>528</v>
      </c>
      <c r="G990">
        <v>1991</v>
      </c>
      <c r="H990">
        <v>2</v>
      </c>
      <c r="I990">
        <v>0.60399999999999998</v>
      </c>
      <c r="J990">
        <v>0.66600000000000004</v>
      </c>
      <c r="K990">
        <v>0</v>
      </c>
      <c r="L990">
        <v>0</v>
      </c>
      <c r="M990" t="s">
        <v>560</v>
      </c>
      <c r="N990" t="s">
        <v>560</v>
      </c>
      <c r="O990">
        <v>166.7</v>
      </c>
      <c r="P990" t="s">
        <v>572</v>
      </c>
      <c r="Q990" t="s">
        <v>584</v>
      </c>
      <c r="R990" t="s">
        <v>596</v>
      </c>
      <c r="S990" t="s">
        <v>602</v>
      </c>
      <c r="T990" t="s">
        <v>606</v>
      </c>
      <c r="U990" t="s">
        <v>592</v>
      </c>
      <c r="V990" t="s">
        <v>592</v>
      </c>
      <c r="W990" t="s">
        <v>635</v>
      </c>
      <c r="X990" t="s">
        <v>644</v>
      </c>
    </row>
    <row r="991" spans="2:24" x14ac:dyDescent="0.25">
      <c r="B991">
        <v>473</v>
      </c>
      <c r="C991" t="s">
        <v>290</v>
      </c>
      <c r="D991" t="s">
        <v>359</v>
      </c>
      <c r="E991" t="s">
        <v>506</v>
      </c>
      <c r="F991" t="s">
        <v>528</v>
      </c>
      <c r="G991">
        <v>1992</v>
      </c>
      <c r="H991">
        <v>2</v>
      </c>
      <c r="I991">
        <v>0.55000000000000004</v>
      </c>
      <c r="J991">
        <v>0.66600000000000004</v>
      </c>
      <c r="K991">
        <v>0</v>
      </c>
      <c r="L991">
        <v>0</v>
      </c>
      <c r="M991" t="s">
        <v>560</v>
      </c>
      <c r="N991" t="s">
        <v>560</v>
      </c>
      <c r="O991">
        <v>166.7</v>
      </c>
      <c r="P991" t="s">
        <v>572</v>
      </c>
      <c r="Q991" t="s">
        <v>584</v>
      </c>
      <c r="R991" t="s">
        <v>596</v>
      </c>
      <c r="S991" t="s">
        <v>601</v>
      </c>
      <c r="T991" t="s">
        <v>612</v>
      </c>
      <c r="U991" t="s">
        <v>592</v>
      </c>
      <c r="V991" t="s">
        <v>592</v>
      </c>
      <c r="W991" t="s">
        <v>635</v>
      </c>
      <c r="X991" t="s">
        <v>644</v>
      </c>
    </row>
    <row r="992" spans="2:24" x14ac:dyDescent="0.25">
      <c r="B992">
        <v>474</v>
      </c>
      <c r="C992" t="s">
        <v>3</v>
      </c>
      <c r="D992" t="s">
        <v>359</v>
      </c>
      <c r="E992" t="s">
        <v>507</v>
      </c>
      <c r="F992" t="s">
        <v>528</v>
      </c>
      <c r="G992">
        <v>1992</v>
      </c>
      <c r="H992">
        <v>2</v>
      </c>
      <c r="I992">
        <v>0.55000000000000004</v>
      </c>
      <c r="J992">
        <v>0.66600000000000004</v>
      </c>
      <c r="K992">
        <v>0</v>
      </c>
      <c r="L992">
        <v>0</v>
      </c>
      <c r="M992" t="s">
        <v>560</v>
      </c>
      <c r="N992" t="s">
        <v>560</v>
      </c>
      <c r="O992">
        <v>166.7</v>
      </c>
      <c r="P992" t="s">
        <v>572</v>
      </c>
      <c r="Q992" t="s">
        <v>584</v>
      </c>
      <c r="R992" t="s">
        <v>596</v>
      </c>
      <c r="S992" t="s">
        <v>601</v>
      </c>
      <c r="T992" t="s">
        <v>606</v>
      </c>
      <c r="U992" t="s">
        <v>592</v>
      </c>
      <c r="V992" t="s">
        <v>592</v>
      </c>
      <c r="W992" t="s">
        <v>635</v>
      </c>
      <c r="X992" t="s">
        <v>644</v>
      </c>
    </row>
    <row r="993" spans="2:24" x14ac:dyDescent="0.25">
      <c r="B993">
        <v>481</v>
      </c>
      <c r="C993" t="s">
        <v>684</v>
      </c>
      <c r="D993" t="s">
        <v>686</v>
      </c>
      <c r="E993" t="s">
        <v>713</v>
      </c>
      <c r="F993" t="s">
        <v>528</v>
      </c>
      <c r="G993">
        <v>1993</v>
      </c>
      <c r="H993">
        <v>6</v>
      </c>
      <c r="I993">
        <v>0.54</v>
      </c>
      <c r="J993">
        <v>0.82799999999999996</v>
      </c>
      <c r="K993">
        <v>0</v>
      </c>
      <c r="L993">
        <v>0</v>
      </c>
      <c r="M993" t="s">
        <v>715</v>
      </c>
      <c r="N993" t="s">
        <v>715</v>
      </c>
      <c r="O993">
        <v>69</v>
      </c>
      <c r="P993" t="s">
        <v>720</v>
      </c>
      <c r="Q993" t="s">
        <v>724</v>
      </c>
      <c r="R993" t="s">
        <v>596</v>
      </c>
      <c r="S993" t="s">
        <v>602</v>
      </c>
      <c r="T993" t="s">
        <v>606</v>
      </c>
      <c r="U993" t="s">
        <v>592</v>
      </c>
      <c r="V993" t="s">
        <v>592</v>
      </c>
      <c r="W993" t="s">
        <v>635</v>
      </c>
      <c r="X993" t="s">
        <v>644</v>
      </c>
    </row>
    <row r="994" spans="2:24" x14ac:dyDescent="0.25">
      <c r="B994">
        <v>482</v>
      </c>
      <c r="C994" t="s">
        <v>291</v>
      </c>
      <c r="D994" t="s">
        <v>364</v>
      </c>
      <c r="E994" t="s">
        <v>508</v>
      </c>
      <c r="F994" t="s">
        <v>528</v>
      </c>
      <c r="G994">
        <v>1992</v>
      </c>
      <c r="H994">
        <v>5</v>
      </c>
      <c r="I994">
        <v>0.52200000000000002</v>
      </c>
      <c r="J994">
        <v>0.6</v>
      </c>
      <c r="K994">
        <v>0</v>
      </c>
      <c r="L994">
        <v>0</v>
      </c>
      <c r="M994" t="s">
        <v>228</v>
      </c>
      <c r="N994" t="s">
        <v>228</v>
      </c>
      <c r="O994">
        <v>59.9</v>
      </c>
      <c r="P994" t="s">
        <v>578</v>
      </c>
      <c r="Q994" t="s">
        <v>593</v>
      </c>
      <c r="R994" t="s">
        <v>596</v>
      </c>
      <c r="S994" t="s">
        <v>600</v>
      </c>
      <c r="T994" t="s">
        <v>606</v>
      </c>
      <c r="U994" t="s">
        <v>592</v>
      </c>
      <c r="V994" t="s">
        <v>592</v>
      </c>
      <c r="W994" t="s">
        <v>635</v>
      </c>
      <c r="X994" t="s">
        <v>644</v>
      </c>
    </row>
    <row r="995" spans="2:24" x14ac:dyDescent="0.25">
      <c r="B995">
        <v>486</v>
      </c>
      <c r="C995" t="s">
        <v>293</v>
      </c>
      <c r="D995" t="s">
        <v>363</v>
      </c>
      <c r="E995" t="s">
        <v>511</v>
      </c>
      <c r="F995" t="s">
        <v>528</v>
      </c>
      <c r="G995">
        <v>1991</v>
      </c>
      <c r="H995">
        <v>2048</v>
      </c>
      <c r="I995">
        <v>0.47299999999999998</v>
      </c>
      <c r="J995">
        <v>0.55000000000000004</v>
      </c>
      <c r="K995">
        <v>11264</v>
      </c>
      <c r="L995">
        <v>1280</v>
      </c>
      <c r="M995" t="s">
        <v>562</v>
      </c>
      <c r="N995" t="s">
        <v>562</v>
      </c>
      <c r="O995">
        <v>12</v>
      </c>
      <c r="P995" t="s">
        <v>363</v>
      </c>
      <c r="Q995" t="s">
        <v>590</v>
      </c>
      <c r="R995" t="s">
        <v>597</v>
      </c>
      <c r="S995" t="s">
        <v>601</v>
      </c>
      <c r="T995" t="s">
        <v>624</v>
      </c>
      <c r="U995" t="s">
        <v>627</v>
      </c>
      <c r="V995" t="s">
        <v>633</v>
      </c>
      <c r="W995" t="s">
        <v>635</v>
      </c>
      <c r="X995" t="s">
        <v>644</v>
      </c>
    </row>
    <row r="996" spans="2:24" x14ac:dyDescent="0.25">
      <c r="B996">
        <v>487</v>
      </c>
      <c r="C996" t="s">
        <v>294</v>
      </c>
      <c r="D996" t="s">
        <v>363</v>
      </c>
      <c r="E996" t="s">
        <v>511</v>
      </c>
      <c r="F996" t="s">
        <v>528</v>
      </c>
      <c r="G996">
        <v>1990</v>
      </c>
      <c r="H996">
        <v>2048</v>
      </c>
      <c r="I996">
        <v>0.47299999999999998</v>
      </c>
      <c r="J996">
        <v>0.55000000000000004</v>
      </c>
      <c r="K996">
        <v>11264</v>
      </c>
      <c r="L996">
        <v>1280</v>
      </c>
      <c r="M996" t="s">
        <v>562</v>
      </c>
      <c r="N996" t="s">
        <v>562</v>
      </c>
      <c r="O996">
        <v>12</v>
      </c>
      <c r="P996" t="s">
        <v>363</v>
      </c>
      <c r="Q996" t="s">
        <v>590</v>
      </c>
      <c r="R996" t="s">
        <v>597</v>
      </c>
      <c r="S996" t="s">
        <v>601</v>
      </c>
      <c r="T996" t="s">
        <v>606</v>
      </c>
      <c r="U996" t="s">
        <v>627</v>
      </c>
      <c r="V996" t="s">
        <v>633</v>
      </c>
      <c r="W996" t="s">
        <v>635</v>
      </c>
      <c r="X996" t="s">
        <v>644</v>
      </c>
    </row>
    <row r="997" spans="2:24" x14ac:dyDescent="0.25">
      <c r="B997">
        <v>488</v>
      </c>
      <c r="C997" t="s">
        <v>225</v>
      </c>
      <c r="D997" t="s">
        <v>363</v>
      </c>
      <c r="E997" t="s">
        <v>511</v>
      </c>
      <c r="F997" t="s">
        <v>528</v>
      </c>
      <c r="G997">
        <v>1993</v>
      </c>
      <c r="H997">
        <v>2048</v>
      </c>
      <c r="I997">
        <v>0.47299999999999998</v>
      </c>
      <c r="J997">
        <v>0.55000000000000004</v>
      </c>
      <c r="K997">
        <v>11264</v>
      </c>
      <c r="L997">
        <v>1280</v>
      </c>
      <c r="M997" t="s">
        <v>562</v>
      </c>
      <c r="N997" t="s">
        <v>562</v>
      </c>
      <c r="O997">
        <v>12</v>
      </c>
      <c r="P997" t="s">
        <v>363</v>
      </c>
      <c r="Q997" t="s">
        <v>590</v>
      </c>
      <c r="R997" t="s">
        <v>597</v>
      </c>
      <c r="S997" t="s">
        <v>601</v>
      </c>
      <c r="T997" t="s">
        <v>609</v>
      </c>
      <c r="U997" t="s">
        <v>627</v>
      </c>
      <c r="V997" t="s">
        <v>633</v>
      </c>
      <c r="W997" t="s">
        <v>635</v>
      </c>
      <c r="X997" t="s">
        <v>644</v>
      </c>
    </row>
    <row r="998" spans="2:24" x14ac:dyDescent="0.25">
      <c r="B998">
        <v>489</v>
      </c>
      <c r="C998" t="s">
        <v>295</v>
      </c>
      <c r="D998" t="s">
        <v>363</v>
      </c>
      <c r="E998" t="s">
        <v>511</v>
      </c>
      <c r="F998" t="s">
        <v>528</v>
      </c>
      <c r="G998">
        <v>1993</v>
      </c>
      <c r="H998">
        <v>2048</v>
      </c>
      <c r="I998">
        <v>0.47299999999999998</v>
      </c>
      <c r="J998">
        <v>0.55000000000000004</v>
      </c>
      <c r="K998">
        <v>11264</v>
      </c>
      <c r="L998">
        <v>1280</v>
      </c>
      <c r="M998" t="s">
        <v>562</v>
      </c>
      <c r="N998" t="s">
        <v>562</v>
      </c>
      <c r="O998">
        <v>12</v>
      </c>
      <c r="P998" t="s">
        <v>363</v>
      </c>
      <c r="Q998" t="s">
        <v>590</v>
      </c>
      <c r="R998" t="s">
        <v>597</v>
      </c>
      <c r="S998" t="s">
        <v>602</v>
      </c>
      <c r="T998" t="s">
        <v>606</v>
      </c>
      <c r="U998" t="s">
        <v>627</v>
      </c>
      <c r="V998" t="s">
        <v>633</v>
      </c>
      <c r="W998" t="s">
        <v>635</v>
      </c>
      <c r="X998" t="s">
        <v>644</v>
      </c>
    </row>
    <row r="999" spans="2:24" x14ac:dyDescent="0.25">
      <c r="B999">
        <v>490</v>
      </c>
      <c r="C999" t="s">
        <v>296</v>
      </c>
      <c r="D999" t="s">
        <v>363</v>
      </c>
      <c r="E999" t="s">
        <v>511</v>
      </c>
      <c r="F999" t="s">
        <v>528</v>
      </c>
      <c r="G999">
        <v>1990</v>
      </c>
      <c r="H999">
        <v>2048</v>
      </c>
      <c r="I999">
        <v>0.47299999999999998</v>
      </c>
      <c r="J999">
        <v>0.55000000000000004</v>
      </c>
      <c r="K999">
        <v>11264</v>
      </c>
      <c r="L999">
        <v>1280</v>
      </c>
      <c r="M999" t="s">
        <v>562</v>
      </c>
      <c r="N999" t="s">
        <v>562</v>
      </c>
      <c r="O999">
        <v>12</v>
      </c>
      <c r="P999" t="s">
        <v>363</v>
      </c>
      <c r="Q999" t="s">
        <v>590</v>
      </c>
      <c r="R999" t="s">
        <v>597</v>
      </c>
      <c r="S999" t="s">
        <v>602</v>
      </c>
      <c r="T999" t="s">
        <v>606</v>
      </c>
      <c r="U999" t="s">
        <v>627</v>
      </c>
      <c r="V999" t="s">
        <v>633</v>
      </c>
      <c r="W999" t="s">
        <v>635</v>
      </c>
      <c r="X999" t="s">
        <v>644</v>
      </c>
    </row>
    <row r="1000" spans="2:24" x14ac:dyDescent="0.25">
      <c r="B1000">
        <v>491</v>
      </c>
      <c r="C1000" t="s">
        <v>79</v>
      </c>
      <c r="D1000" t="s">
        <v>363</v>
      </c>
      <c r="E1000" t="s">
        <v>511</v>
      </c>
      <c r="F1000" t="s">
        <v>528</v>
      </c>
      <c r="G1000">
        <v>1990</v>
      </c>
      <c r="H1000">
        <v>2048</v>
      </c>
      <c r="I1000">
        <v>0.47299999999999998</v>
      </c>
      <c r="J1000">
        <v>0.55000000000000004</v>
      </c>
      <c r="K1000">
        <v>11264</v>
      </c>
      <c r="L1000">
        <v>1280</v>
      </c>
      <c r="M1000" t="s">
        <v>562</v>
      </c>
      <c r="N1000" t="s">
        <v>562</v>
      </c>
      <c r="O1000">
        <v>12</v>
      </c>
      <c r="P1000" t="s">
        <v>363</v>
      </c>
      <c r="Q1000" t="s">
        <v>590</v>
      </c>
      <c r="R1000" t="s">
        <v>597</v>
      </c>
      <c r="S1000" t="s">
        <v>600</v>
      </c>
      <c r="T1000" t="s">
        <v>611</v>
      </c>
      <c r="U1000" t="s">
        <v>627</v>
      </c>
      <c r="V1000" t="s">
        <v>633</v>
      </c>
      <c r="W1000" t="s">
        <v>635</v>
      </c>
      <c r="X1000" t="s">
        <v>644</v>
      </c>
    </row>
    <row r="1001" spans="2:24" x14ac:dyDescent="0.25">
      <c r="B1001">
        <v>492</v>
      </c>
      <c r="C1001" t="s">
        <v>297</v>
      </c>
      <c r="D1001" t="s">
        <v>363</v>
      </c>
      <c r="E1001" t="s">
        <v>511</v>
      </c>
      <c r="F1001" t="s">
        <v>528</v>
      </c>
      <c r="G1001">
        <v>1991</v>
      </c>
      <c r="H1001">
        <v>2048</v>
      </c>
      <c r="I1001">
        <v>0.47299999999999998</v>
      </c>
      <c r="J1001">
        <v>0.55000000000000004</v>
      </c>
      <c r="K1001">
        <v>11264</v>
      </c>
      <c r="L1001">
        <v>1280</v>
      </c>
      <c r="M1001" t="s">
        <v>562</v>
      </c>
      <c r="N1001" t="s">
        <v>562</v>
      </c>
      <c r="O1001">
        <v>12</v>
      </c>
      <c r="P1001" t="s">
        <v>363</v>
      </c>
      <c r="Q1001" t="s">
        <v>590</v>
      </c>
      <c r="R1001" t="s">
        <v>597</v>
      </c>
      <c r="S1001" t="s">
        <v>602</v>
      </c>
      <c r="T1001" t="s">
        <v>606</v>
      </c>
      <c r="U1001" t="s">
        <v>627</v>
      </c>
      <c r="V1001" t="s">
        <v>633</v>
      </c>
      <c r="W1001" t="s">
        <v>635</v>
      </c>
      <c r="X1001" t="s">
        <v>644</v>
      </c>
    </row>
  </sheetData>
  <sortState ref="A2:X1001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Monika Tadaka</dc:creator>
  <cp:lastModifiedBy>Sai Monika Tadaka</cp:lastModifiedBy>
  <dcterms:created xsi:type="dcterms:W3CDTF">2016-09-26T02:26:25Z</dcterms:created>
  <dcterms:modified xsi:type="dcterms:W3CDTF">2016-09-26T05:29:28Z</dcterms:modified>
</cp:coreProperties>
</file>