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az\eth-mike-data-analysis\MATLAB\results\"/>
    </mc:Choice>
  </mc:AlternateContent>
  <xr:revisionPtr revIDLastSave="0" documentId="13_ncr:1_{13F98BE1-34B1-445F-983B-6153C25B2929}" xr6:coauthVersionLast="46" xr6:coauthVersionMax="46" xr10:uidLastSave="{00000000-0000-0000-0000-000000000000}"/>
  <bookViews>
    <workbookView xWindow="28680" yWindow="-2040" windowWidth="29040" windowHeight="17640" activeTab="3" xr2:uid="{D62C5D80-842D-42D4-914F-22A977036A80}"/>
  </bookViews>
  <sheets>
    <sheet name="Sheet1" sheetId="1" r:id="rId1"/>
    <sheet name="Sheet2" sheetId="2" r:id="rId2"/>
    <sheet name="Sheet3" sheetId="3" r:id="rId3"/>
    <sheet name="Chang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2" i="1" l="1"/>
  <c r="Q51" i="1"/>
  <c r="P52" i="1"/>
  <c r="P51" i="1"/>
  <c r="O52" i="1"/>
  <c r="O51" i="1"/>
  <c r="N52" i="1"/>
  <c r="N51" i="1"/>
  <c r="M52" i="1"/>
  <c r="M51" i="1"/>
  <c r="L52" i="1"/>
  <c r="L51" i="1"/>
  <c r="K52" i="1"/>
  <c r="K51" i="1"/>
  <c r="J52" i="1"/>
  <c r="J51" i="1"/>
  <c r="D51" i="1"/>
  <c r="D52" i="1" s="1"/>
  <c r="H51" i="1"/>
  <c r="H52" i="1" s="1"/>
  <c r="I52" i="1"/>
  <c r="I51" i="1"/>
  <c r="G52" i="1"/>
  <c r="C52" i="1"/>
  <c r="G51" i="1"/>
  <c r="F52" i="1"/>
  <c r="F51" i="1"/>
  <c r="E52" i="1"/>
  <c r="E51" i="1"/>
  <c r="C51" i="1"/>
  <c r="B51" i="1"/>
  <c r="B52" i="1" s="1"/>
</calcChain>
</file>

<file path=xl/sharedStrings.xml><?xml version="1.0" encoding="utf-8"?>
<sst xmlns="http://schemas.openxmlformats.org/spreadsheetml/2006/main" count="131" uniqueCount="19">
  <si>
    <t>Prop</t>
  </si>
  <si>
    <t>Force</t>
  </si>
  <si>
    <t>ROM</t>
  </si>
  <si>
    <t>Max Vel</t>
  </si>
  <si>
    <t>T1</t>
  </si>
  <si>
    <t>T2</t>
  </si>
  <si>
    <t>T3</t>
  </si>
  <si>
    <t>Thresholds</t>
  </si>
  <si>
    <t>AROM</t>
  </si>
  <si>
    <t>Subject Nr.</t>
  </si>
  <si>
    <t>T4</t>
  </si>
  <si>
    <t>T5</t>
  </si>
  <si>
    <t>T6</t>
  </si>
  <si>
    <t>T7</t>
  </si>
  <si>
    <t>bl</t>
  </si>
  <si>
    <t>r</t>
  </si>
  <si>
    <t>y</t>
  </si>
  <si>
    <t>Impaired</t>
  </si>
  <si>
    <t xml:space="preserve">Impaired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</si>
</sst>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2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2" borderId="5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0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9" xfId="0" applyFill="1" applyBorder="1"/>
    <xf numFmtId="0" fontId="0" fillId="2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4" xfId="0" applyFill="1" applyBorder="1"/>
    <xf numFmtId="0" fontId="0" fillId="3" borderId="2" xfId="0" applyFill="1" applyBorder="1"/>
    <xf numFmtId="0" fontId="0" fillId="3" borderId="12" xfId="0" applyFill="1" applyBorder="1"/>
    <xf numFmtId="0" fontId="0" fillId="3" borderId="3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6" xfId="0" applyFill="1" applyBorder="1"/>
    <xf numFmtId="0" fontId="0" fillId="3" borderId="10" xfId="0" applyFill="1" applyBorder="1"/>
    <xf numFmtId="0" fontId="0" fillId="0" borderId="25" xfId="0" applyBorder="1"/>
    <xf numFmtId="0" fontId="0" fillId="0" borderId="26" xfId="0" applyBorder="1"/>
    <xf numFmtId="0" fontId="0" fillId="0" borderId="24" xfId="0" applyBorder="1"/>
    <xf numFmtId="0" fontId="0" fillId="2" borderId="1" xfId="0" applyFill="1" applyBorder="1"/>
    <xf numFmtId="0" fontId="0" fillId="0" borderId="1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0" borderId="27" xfId="0" applyBorder="1"/>
    <xf numFmtId="0" fontId="0" fillId="0" borderId="28" xfId="0" applyBorder="1"/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</cellXfs>
  <cellStyles count="1">
    <cellStyle name="Normal" xfId="0" builtinId="0"/>
  </cellStyles>
  <dxfs count="258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0774-0B79-49FE-A4A8-5F92BB0F28FC}">
  <dimension ref="A1:AC52"/>
  <sheetViews>
    <sheetView zoomScale="80" zoomScaleNormal="80" workbookViewId="0">
      <selection sqref="A1:AD50"/>
    </sheetView>
  </sheetViews>
  <sheetFormatPr defaultRowHeight="15" x14ac:dyDescent="0.25"/>
  <cols>
    <col min="1" max="1" width="12.42578125" customWidth="1"/>
    <col min="15" max="15" width="11.42578125" customWidth="1"/>
  </cols>
  <sheetData>
    <row r="1" spans="1:29" x14ac:dyDescent="0.25">
      <c r="A1" s="19"/>
      <c r="B1" s="47" t="s">
        <v>4</v>
      </c>
      <c r="C1" s="48"/>
      <c r="D1" s="48"/>
      <c r="E1" s="49"/>
      <c r="F1" s="50" t="s">
        <v>5</v>
      </c>
      <c r="G1" s="51"/>
      <c r="H1" s="51"/>
      <c r="I1" s="52"/>
      <c r="J1" s="50" t="s">
        <v>6</v>
      </c>
      <c r="K1" s="51"/>
      <c r="L1" s="51"/>
      <c r="M1" s="52"/>
      <c r="N1" s="50" t="s">
        <v>10</v>
      </c>
      <c r="O1" s="51"/>
      <c r="P1" s="51"/>
      <c r="Q1" s="52"/>
      <c r="R1" s="50" t="s">
        <v>11</v>
      </c>
      <c r="S1" s="51"/>
      <c r="T1" s="51"/>
      <c r="U1" s="52"/>
      <c r="V1" s="50" t="s">
        <v>12</v>
      </c>
      <c r="W1" s="51"/>
      <c r="X1" s="51"/>
      <c r="Y1" s="52"/>
      <c r="Z1" s="44" t="s">
        <v>13</v>
      </c>
      <c r="AA1" s="45"/>
      <c r="AB1" s="45"/>
      <c r="AC1" s="46"/>
    </row>
    <row r="2" spans="1:29" x14ac:dyDescent="0.25">
      <c r="A2" s="16" t="s">
        <v>9</v>
      </c>
      <c r="B2" s="17" t="s">
        <v>0</v>
      </c>
      <c r="C2" s="9" t="s">
        <v>1</v>
      </c>
      <c r="D2" s="9" t="s">
        <v>2</v>
      </c>
      <c r="E2" s="18" t="s">
        <v>3</v>
      </c>
      <c r="F2" s="17" t="s">
        <v>0</v>
      </c>
      <c r="G2" s="9" t="s">
        <v>1</v>
      </c>
      <c r="H2" s="9" t="s">
        <v>2</v>
      </c>
      <c r="I2" s="18" t="s">
        <v>3</v>
      </c>
      <c r="J2" s="17" t="s">
        <v>0</v>
      </c>
      <c r="K2" s="9" t="s">
        <v>1</v>
      </c>
      <c r="L2" s="9" t="s">
        <v>2</v>
      </c>
      <c r="M2" s="18" t="s">
        <v>3</v>
      </c>
      <c r="N2" s="17" t="s">
        <v>0</v>
      </c>
      <c r="O2" s="9" t="s">
        <v>1</v>
      </c>
      <c r="P2" s="9" t="s">
        <v>2</v>
      </c>
      <c r="Q2" s="18" t="s">
        <v>3</v>
      </c>
      <c r="R2" s="17" t="s">
        <v>0</v>
      </c>
      <c r="S2" s="9" t="s">
        <v>1</v>
      </c>
      <c r="T2" s="9" t="s">
        <v>2</v>
      </c>
      <c r="U2" s="18" t="s">
        <v>3</v>
      </c>
      <c r="V2" s="17" t="s">
        <v>0</v>
      </c>
      <c r="W2" s="9" t="s">
        <v>1</v>
      </c>
      <c r="X2" s="9" t="s">
        <v>2</v>
      </c>
      <c r="Y2" s="18" t="s">
        <v>3</v>
      </c>
      <c r="Z2" s="17" t="s">
        <v>0</v>
      </c>
      <c r="AA2" s="9" t="s">
        <v>1</v>
      </c>
      <c r="AB2" s="9" t="s">
        <v>2</v>
      </c>
      <c r="AC2" s="18" t="s">
        <v>3</v>
      </c>
    </row>
    <row r="3" spans="1:29" x14ac:dyDescent="0.25">
      <c r="A3" s="11">
        <v>1</v>
      </c>
      <c r="B3" s="13">
        <v>6.9612808230000001</v>
      </c>
      <c r="C3" s="8">
        <v>12.49370438</v>
      </c>
      <c r="D3" s="20">
        <v>45.067724130000002</v>
      </c>
      <c r="E3" s="21">
        <v>17.194427919999999</v>
      </c>
      <c r="F3" s="3"/>
      <c r="G3" s="7"/>
      <c r="H3" s="7"/>
      <c r="I3" s="4"/>
      <c r="J3" s="3"/>
      <c r="K3" s="7"/>
      <c r="L3" s="7"/>
      <c r="M3" s="4"/>
      <c r="N3" s="3"/>
      <c r="O3" s="7"/>
      <c r="P3" s="7"/>
      <c r="Q3" s="4"/>
      <c r="R3" s="3"/>
      <c r="S3" s="7"/>
      <c r="T3" s="7"/>
      <c r="U3" s="4"/>
      <c r="V3" s="3"/>
      <c r="W3" s="7"/>
      <c r="X3" s="7"/>
      <c r="Y3" s="4"/>
      <c r="Z3" s="3"/>
      <c r="AA3" s="7"/>
      <c r="AB3" s="7"/>
      <c r="AC3" s="4"/>
    </row>
    <row r="4" spans="1:29" x14ac:dyDescent="0.25">
      <c r="A4" s="11">
        <v>9</v>
      </c>
      <c r="B4" s="22">
        <v>13.935264070000001</v>
      </c>
      <c r="C4" s="20">
        <v>2.5490317440000001</v>
      </c>
      <c r="D4" s="20">
        <v>60.009171790000003</v>
      </c>
      <c r="E4" s="21">
        <v>5.0591691900000004</v>
      </c>
      <c r="F4" s="3"/>
      <c r="G4" s="7"/>
      <c r="H4" s="7"/>
      <c r="I4" s="4"/>
      <c r="J4" s="3"/>
      <c r="K4" s="7"/>
      <c r="L4" s="7"/>
      <c r="M4" s="4"/>
      <c r="N4" s="3"/>
      <c r="O4" s="7"/>
      <c r="P4" s="7"/>
      <c r="Q4" s="4"/>
      <c r="R4" s="3"/>
      <c r="S4" s="7"/>
      <c r="T4" s="7"/>
      <c r="U4" s="4"/>
      <c r="V4" s="3"/>
      <c r="W4" s="7"/>
      <c r="X4" s="7"/>
      <c r="Y4" s="4"/>
      <c r="Z4" s="3"/>
      <c r="AA4" s="7"/>
      <c r="AB4" s="7"/>
      <c r="AC4" s="4"/>
    </row>
    <row r="5" spans="1:29" x14ac:dyDescent="0.25">
      <c r="A5" s="11">
        <v>10</v>
      </c>
      <c r="B5" s="13">
        <v>9.8473694540000007</v>
      </c>
      <c r="C5" s="20">
        <v>10.914796190000001</v>
      </c>
      <c r="D5" s="20">
        <v>55.584189430000002</v>
      </c>
      <c r="E5" s="21">
        <v>109.8373486</v>
      </c>
      <c r="F5" s="3"/>
      <c r="G5" s="7"/>
      <c r="H5" s="7"/>
      <c r="I5" s="4"/>
      <c r="J5" s="3"/>
      <c r="K5" s="7"/>
      <c r="L5" s="7"/>
      <c r="M5" s="4"/>
      <c r="N5" s="3"/>
      <c r="O5" s="7"/>
      <c r="P5" s="7"/>
      <c r="Q5" s="4"/>
      <c r="R5" s="3"/>
      <c r="S5" s="7"/>
      <c r="T5" s="7"/>
      <c r="U5" s="4"/>
      <c r="V5" s="3"/>
      <c r="W5" s="7"/>
      <c r="X5" s="7"/>
      <c r="Y5" s="4"/>
      <c r="Z5" s="3"/>
      <c r="AA5" s="7"/>
      <c r="AB5" s="7"/>
      <c r="AC5" s="4"/>
    </row>
    <row r="6" spans="1:29" x14ac:dyDescent="0.25">
      <c r="A6" s="11">
        <v>3</v>
      </c>
      <c r="B6" s="13">
        <v>3.1196778040000002</v>
      </c>
      <c r="C6" s="8">
        <v>38.453129369999999</v>
      </c>
      <c r="D6" s="8">
        <v>80.045538120000003</v>
      </c>
      <c r="E6" s="14">
        <v>525.31832350000002</v>
      </c>
      <c r="F6" s="13">
        <v>4.8958341430000001</v>
      </c>
      <c r="G6" s="7">
        <v>36.456374340000004</v>
      </c>
      <c r="H6" s="7">
        <v>101.0173312</v>
      </c>
      <c r="I6" s="4">
        <v>502.98321600000003</v>
      </c>
      <c r="J6" s="3"/>
      <c r="K6" s="7"/>
      <c r="L6" s="7"/>
      <c r="M6" s="4"/>
      <c r="N6" s="3"/>
      <c r="O6" s="7"/>
      <c r="P6" s="7"/>
      <c r="Q6" s="4"/>
      <c r="R6" s="3"/>
      <c r="S6" s="7"/>
      <c r="T6" s="7"/>
      <c r="U6" s="4"/>
      <c r="V6" s="3"/>
      <c r="W6" s="7"/>
      <c r="X6" s="7"/>
      <c r="Y6" s="4"/>
      <c r="Z6" s="3"/>
      <c r="AA6" s="7"/>
      <c r="AB6" s="7"/>
      <c r="AC6" s="4"/>
    </row>
    <row r="7" spans="1:29" x14ac:dyDescent="0.25">
      <c r="A7" s="11">
        <v>32</v>
      </c>
      <c r="B7" s="13">
        <v>4.8678047869999999</v>
      </c>
      <c r="C7" s="8">
        <v>34.980365419999998</v>
      </c>
      <c r="D7" s="8">
        <v>81.729002489999999</v>
      </c>
      <c r="E7" s="21">
        <v>232.91671170000001</v>
      </c>
      <c r="F7" s="13">
        <v>3.5694403210000001</v>
      </c>
      <c r="G7" s="7">
        <v>40.503658899999998</v>
      </c>
      <c r="H7" s="7">
        <v>79.873197340000004</v>
      </c>
      <c r="I7" s="4">
        <v>305.07865770000001</v>
      </c>
      <c r="J7" s="3"/>
      <c r="K7" s="7"/>
      <c r="L7" s="7"/>
      <c r="M7" s="4"/>
      <c r="N7" s="3"/>
      <c r="O7" s="7"/>
      <c r="P7" s="7"/>
      <c r="Q7" s="4"/>
      <c r="R7" s="3"/>
      <c r="S7" s="7"/>
      <c r="T7" s="7"/>
      <c r="U7" s="4"/>
      <c r="V7" s="3"/>
      <c r="W7" s="7"/>
      <c r="X7" s="7"/>
      <c r="Y7" s="4"/>
      <c r="Z7" s="3"/>
      <c r="AA7" s="7"/>
      <c r="AB7" s="7"/>
      <c r="AC7" s="4"/>
    </row>
    <row r="8" spans="1:29" x14ac:dyDescent="0.25">
      <c r="A8" s="11">
        <v>33</v>
      </c>
      <c r="B8" s="22">
        <v>16.944639550000002</v>
      </c>
      <c r="C8" s="20">
        <v>3.1512214969999999</v>
      </c>
      <c r="D8" s="20">
        <v>58.658543870000003</v>
      </c>
      <c r="E8" s="21">
        <v>67.729591069999998</v>
      </c>
      <c r="F8" s="22">
        <v>14.42911426</v>
      </c>
      <c r="G8" s="20">
        <v>3.9827148079999999</v>
      </c>
      <c r="H8" s="20">
        <v>60.002344600000001</v>
      </c>
      <c r="I8" s="21">
        <v>71.975523289999998</v>
      </c>
      <c r="J8" s="3"/>
      <c r="K8" s="7"/>
      <c r="L8" s="7"/>
      <c r="M8" s="4"/>
      <c r="N8" s="3"/>
      <c r="O8" s="7"/>
      <c r="P8" s="7"/>
      <c r="Q8" s="4"/>
      <c r="R8" s="3"/>
      <c r="S8" s="7"/>
      <c r="T8" s="7"/>
      <c r="U8" s="4"/>
      <c r="V8" s="3"/>
      <c r="W8" s="7"/>
      <c r="X8" s="7"/>
      <c r="Y8" s="4"/>
      <c r="Z8" s="3"/>
      <c r="AA8" s="7"/>
      <c r="AB8" s="7"/>
      <c r="AC8" s="4"/>
    </row>
    <row r="9" spans="1:29" x14ac:dyDescent="0.25">
      <c r="A9" s="11">
        <v>37</v>
      </c>
      <c r="B9" s="13">
        <v>7.8133524110000003</v>
      </c>
      <c r="C9" s="8">
        <v>37.911940309999999</v>
      </c>
      <c r="D9" s="8">
        <v>66.93581184</v>
      </c>
      <c r="E9" s="14">
        <v>352.51917520000001</v>
      </c>
      <c r="F9" s="13">
        <v>6.0470022720000003</v>
      </c>
      <c r="G9" s="7">
        <v>30.73989615</v>
      </c>
      <c r="H9" s="7">
        <v>80.865940309999999</v>
      </c>
      <c r="I9" s="4">
        <v>297.87006559999998</v>
      </c>
      <c r="J9" s="3"/>
      <c r="K9" s="7"/>
      <c r="L9" s="7"/>
      <c r="M9" s="4"/>
      <c r="N9" s="3"/>
      <c r="O9" s="7"/>
      <c r="P9" s="7"/>
      <c r="Q9" s="4"/>
      <c r="R9" s="3"/>
      <c r="S9" s="7"/>
      <c r="T9" s="7"/>
      <c r="U9" s="4"/>
      <c r="V9" s="3"/>
      <c r="W9" s="7"/>
      <c r="X9" s="7"/>
      <c r="Y9" s="4"/>
      <c r="Z9" s="3"/>
      <c r="AA9" s="7"/>
      <c r="AB9" s="7"/>
      <c r="AC9" s="4"/>
    </row>
    <row r="10" spans="1:29" x14ac:dyDescent="0.25">
      <c r="A10" s="11">
        <v>38</v>
      </c>
      <c r="B10" s="13">
        <v>8.0294453010000009</v>
      </c>
      <c r="C10" s="20">
        <v>0.38488631600000001</v>
      </c>
      <c r="D10" s="20">
        <v>0.13289637300000001</v>
      </c>
      <c r="E10" s="21">
        <v>32.635075690000001</v>
      </c>
      <c r="F10" s="13">
        <v>4.5287198149999996</v>
      </c>
      <c r="G10" s="20">
        <v>0.38488631600000001</v>
      </c>
      <c r="H10" s="20">
        <v>0.13289637300000001</v>
      </c>
      <c r="I10" s="21">
        <v>32.635075690000001</v>
      </c>
      <c r="J10" s="3"/>
      <c r="K10" s="7"/>
      <c r="L10" s="7"/>
      <c r="M10" s="4"/>
      <c r="N10" s="3"/>
      <c r="O10" s="7"/>
      <c r="P10" s="7"/>
      <c r="Q10" s="4"/>
      <c r="R10" s="3"/>
      <c r="S10" s="7"/>
      <c r="T10" s="7"/>
      <c r="U10" s="4"/>
      <c r="V10" s="3"/>
      <c r="W10" s="7"/>
      <c r="X10" s="7"/>
      <c r="Y10" s="4"/>
      <c r="Z10" s="3"/>
      <c r="AA10" s="7"/>
      <c r="AB10" s="7"/>
      <c r="AC10" s="4"/>
    </row>
    <row r="11" spans="1:29" x14ac:dyDescent="0.25">
      <c r="A11" s="11">
        <v>40</v>
      </c>
      <c r="B11" s="22">
        <v>14.401430299999999</v>
      </c>
      <c r="C11" s="20">
        <v>5.8910598219999999</v>
      </c>
      <c r="D11" s="20">
        <v>60.003247170000002</v>
      </c>
      <c r="E11" s="21">
        <v>77.139204129999996</v>
      </c>
      <c r="F11" s="22">
        <v>10.819482280000001</v>
      </c>
      <c r="G11" s="20">
        <v>7.1409938620000002</v>
      </c>
      <c r="H11" s="20">
        <v>52.259319439999999</v>
      </c>
      <c r="I11" s="21">
        <v>53.580381170000003</v>
      </c>
      <c r="J11" s="3"/>
      <c r="K11" s="7"/>
      <c r="L11" s="7"/>
      <c r="M11" s="4"/>
      <c r="N11" s="3"/>
      <c r="O11" s="7"/>
      <c r="P11" s="7"/>
      <c r="Q11" s="4"/>
      <c r="R11" s="3"/>
      <c r="S11" s="7"/>
      <c r="T11" s="7"/>
      <c r="U11" s="4"/>
      <c r="V11" s="3"/>
      <c r="W11" s="7"/>
      <c r="X11" s="7"/>
      <c r="Y11" s="4"/>
      <c r="Z11" s="3"/>
      <c r="AA11" s="7"/>
      <c r="AB11" s="7"/>
      <c r="AC11" s="4"/>
    </row>
    <row r="12" spans="1:29" ht="15.75" thickBot="1" x14ac:dyDescent="0.3">
      <c r="A12" s="11">
        <v>48</v>
      </c>
      <c r="B12" s="13">
        <v>6.7610227409999997</v>
      </c>
      <c r="C12" s="8">
        <v>16.803589089999999</v>
      </c>
      <c r="D12" s="8">
        <v>63.78232715</v>
      </c>
      <c r="E12" s="14">
        <v>386.20033339999998</v>
      </c>
      <c r="F12" s="22">
        <v>20.576041310000001</v>
      </c>
      <c r="G12" s="7">
        <v>20.376694950000001</v>
      </c>
      <c r="H12" s="20">
        <v>60.01217372</v>
      </c>
      <c r="I12" s="4">
        <v>451.0398381</v>
      </c>
      <c r="J12" s="3"/>
      <c r="K12" s="7"/>
      <c r="L12" s="7"/>
      <c r="M12" s="4"/>
      <c r="N12" s="3"/>
      <c r="O12" s="7"/>
      <c r="P12" s="7"/>
      <c r="Q12" s="4"/>
      <c r="R12" s="3"/>
      <c r="S12" s="7"/>
      <c r="T12" s="7"/>
      <c r="U12" s="4"/>
      <c r="V12" s="3"/>
      <c r="W12" s="7"/>
      <c r="X12" s="7"/>
      <c r="Y12" s="4"/>
      <c r="Z12" s="3"/>
      <c r="AA12" s="7"/>
      <c r="AB12" s="7"/>
      <c r="AC12" s="4"/>
    </row>
    <row r="13" spans="1:29" x14ac:dyDescent="0.25">
      <c r="A13" s="11">
        <v>4</v>
      </c>
      <c r="B13" s="13">
        <v>6.5701775979999999</v>
      </c>
      <c r="C13" s="8">
        <v>31.257769069999998</v>
      </c>
      <c r="D13" s="8">
        <v>73.601967529999996</v>
      </c>
      <c r="E13" s="14">
        <v>440.39544050000001</v>
      </c>
      <c r="F13" s="3">
        <v>5.8827004870000001</v>
      </c>
      <c r="G13" s="7">
        <v>30.927920230000002</v>
      </c>
      <c r="H13" s="7">
        <v>81.697277900000003</v>
      </c>
      <c r="I13" s="4">
        <v>497.79488120000002</v>
      </c>
      <c r="J13" s="3">
        <v>5.0745013840000004</v>
      </c>
      <c r="K13" s="7">
        <v>38.01637152</v>
      </c>
      <c r="L13" s="7">
        <v>85.370467669999996</v>
      </c>
      <c r="M13" s="4">
        <v>349.53837049999998</v>
      </c>
      <c r="N13" s="3"/>
      <c r="O13" s="1" t="s">
        <v>7</v>
      </c>
      <c r="P13" s="2"/>
      <c r="Q13" s="4"/>
      <c r="R13" s="3"/>
      <c r="S13" s="7"/>
      <c r="T13" s="7"/>
      <c r="U13" s="4"/>
      <c r="V13" s="3"/>
      <c r="W13" s="7"/>
      <c r="X13" s="7"/>
      <c r="Y13" s="4"/>
      <c r="Z13" s="3"/>
      <c r="AA13" s="7"/>
      <c r="AB13" s="7"/>
      <c r="AC13" s="4"/>
    </row>
    <row r="14" spans="1:29" x14ac:dyDescent="0.25">
      <c r="A14" s="11">
        <v>5</v>
      </c>
      <c r="B14" s="22">
        <v>24.99255406</v>
      </c>
      <c r="C14" s="20">
        <v>5.3585451730000004</v>
      </c>
      <c r="D14" s="20">
        <v>52.788912379999999</v>
      </c>
      <c r="E14" s="21">
        <v>4.4455130010000001</v>
      </c>
      <c r="F14" s="22">
        <v>25.54778949</v>
      </c>
      <c r="G14" s="7">
        <v>14.28099308</v>
      </c>
      <c r="H14" s="20">
        <v>59.926470250000001</v>
      </c>
      <c r="I14" s="21">
        <v>121.72539759999999</v>
      </c>
      <c r="J14" s="22">
        <v>24.259273879999999</v>
      </c>
      <c r="K14" s="7">
        <v>15.672417129999999</v>
      </c>
      <c r="L14" s="20">
        <v>59.994188430000001</v>
      </c>
      <c r="M14" s="21">
        <v>131.10785720000001</v>
      </c>
      <c r="N14" s="3"/>
      <c r="O14" s="3" t="s">
        <v>0</v>
      </c>
      <c r="P14" s="4">
        <v>10.63</v>
      </c>
      <c r="Q14" s="4"/>
      <c r="R14" s="3"/>
      <c r="S14" s="7"/>
      <c r="T14" s="7"/>
      <c r="U14" s="4"/>
      <c r="V14" s="3"/>
      <c r="W14" s="7"/>
      <c r="X14" s="7"/>
      <c r="Y14" s="4"/>
      <c r="Z14" s="3"/>
      <c r="AA14" s="7"/>
      <c r="AB14" s="7"/>
      <c r="AC14" s="4"/>
    </row>
    <row r="15" spans="1:29" x14ac:dyDescent="0.25">
      <c r="A15" s="11">
        <v>7</v>
      </c>
      <c r="B15" s="22">
        <v>19.52107273</v>
      </c>
      <c r="C15" s="8">
        <v>11.20373751</v>
      </c>
      <c r="D15" s="8">
        <v>75.663901409999994</v>
      </c>
      <c r="E15" s="14">
        <v>293.27714159999999</v>
      </c>
      <c r="F15" s="22">
        <v>14.433722059999999</v>
      </c>
      <c r="G15" s="20">
        <v>5.6453901369999997</v>
      </c>
      <c r="H15" s="20">
        <v>52.518581050000002</v>
      </c>
      <c r="I15" s="21">
        <v>223.23706000000001</v>
      </c>
      <c r="J15" s="22">
        <v>11.05335964</v>
      </c>
      <c r="K15" s="7">
        <v>15.553247369999999</v>
      </c>
      <c r="L15" s="7">
        <v>75.906599099999994</v>
      </c>
      <c r="M15" s="4">
        <v>276.15801290000002</v>
      </c>
      <c r="N15" s="3"/>
      <c r="O15" s="3" t="s">
        <v>1</v>
      </c>
      <c r="P15" s="4">
        <v>10.93</v>
      </c>
      <c r="Q15" s="4"/>
      <c r="R15" s="3"/>
      <c r="S15" s="7"/>
      <c r="T15" s="7"/>
      <c r="U15" s="4"/>
      <c r="V15" s="3"/>
      <c r="W15" s="7"/>
      <c r="X15" s="7"/>
      <c r="Y15" s="4"/>
      <c r="Z15" s="3"/>
      <c r="AA15" s="7"/>
      <c r="AB15" s="7"/>
      <c r="AC15" s="4"/>
    </row>
    <row r="16" spans="1:29" x14ac:dyDescent="0.25">
      <c r="A16" s="11">
        <v>8</v>
      </c>
      <c r="B16" s="22">
        <v>17.738885880000002</v>
      </c>
      <c r="C16" s="8">
        <v>16.18103705</v>
      </c>
      <c r="D16" s="20">
        <v>59.989248760000002</v>
      </c>
      <c r="E16" s="14">
        <v>307.5058363</v>
      </c>
      <c r="F16" s="22">
        <v>14.52925769</v>
      </c>
      <c r="G16" s="7">
        <v>13.52351371</v>
      </c>
      <c r="H16" s="7">
        <v>61.962040729999998</v>
      </c>
      <c r="I16" s="21">
        <v>123.6316503</v>
      </c>
      <c r="J16" s="22">
        <v>10.631692019999999</v>
      </c>
      <c r="K16" s="20">
        <v>10.75610685</v>
      </c>
      <c r="L16" s="7">
        <v>66.523274499999999</v>
      </c>
      <c r="M16" s="4">
        <v>308.45214229999999</v>
      </c>
      <c r="N16" s="3"/>
      <c r="O16" s="3" t="s">
        <v>8</v>
      </c>
      <c r="P16" s="4">
        <v>60.1</v>
      </c>
      <c r="Q16" s="4"/>
      <c r="R16" s="3"/>
      <c r="S16" s="7"/>
      <c r="T16" s="7"/>
      <c r="U16" s="4"/>
      <c r="V16" s="3"/>
      <c r="W16" s="7"/>
      <c r="X16" s="7"/>
      <c r="Y16" s="4"/>
      <c r="Z16" s="3"/>
      <c r="AA16" s="7"/>
      <c r="AB16" s="7"/>
      <c r="AC16" s="4"/>
    </row>
    <row r="17" spans="1:29" ht="15.75" thickBot="1" x14ac:dyDescent="0.3">
      <c r="A17" s="11">
        <v>12</v>
      </c>
      <c r="B17" s="22">
        <v>15.71520641</v>
      </c>
      <c r="C17" s="20">
        <v>5.4890700810000004</v>
      </c>
      <c r="D17" s="20">
        <v>48.399624520000003</v>
      </c>
      <c r="E17" s="21">
        <v>9.6895255349999996</v>
      </c>
      <c r="F17" s="22">
        <v>18.388723370000001</v>
      </c>
      <c r="G17" s="20">
        <v>3.2797070609999999</v>
      </c>
      <c r="H17" s="20">
        <v>34.572585150000002</v>
      </c>
      <c r="I17" s="21">
        <v>4.8387775639999999</v>
      </c>
      <c r="J17" s="22">
        <v>22.048141909999998</v>
      </c>
      <c r="K17" s="20">
        <v>7.6277852240000001</v>
      </c>
      <c r="L17" s="20">
        <v>50.223627780000001</v>
      </c>
      <c r="M17" s="21">
        <v>20.722212299999999</v>
      </c>
      <c r="N17" s="3"/>
      <c r="O17" s="5" t="s">
        <v>3</v>
      </c>
      <c r="P17" s="6">
        <v>255.6</v>
      </c>
      <c r="Q17" s="4"/>
      <c r="R17" s="3"/>
      <c r="S17" s="7"/>
      <c r="T17" s="7"/>
      <c r="U17" s="4"/>
      <c r="V17" s="3"/>
      <c r="W17" s="7"/>
      <c r="X17" s="7"/>
      <c r="Y17" s="4"/>
      <c r="Z17" s="3"/>
      <c r="AA17" s="7"/>
      <c r="AB17" s="7"/>
      <c r="AC17" s="4"/>
    </row>
    <row r="18" spans="1:29" x14ac:dyDescent="0.25">
      <c r="A18" s="11">
        <v>13</v>
      </c>
      <c r="B18" s="22">
        <v>13.762349560000001</v>
      </c>
      <c r="C18" s="8">
        <v>14.31607153</v>
      </c>
      <c r="D18" s="8">
        <v>68.686622229999998</v>
      </c>
      <c r="E18" s="14">
        <v>433.7578876</v>
      </c>
      <c r="F18" s="22">
        <v>12.07494874</v>
      </c>
      <c r="G18" s="7">
        <v>27.923419500000001</v>
      </c>
      <c r="H18" s="7">
        <v>83.625260920000002</v>
      </c>
      <c r="I18" s="4">
        <v>429.05155600000001</v>
      </c>
      <c r="J18" s="3">
        <v>9.9173032590000005</v>
      </c>
      <c r="K18" s="7">
        <v>28.849713399999999</v>
      </c>
      <c r="L18" s="7">
        <v>87.815894360000001</v>
      </c>
      <c r="M18" s="4">
        <v>520.71154950000005</v>
      </c>
      <c r="N18" s="3"/>
      <c r="O18" s="7"/>
      <c r="P18" s="7"/>
      <c r="Q18" s="4"/>
      <c r="R18" s="3"/>
      <c r="S18" s="7"/>
      <c r="T18" s="7"/>
      <c r="U18" s="4"/>
      <c r="V18" s="3"/>
      <c r="W18" s="7"/>
      <c r="X18" s="7"/>
      <c r="Y18" s="4"/>
      <c r="Z18" s="3"/>
      <c r="AA18" s="7"/>
      <c r="AB18" s="7"/>
      <c r="AC18" s="4"/>
    </row>
    <row r="19" spans="1:29" x14ac:dyDescent="0.25">
      <c r="A19" s="11">
        <v>14</v>
      </c>
      <c r="B19" s="22">
        <v>13.64853686</v>
      </c>
      <c r="C19" s="8">
        <v>24.733624280000001</v>
      </c>
      <c r="D19" s="20">
        <v>59.994010680000002</v>
      </c>
      <c r="E19" s="21">
        <v>212.07232239999999</v>
      </c>
      <c r="F19" s="3">
        <v>3.9346920359999999</v>
      </c>
      <c r="G19" s="7">
        <v>27.61785205</v>
      </c>
      <c r="H19" s="7">
        <v>63.343273709999998</v>
      </c>
      <c r="I19" s="4">
        <v>285.15074770000001</v>
      </c>
      <c r="J19" s="3">
        <v>3.8439341460000001</v>
      </c>
      <c r="K19" s="7">
        <v>33.541618890000002</v>
      </c>
      <c r="L19" s="7">
        <v>71.48414382</v>
      </c>
      <c r="M19" s="4">
        <v>307.68716970000003</v>
      </c>
      <c r="N19" s="3"/>
      <c r="O19" s="7"/>
      <c r="P19" s="7"/>
      <c r="Q19" s="4"/>
      <c r="R19" s="3"/>
      <c r="S19" s="7"/>
      <c r="T19" s="7"/>
      <c r="U19" s="4"/>
      <c r="V19" s="3"/>
      <c r="W19" s="7"/>
      <c r="X19" s="7"/>
      <c r="Y19" s="4"/>
      <c r="Z19" s="3"/>
      <c r="AA19" s="7"/>
      <c r="AB19" s="7"/>
      <c r="AC19" s="4"/>
    </row>
    <row r="20" spans="1:29" x14ac:dyDescent="0.25">
      <c r="A20" s="11">
        <v>17</v>
      </c>
      <c r="B20" s="22">
        <v>19.529816189999998</v>
      </c>
      <c r="C20" s="20">
        <v>0.98376902200000005</v>
      </c>
      <c r="D20" s="20">
        <v>9.3215774840000005</v>
      </c>
      <c r="E20" s="21">
        <v>49.140230549999998</v>
      </c>
      <c r="F20" s="22">
        <v>16.908924280000001</v>
      </c>
      <c r="G20" s="20">
        <v>4.8354288109999999</v>
      </c>
      <c r="H20" s="20">
        <v>60.048999619999996</v>
      </c>
      <c r="I20" s="21">
        <v>87.085702710000007</v>
      </c>
      <c r="J20" s="22">
        <v>17.532777960000001</v>
      </c>
      <c r="K20" s="7">
        <v>14.36861616</v>
      </c>
      <c r="L20" s="20">
        <v>59.791279279999998</v>
      </c>
      <c r="M20" s="21">
        <v>38.641986029999998</v>
      </c>
      <c r="N20" s="3"/>
      <c r="O20" s="7"/>
      <c r="P20" s="7"/>
      <c r="Q20" s="4"/>
      <c r="R20" s="3"/>
      <c r="S20" s="7"/>
      <c r="T20" s="7"/>
      <c r="U20" s="4"/>
      <c r="V20" s="3"/>
      <c r="W20" s="7"/>
      <c r="X20" s="7"/>
      <c r="Y20" s="4"/>
      <c r="Z20" s="3"/>
      <c r="AA20" s="7"/>
      <c r="AB20" s="7"/>
      <c r="AC20" s="4"/>
    </row>
    <row r="21" spans="1:29" x14ac:dyDescent="0.25">
      <c r="A21" s="11">
        <v>21</v>
      </c>
      <c r="B21" s="22">
        <v>14.42273088</v>
      </c>
      <c r="C21" s="20">
        <v>0.29641318799999999</v>
      </c>
      <c r="D21" s="20">
        <v>11.772360839999999</v>
      </c>
      <c r="E21" s="21">
        <v>90.064711349999996</v>
      </c>
      <c r="F21" s="22">
        <v>11.03756506</v>
      </c>
      <c r="G21" s="20">
        <v>1.19069015</v>
      </c>
      <c r="H21" s="20">
        <v>3.346153181</v>
      </c>
      <c r="I21" s="21">
        <v>9.1838209049999993</v>
      </c>
      <c r="J21" s="3">
        <v>7.3511661180000001</v>
      </c>
      <c r="K21" s="20">
        <v>0.57329685500000005</v>
      </c>
      <c r="L21" s="20">
        <v>0.79920470600000004</v>
      </c>
      <c r="M21" s="21">
        <v>15.65092978</v>
      </c>
      <c r="N21" s="3"/>
      <c r="O21" s="7"/>
      <c r="P21" s="7"/>
      <c r="Q21" s="4"/>
      <c r="R21" s="3"/>
      <c r="S21" s="7"/>
      <c r="T21" s="7"/>
      <c r="U21" s="4"/>
      <c r="V21" s="3"/>
      <c r="W21" s="7"/>
      <c r="X21" s="7"/>
      <c r="Y21" s="4"/>
      <c r="Z21" s="3"/>
      <c r="AA21" s="7"/>
      <c r="AB21" s="7"/>
      <c r="AC21" s="4"/>
    </row>
    <row r="22" spans="1:29" x14ac:dyDescent="0.25">
      <c r="A22" s="11">
        <v>22</v>
      </c>
      <c r="B22" s="13">
        <v>6.0894657480000003</v>
      </c>
      <c r="C22" s="8">
        <v>30.815707889999999</v>
      </c>
      <c r="D22" s="8">
        <v>83.170213889999999</v>
      </c>
      <c r="E22" s="14">
        <v>421.76331260000001</v>
      </c>
      <c r="F22" s="3">
        <v>4.8091898830000002</v>
      </c>
      <c r="G22" s="7">
        <v>36.711351200000003</v>
      </c>
      <c r="H22" s="7">
        <v>89.006808669999998</v>
      </c>
      <c r="I22" s="4">
        <v>580.02808589999995</v>
      </c>
      <c r="J22" s="3">
        <v>4.6962731099999999</v>
      </c>
      <c r="K22" s="7">
        <v>26.187963839999998</v>
      </c>
      <c r="L22" s="7">
        <v>88.036816709999997</v>
      </c>
      <c r="M22" s="4">
        <v>495.15408430000002</v>
      </c>
      <c r="N22" s="3"/>
      <c r="O22" s="7"/>
      <c r="P22" s="7"/>
      <c r="Q22" s="4"/>
      <c r="R22" s="3"/>
      <c r="S22" s="7"/>
      <c r="T22" s="7"/>
      <c r="U22" s="4"/>
      <c r="V22" s="3"/>
      <c r="W22" s="7"/>
      <c r="X22" s="7"/>
      <c r="Y22" s="4"/>
      <c r="Z22" s="3"/>
      <c r="AA22" s="7"/>
      <c r="AB22" s="7"/>
      <c r="AC22" s="4"/>
    </row>
    <row r="23" spans="1:29" x14ac:dyDescent="0.25">
      <c r="A23" s="11">
        <v>29</v>
      </c>
      <c r="B23" s="13">
        <v>9.7109142649999995</v>
      </c>
      <c r="C23" s="8">
        <v>15.47719586</v>
      </c>
      <c r="D23" s="20">
        <v>60.009427459999998</v>
      </c>
      <c r="E23" s="21">
        <v>108.087164</v>
      </c>
      <c r="F23" s="3">
        <v>9.2985042230000001</v>
      </c>
      <c r="G23" s="7">
        <v>18.486002800000001</v>
      </c>
      <c r="H23" s="20">
        <v>59.989724000000002</v>
      </c>
      <c r="I23" s="21">
        <v>198.7801154</v>
      </c>
      <c r="J23" s="3">
        <v>5.2827682500000002</v>
      </c>
      <c r="K23" s="7">
        <v>20.57271124</v>
      </c>
      <c r="L23" s="20">
        <v>59.999629859999999</v>
      </c>
      <c r="M23" s="21">
        <v>172.79822709999999</v>
      </c>
      <c r="N23" s="3"/>
      <c r="O23" s="7"/>
      <c r="P23" s="7"/>
      <c r="Q23" s="4"/>
      <c r="R23" s="3"/>
      <c r="S23" s="7"/>
      <c r="T23" s="7"/>
      <c r="U23" s="4"/>
      <c r="V23" s="3"/>
      <c r="W23" s="7"/>
      <c r="X23" s="7"/>
      <c r="Y23" s="4"/>
      <c r="Z23" s="3"/>
      <c r="AA23" s="7"/>
      <c r="AB23" s="7"/>
      <c r="AC23" s="4"/>
    </row>
    <row r="24" spans="1:29" x14ac:dyDescent="0.25">
      <c r="A24" s="11">
        <v>30</v>
      </c>
      <c r="B24" s="13">
        <v>7.2094608649999996</v>
      </c>
      <c r="C24" s="8">
        <v>49.545037440000002</v>
      </c>
      <c r="D24" s="20">
        <v>59.953489910000002</v>
      </c>
      <c r="E24" s="21">
        <v>230.35786899999999</v>
      </c>
      <c r="F24" s="22">
        <v>12.816706569999999</v>
      </c>
      <c r="G24" s="7">
        <v>45.986234359999997</v>
      </c>
      <c r="H24" s="20">
        <v>59.98269277</v>
      </c>
      <c r="I24" s="21">
        <v>157.59798269999999</v>
      </c>
      <c r="J24" s="22">
        <v>15.218759540000001</v>
      </c>
      <c r="K24" s="7">
        <v>40.999154750000002</v>
      </c>
      <c r="L24" s="20">
        <v>59.974086440000001</v>
      </c>
      <c r="M24" s="21">
        <v>238.14459170000001</v>
      </c>
      <c r="N24" s="3"/>
      <c r="O24" s="7"/>
      <c r="P24" s="7"/>
      <c r="Q24" s="4"/>
      <c r="R24" s="3"/>
      <c r="S24" s="7"/>
      <c r="T24" s="7"/>
      <c r="U24" s="4"/>
      <c r="V24" s="3"/>
      <c r="W24" s="7"/>
      <c r="X24" s="7"/>
      <c r="Y24" s="4"/>
      <c r="Z24" s="3"/>
      <c r="AA24" s="7"/>
      <c r="AB24" s="7"/>
      <c r="AC24" s="4"/>
    </row>
    <row r="25" spans="1:29" x14ac:dyDescent="0.25">
      <c r="A25" s="11">
        <v>34</v>
      </c>
      <c r="B25" s="22">
        <v>18.324325040000002</v>
      </c>
      <c r="C25" s="8">
        <v>23.944028060000001</v>
      </c>
      <c r="D25" s="8">
        <v>80.974394040000007</v>
      </c>
      <c r="E25" s="14">
        <v>256.36506639999999</v>
      </c>
      <c r="F25" s="22">
        <v>16.004787449999998</v>
      </c>
      <c r="G25" s="7">
        <v>26.069151229999999</v>
      </c>
      <c r="H25" s="7">
        <v>82.332666639999999</v>
      </c>
      <c r="I25" s="4">
        <v>301.33083299999998</v>
      </c>
      <c r="J25" s="3">
        <v>8.7711812800000004</v>
      </c>
      <c r="K25" s="7">
        <v>25.855994389999999</v>
      </c>
      <c r="L25" s="7">
        <v>83.109993200000005</v>
      </c>
      <c r="M25" s="4">
        <v>259.8259726</v>
      </c>
      <c r="N25" s="3"/>
      <c r="O25" s="7"/>
      <c r="P25" s="7"/>
      <c r="Q25" s="4"/>
      <c r="R25" s="3"/>
      <c r="S25" s="7"/>
      <c r="T25" s="7"/>
      <c r="U25" s="4"/>
      <c r="V25" s="3"/>
      <c r="W25" s="7"/>
      <c r="X25" s="7"/>
      <c r="Y25" s="4"/>
      <c r="Z25" s="3"/>
      <c r="AA25" s="7"/>
      <c r="AB25" s="7"/>
      <c r="AC25" s="4"/>
    </row>
    <row r="26" spans="1:29" x14ac:dyDescent="0.25">
      <c r="A26" s="11">
        <v>35</v>
      </c>
      <c r="B26" s="22">
        <v>21.124572229999998</v>
      </c>
      <c r="C26" s="20">
        <v>3.9514047309999998</v>
      </c>
      <c r="D26" s="20">
        <v>59.954526950000002</v>
      </c>
      <c r="E26" s="21">
        <v>86.382337489999998</v>
      </c>
      <c r="F26" s="22">
        <v>15.73051175</v>
      </c>
      <c r="G26" s="20">
        <v>8.186206232</v>
      </c>
      <c r="H26" s="20">
        <v>59.98991427</v>
      </c>
      <c r="I26" s="21">
        <v>255.0593748</v>
      </c>
      <c r="J26" s="22">
        <v>18.383156</v>
      </c>
      <c r="K26" s="20">
        <v>10.398820089999999</v>
      </c>
      <c r="L26" s="20">
        <v>60.019768970000001</v>
      </c>
      <c r="M26" s="4">
        <v>265.9256168</v>
      </c>
      <c r="N26" s="3"/>
      <c r="O26" s="7"/>
      <c r="P26" s="7"/>
      <c r="Q26" s="4"/>
      <c r="R26" s="3"/>
      <c r="S26" s="7"/>
      <c r="T26" s="7"/>
      <c r="U26" s="4"/>
      <c r="V26" s="3"/>
      <c r="W26" s="7"/>
      <c r="X26" s="7"/>
      <c r="Y26" s="4"/>
      <c r="Z26" s="3"/>
      <c r="AA26" s="7"/>
      <c r="AB26" s="7"/>
      <c r="AC26" s="4"/>
    </row>
    <row r="27" spans="1:29" x14ac:dyDescent="0.25">
      <c r="A27" s="11">
        <v>36</v>
      </c>
      <c r="B27" s="22">
        <v>10.88623671</v>
      </c>
      <c r="C27" s="8">
        <v>22.112653349999999</v>
      </c>
      <c r="D27" s="8">
        <v>66.674850860000006</v>
      </c>
      <c r="E27" s="21">
        <v>168.93015700000001</v>
      </c>
      <c r="F27" s="3">
        <v>10.060948290000001</v>
      </c>
      <c r="G27" s="7">
        <v>39.515217960000001</v>
      </c>
      <c r="H27" s="7">
        <v>68.760377140000003</v>
      </c>
      <c r="I27" s="21">
        <v>245.68678360000001</v>
      </c>
      <c r="J27" s="3">
        <v>4.8183028480000001</v>
      </c>
      <c r="K27" s="7">
        <v>32.840914730000001</v>
      </c>
      <c r="L27" s="20">
        <v>59.969941310000003</v>
      </c>
      <c r="M27" s="21">
        <v>254.73925009999999</v>
      </c>
      <c r="N27" s="3"/>
      <c r="O27" s="7"/>
      <c r="P27" s="7"/>
      <c r="Q27" s="4"/>
      <c r="R27" s="3"/>
      <c r="S27" s="7"/>
      <c r="T27" s="7"/>
      <c r="U27" s="4"/>
      <c r="V27" s="3"/>
      <c r="W27" s="7"/>
      <c r="X27" s="7"/>
      <c r="Y27" s="4"/>
      <c r="Z27" s="3"/>
      <c r="AA27" s="7"/>
      <c r="AB27" s="7"/>
      <c r="AC27" s="4"/>
    </row>
    <row r="28" spans="1:29" x14ac:dyDescent="0.25">
      <c r="A28" s="11">
        <v>39</v>
      </c>
      <c r="B28" s="22">
        <v>16.50951229</v>
      </c>
      <c r="C28" s="8">
        <v>19.579357229999999</v>
      </c>
      <c r="D28" s="8">
        <v>79.262987710000004</v>
      </c>
      <c r="E28" s="14">
        <v>515.03079960000002</v>
      </c>
      <c r="F28" s="22">
        <v>17.138844750000001</v>
      </c>
      <c r="G28" s="7">
        <v>38.325356380000002</v>
      </c>
      <c r="H28" s="7">
        <v>71.253676369999994</v>
      </c>
      <c r="I28" s="4">
        <v>262.37991199999999</v>
      </c>
      <c r="J28" s="22">
        <v>22.180454820000001</v>
      </c>
      <c r="K28" s="7">
        <v>19.39755688</v>
      </c>
      <c r="L28" s="20">
        <v>59.517453420000002</v>
      </c>
      <c r="M28" s="21">
        <v>134.4715558</v>
      </c>
      <c r="N28" s="3"/>
      <c r="O28" s="7"/>
      <c r="P28" s="7"/>
      <c r="Q28" s="4"/>
      <c r="R28" s="3"/>
      <c r="S28" s="7"/>
      <c r="T28" s="7"/>
      <c r="U28" s="4"/>
      <c r="V28" s="3"/>
      <c r="W28" s="7"/>
      <c r="X28" s="7"/>
      <c r="Y28" s="4"/>
      <c r="Z28" s="3"/>
      <c r="AA28" s="7"/>
      <c r="AB28" s="7"/>
      <c r="AC28" s="4"/>
    </row>
    <row r="29" spans="1:29" x14ac:dyDescent="0.25">
      <c r="A29" s="11">
        <v>43</v>
      </c>
      <c r="B29" s="13">
        <v>9.6332328100000009</v>
      </c>
      <c r="C29" s="8">
        <v>38.841542410000002</v>
      </c>
      <c r="D29" s="8">
        <v>95.300886610000006</v>
      </c>
      <c r="E29" s="14">
        <v>565.24131139999997</v>
      </c>
      <c r="F29" s="3">
        <v>3.4371022309999999</v>
      </c>
      <c r="G29" s="7">
        <v>37.01560877</v>
      </c>
      <c r="H29" s="7">
        <v>102.8994333</v>
      </c>
      <c r="I29" s="4">
        <v>638.64086280000004</v>
      </c>
      <c r="J29" s="3">
        <v>4.6690216060000003</v>
      </c>
      <c r="K29" s="7">
        <v>34.339996149999997</v>
      </c>
      <c r="L29" s="7">
        <v>107.102951</v>
      </c>
      <c r="M29" s="4">
        <v>642.90820729999996</v>
      </c>
      <c r="N29" s="3"/>
      <c r="O29" s="7"/>
      <c r="P29" s="7"/>
      <c r="Q29" s="4"/>
      <c r="R29" s="3"/>
      <c r="S29" s="7"/>
      <c r="T29" s="7"/>
      <c r="U29" s="4"/>
      <c r="V29" s="3"/>
      <c r="W29" s="7"/>
      <c r="X29" s="7"/>
      <c r="Y29" s="4"/>
      <c r="Z29" s="3"/>
      <c r="AA29" s="7"/>
      <c r="AB29" s="7"/>
      <c r="AC29" s="4"/>
    </row>
    <row r="30" spans="1:29" x14ac:dyDescent="0.25">
      <c r="A30" s="11">
        <v>44</v>
      </c>
      <c r="B30" s="13">
        <v>7.4736262230000001</v>
      </c>
      <c r="C30" s="8">
        <v>11.903561959999999</v>
      </c>
      <c r="D30" s="20">
        <v>28.90312016</v>
      </c>
      <c r="E30" s="21">
        <v>99.604904059999996</v>
      </c>
      <c r="F30" s="3">
        <v>5.6004763520000003</v>
      </c>
      <c r="G30" s="7">
        <v>15.8967942</v>
      </c>
      <c r="H30" s="20">
        <v>45.577587149999999</v>
      </c>
      <c r="I30" s="21">
        <v>156.2035577</v>
      </c>
      <c r="J30" s="3">
        <v>4.8392385999999998</v>
      </c>
      <c r="K30" s="7">
        <v>11.160035840000001</v>
      </c>
      <c r="L30" s="20">
        <v>42.560515510000002</v>
      </c>
      <c r="M30" s="21">
        <v>236.31640580000001</v>
      </c>
      <c r="N30" s="3"/>
      <c r="O30" s="7"/>
      <c r="P30" s="7"/>
      <c r="Q30" s="4"/>
      <c r="R30" s="3"/>
      <c r="S30" s="7"/>
      <c r="T30" s="7"/>
      <c r="U30" s="4"/>
      <c r="V30" s="3"/>
      <c r="W30" s="7"/>
      <c r="X30" s="7"/>
      <c r="Y30" s="4"/>
      <c r="Z30" s="3"/>
      <c r="AA30" s="7"/>
      <c r="AB30" s="7"/>
      <c r="AC30" s="4"/>
    </row>
    <row r="31" spans="1:29" x14ac:dyDescent="0.25">
      <c r="A31" s="11">
        <v>2</v>
      </c>
      <c r="B31" s="22">
        <v>13.0424829</v>
      </c>
      <c r="C31" s="20">
        <v>2.5940650010000001</v>
      </c>
      <c r="D31" s="20">
        <v>45.240976119999999</v>
      </c>
      <c r="E31" s="21">
        <v>32.361257199999997</v>
      </c>
      <c r="F31" s="22">
        <v>14.592636110000001</v>
      </c>
      <c r="G31" s="20">
        <v>1.0420313480000001</v>
      </c>
      <c r="H31" s="20">
        <v>42.892296809999998</v>
      </c>
      <c r="I31" s="21">
        <v>47.588550490000003</v>
      </c>
      <c r="J31" s="22">
        <v>14.592636110000001</v>
      </c>
      <c r="K31" s="20">
        <v>6.6960798500000003</v>
      </c>
      <c r="L31" s="20">
        <v>54.862638490000002</v>
      </c>
      <c r="M31" s="21">
        <v>8.3911880189999994</v>
      </c>
      <c r="N31" s="22">
        <v>32.044110379999999</v>
      </c>
      <c r="O31" s="20">
        <v>5.2002297210000004</v>
      </c>
      <c r="P31" s="20">
        <v>59.986872040000002</v>
      </c>
      <c r="Q31" s="21">
        <v>12.6779188</v>
      </c>
      <c r="R31" s="3"/>
      <c r="S31" s="7"/>
      <c r="T31" s="7"/>
      <c r="U31" s="4"/>
      <c r="V31" s="3"/>
      <c r="W31" s="7"/>
      <c r="X31" s="7"/>
      <c r="Y31" s="4"/>
      <c r="Z31" s="3"/>
      <c r="AA31" s="7"/>
      <c r="AB31" s="7"/>
      <c r="AC31" s="4"/>
    </row>
    <row r="32" spans="1:29" x14ac:dyDescent="0.25">
      <c r="A32" s="11">
        <v>18</v>
      </c>
      <c r="B32" s="22">
        <v>22.48100341</v>
      </c>
      <c r="C32" s="20">
        <v>1.664193936</v>
      </c>
      <c r="D32" s="20">
        <v>28.777670789999998</v>
      </c>
      <c r="E32" s="21">
        <v>4.9132303259999999</v>
      </c>
      <c r="F32" s="22">
        <v>28.978608430000001</v>
      </c>
      <c r="G32" s="20">
        <v>1.1359675300000001</v>
      </c>
      <c r="H32" s="20">
        <v>2.9493354379999999</v>
      </c>
      <c r="I32" s="21">
        <v>4.4728953789999997</v>
      </c>
      <c r="J32" s="22">
        <v>20.363151200000001</v>
      </c>
      <c r="K32" s="20">
        <v>1.633070741</v>
      </c>
      <c r="L32" s="20">
        <v>22.978127369999999</v>
      </c>
      <c r="M32" s="21">
        <v>5.7659633530000001</v>
      </c>
      <c r="N32" s="22">
        <v>20.34712635</v>
      </c>
      <c r="O32" s="20">
        <v>4.6853670039999997</v>
      </c>
      <c r="P32" s="20">
        <v>35.17141951</v>
      </c>
      <c r="Q32" s="21">
        <v>4.6114545209999998</v>
      </c>
      <c r="R32" s="3"/>
      <c r="S32" s="7"/>
      <c r="T32" s="7"/>
      <c r="U32" s="4"/>
      <c r="V32" s="3"/>
      <c r="W32" s="7"/>
      <c r="X32" s="7"/>
      <c r="Y32" s="4"/>
      <c r="Z32" s="3"/>
      <c r="AA32" s="7"/>
      <c r="AB32" s="7"/>
      <c r="AC32" s="4"/>
    </row>
    <row r="33" spans="1:29" x14ac:dyDescent="0.25">
      <c r="A33" s="11">
        <v>20</v>
      </c>
      <c r="B33" s="13">
        <v>7.4188332990000001</v>
      </c>
      <c r="C33" s="20">
        <v>5.4804272379999999</v>
      </c>
      <c r="D33" s="20">
        <v>44.589853480000002</v>
      </c>
      <c r="E33" s="21">
        <v>78.096189319999993</v>
      </c>
      <c r="F33" s="22">
        <v>11.09245612</v>
      </c>
      <c r="G33" s="20">
        <v>7.8529733229999996</v>
      </c>
      <c r="H33" s="20">
        <v>51.998276480000001</v>
      </c>
      <c r="I33" s="21">
        <v>71.062979029999994</v>
      </c>
      <c r="J33" s="3">
        <v>5.4764459780000001</v>
      </c>
      <c r="K33" s="20">
        <v>9.0263173539999997</v>
      </c>
      <c r="L33" s="20">
        <v>54.592126700000001</v>
      </c>
      <c r="M33" s="21">
        <v>86.546744759999996</v>
      </c>
      <c r="N33" s="3">
        <v>9.9305406049999991</v>
      </c>
      <c r="O33" s="20">
        <v>8.9796749049999995</v>
      </c>
      <c r="P33" s="20">
        <v>57.77906325</v>
      </c>
      <c r="Q33" s="21">
        <v>70.088083389999994</v>
      </c>
      <c r="R33" s="3"/>
      <c r="S33" s="7"/>
      <c r="T33" s="7"/>
      <c r="U33" s="4"/>
      <c r="V33" s="3"/>
      <c r="W33" s="7"/>
      <c r="X33" s="7"/>
      <c r="Y33" s="4"/>
      <c r="Z33" s="3"/>
      <c r="AA33" s="7"/>
      <c r="AB33" s="7"/>
      <c r="AC33" s="4"/>
    </row>
    <row r="34" spans="1:29" x14ac:dyDescent="0.25">
      <c r="A34" s="11">
        <v>24</v>
      </c>
      <c r="B34" s="22">
        <v>20.3412994</v>
      </c>
      <c r="C34" s="20">
        <v>1.4647132190000001</v>
      </c>
      <c r="D34" s="20">
        <v>23.08772707</v>
      </c>
      <c r="E34" s="21">
        <v>7.9373242289999997</v>
      </c>
      <c r="F34" s="22">
        <v>16.293014700000001</v>
      </c>
      <c r="G34" s="20">
        <v>1.1328326390000001</v>
      </c>
      <c r="H34" s="20">
        <v>7.308068381</v>
      </c>
      <c r="I34" s="21">
        <v>9.9299567930000006</v>
      </c>
      <c r="J34" s="22">
        <v>18.237876549999999</v>
      </c>
      <c r="K34" s="20">
        <v>0.71515109899999996</v>
      </c>
      <c r="L34" s="20">
        <v>2.5989704520000001</v>
      </c>
      <c r="M34" s="21">
        <v>6.7831136069999998</v>
      </c>
      <c r="N34" s="22">
        <v>17.708660129999998</v>
      </c>
      <c r="O34" s="20">
        <v>2.5370168120000001</v>
      </c>
      <c r="P34" s="20">
        <v>17.368305070000002</v>
      </c>
      <c r="Q34" s="21">
        <v>11.84375591</v>
      </c>
      <c r="R34" s="3"/>
      <c r="S34" s="7"/>
      <c r="T34" s="7"/>
      <c r="U34" s="4"/>
      <c r="V34" s="3"/>
      <c r="W34" s="7"/>
      <c r="X34" s="7"/>
      <c r="Y34" s="4"/>
      <c r="Z34" s="3"/>
      <c r="AA34" s="7"/>
      <c r="AB34" s="7"/>
      <c r="AC34" s="4"/>
    </row>
    <row r="35" spans="1:29" x14ac:dyDescent="0.25">
      <c r="A35" s="11">
        <v>26</v>
      </c>
      <c r="B35" s="22">
        <v>13.60418042</v>
      </c>
      <c r="C35" s="8">
        <v>13.206592970000001</v>
      </c>
      <c r="D35" s="8">
        <v>69.621947520000006</v>
      </c>
      <c r="E35" s="14">
        <v>536.39492170000005</v>
      </c>
      <c r="F35" s="22">
        <v>11.03058399</v>
      </c>
      <c r="G35" s="7">
        <v>25.006220259999999</v>
      </c>
      <c r="H35" s="7">
        <v>83.41971006</v>
      </c>
      <c r="I35" s="4">
        <v>550.47126839999999</v>
      </c>
      <c r="J35" s="3">
        <v>9.0756374710000003</v>
      </c>
      <c r="K35" s="7">
        <v>23.223486609999998</v>
      </c>
      <c r="L35" s="7">
        <v>80.008334959999999</v>
      </c>
      <c r="M35" s="4">
        <v>408.14313670000001</v>
      </c>
      <c r="N35" s="3">
        <v>3.5544905230000001</v>
      </c>
      <c r="O35" s="7">
        <v>26.921771209999999</v>
      </c>
      <c r="P35" s="7">
        <v>88.031011230000004</v>
      </c>
      <c r="Q35" s="4">
        <v>424.99756159999998</v>
      </c>
      <c r="R35" s="3"/>
      <c r="S35" s="7"/>
      <c r="T35" s="7"/>
      <c r="U35" s="4"/>
      <c r="V35" s="3"/>
      <c r="W35" s="7"/>
      <c r="X35" s="7"/>
      <c r="Y35" s="4"/>
      <c r="Z35" s="3"/>
      <c r="AA35" s="7"/>
      <c r="AB35" s="7"/>
      <c r="AC35" s="4"/>
    </row>
    <row r="36" spans="1:29" x14ac:dyDescent="0.25">
      <c r="A36" s="11">
        <v>27</v>
      </c>
      <c r="B36" s="22">
        <v>16.065467139999999</v>
      </c>
      <c r="C36" s="8">
        <v>14.49924264</v>
      </c>
      <c r="D36" s="20">
        <v>59.994591960000001</v>
      </c>
      <c r="E36" s="21">
        <v>247.73576660000001</v>
      </c>
      <c r="F36" s="22">
        <v>12.254117450000001</v>
      </c>
      <c r="G36" s="7">
        <v>19.035870549999999</v>
      </c>
      <c r="H36" s="7">
        <v>60.746104889999998</v>
      </c>
      <c r="I36" s="21">
        <v>216.06253409999999</v>
      </c>
      <c r="J36" s="22">
        <v>13.01530751</v>
      </c>
      <c r="K36" s="7">
        <v>12.282098319999999</v>
      </c>
      <c r="L36" s="7">
        <v>70.923578890000002</v>
      </c>
      <c r="M36" s="4">
        <v>348.89405269999997</v>
      </c>
      <c r="N36" s="22">
        <v>15.26391151</v>
      </c>
      <c r="O36" s="7">
        <v>19.140376280000002</v>
      </c>
      <c r="P36" s="7">
        <v>84.891057079999996</v>
      </c>
      <c r="Q36" s="4">
        <v>327.68398910000002</v>
      </c>
      <c r="R36" s="3"/>
      <c r="S36" s="7"/>
      <c r="T36" s="7"/>
      <c r="U36" s="4"/>
      <c r="V36" s="3"/>
      <c r="W36" s="7"/>
      <c r="X36" s="7"/>
      <c r="Y36" s="4"/>
      <c r="Z36" s="3"/>
      <c r="AA36" s="7"/>
      <c r="AB36" s="7"/>
      <c r="AC36" s="4"/>
    </row>
    <row r="37" spans="1:29" x14ac:dyDescent="0.25">
      <c r="A37" s="11">
        <v>31</v>
      </c>
      <c r="B37" s="22">
        <v>11.621794270000001</v>
      </c>
      <c r="C37" s="20">
        <v>2.2986182899999998</v>
      </c>
      <c r="D37" s="20">
        <v>32.615692369999998</v>
      </c>
      <c r="E37" s="21">
        <v>16.94464803</v>
      </c>
      <c r="F37" s="3">
        <v>8.5874661529999994</v>
      </c>
      <c r="G37" s="20">
        <v>3.3884388009999999</v>
      </c>
      <c r="H37" s="20">
        <v>49.127715960000003</v>
      </c>
      <c r="I37" s="21">
        <v>12.578569180000001</v>
      </c>
      <c r="J37" s="3">
        <v>8.7393060160000005</v>
      </c>
      <c r="K37" s="20">
        <v>3.334512385</v>
      </c>
      <c r="L37" s="20">
        <v>50.341629779999998</v>
      </c>
      <c r="M37" s="21">
        <v>5.1277812489999999</v>
      </c>
      <c r="N37" s="22">
        <v>10.97569916</v>
      </c>
      <c r="O37" s="20">
        <v>6.1484347640000001</v>
      </c>
      <c r="P37" s="20">
        <v>58.066879649999997</v>
      </c>
      <c r="Q37" s="21">
        <v>41.566597100000003</v>
      </c>
      <c r="R37" s="3"/>
      <c r="S37" s="7"/>
      <c r="T37" s="7"/>
      <c r="U37" s="4"/>
      <c r="V37" s="3"/>
      <c r="W37" s="7"/>
      <c r="X37" s="7"/>
      <c r="Y37" s="4"/>
      <c r="Z37" s="3"/>
      <c r="AA37" s="7"/>
      <c r="AB37" s="7"/>
      <c r="AC37" s="4"/>
    </row>
    <row r="38" spans="1:29" x14ac:dyDescent="0.25">
      <c r="A38" s="11">
        <v>42</v>
      </c>
      <c r="B38" s="13">
        <v>6.6670528759999996</v>
      </c>
      <c r="C38" s="20">
        <v>9.0360883229999995</v>
      </c>
      <c r="D38" s="20">
        <v>49.666117149999998</v>
      </c>
      <c r="E38" s="21">
        <v>5.3758154070000002</v>
      </c>
      <c r="F38" s="3">
        <v>6.0941349379999998</v>
      </c>
      <c r="G38" s="20">
        <v>10.65021054</v>
      </c>
      <c r="H38" s="20">
        <v>59.360087980000003</v>
      </c>
      <c r="I38" s="21">
        <v>4.7643112529999998</v>
      </c>
      <c r="J38" s="3">
        <v>7.4689504449999999</v>
      </c>
      <c r="K38" s="7">
        <v>11.36233131</v>
      </c>
      <c r="L38" s="20">
        <v>59.371409249999999</v>
      </c>
      <c r="M38" s="21">
        <v>4.9565176480000002</v>
      </c>
      <c r="N38" s="3">
        <v>5.1265147820000001</v>
      </c>
      <c r="O38" s="7">
        <v>15.389354239999999</v>
      </c>
      <c r="P38" s="20">
        <v>59.352835859999999</v>
      </c>
      <c r="Q38" s="21">
        <v>5.3998279040000003</v>
      </c>
      <c r="R38" s="3"/>
      <c r="S38" s="7"/>
      <c r="T38" s="7"/>
      <c r="U38" s="4"/>
      <c r="V38" s="3"/>
      <c r="W38" s="7"/>
      <c r="X38" s="7"/>
      <c r="Y38" s="4"/>
      <c r="Z38" s="3"/>
      <c r="AA38" s="7"/>
      <c r="AB38" s="7"/>
      <c r="AC38" s="4"/>
    </row>
    <row r="39" spans="1:29" x14ac:dyDescent="0.25">
      <c r="A39" s="11">
        <v>46</v>
      </c>
      <c r="B39" s="13">
        <v>6.7171568439999998</v>
      </c>
      <c r="C39" s="20">
        <v>0.44952153500000003</v>
      </c>
      <c r="D39" s="20">
        <v>1.2484630050000001</v>
      </c>
      <c r="E39" s="21">
        <v>52.845984190000003</v>
      </c>
      <c r="F39" s="3">
        <v>8.0234049019999993</v>
      </c>
      <c r="G39" s="20">
        <v>3.4236701169999999</v>
      </c>
      <c r="H39" s="20">
        <v>27.120359140000001</v>
      </c>
      <c r="I39" s="21">
        <v>5.9296730929999999</v>
      </c>
      <c r="J39" s="3">
        <v>5.0825798730000002</v>
      </c>
      <c r="K39" s="20">
        <v>5.1896929739999997</v>
      </c>
      <c r="L39" s="20">
        <v>33.996601380000001</v>
      </c>
      <c r="M39" s="21">
        <v>32.310630529999997</v>
      </c>
      <c r="N39" s="3">
        <v>7.0599195310000002</v>
      </c>
      <c r="O39" s="20">
        <v>8.6685091090000004</v>
      </c>
      <c r="P39" s="20">
        <v>50.630644490000002</v>
      </c>
      <c r="Q39" s="21">
        <v>25.898296930000001</v>
      </c>
      <c r="R39" s="3"/>
      <c r="S39" s="7"/>
      <c r="T39" s="7"/>
      <c r="U39" s="4"/>
      <c r="V39" s="3"/>
      <c r="W39" s="7"/>
      <c r="X39" s="7"/>
      <c r="Y39" s="4"/>
      <c r="Z39" s="3"/>
      <c r="AA39" s="7"/>
      <c r="AB39" s="7"/>
      <c r="AC39" s="4"/>
    </row>
    <row r="40" spans="1:29" x14ac:dyDescent="0.25">
      <c r="A40" s="11">
        <v>47</v>
      </c>
      <c r="B40" s="22">
        <v>15.443065300000001</v>
      </c>
      <c r="C40" s="8">
        <v>14.82284737</v>
      </c>
      <c r="D40" s="8">
        <v>65.035214929999995</v>
      </c>
      <c r="E40" s="14">
        <v>272.11735069999997</v>
      </c>
      <c r="F40" s="22">
        <v>12.409214370000001</v>
      </c>
      <c r="G40" s="7">
        <v>16.487692330000002</v>
      </c>
      <c r="H40" s="20">
        <v>59.991415179999997</v>
      </c>
      <c r="I40" s="4">
        <v>259.82869870000002</v>
      </c>
      <c r="J40" s="3">
        <v>9.5031767760000001</v>
      </c>
      <c r="K40" s="7">
        <v>20.25186373</v>
      </c>
      <c r="L40" s="20">
        <v>59.989053900000002</v>
      </c>
      <c r="M40" s="21">
        <v>240.9445303</v>
      </c>
      <c r="N40" s="3">
        <v>6.3983794129999998</v>
      </c>
      <c r="O40" s="7">
        <v>19.71765886</v>
      </c>
      <c r="P40" s="7">
        <v>66.321661800000001</v>
      </c>
      <c r="Q40" s="4">
        <v>362.27609790000002</v>
      </c>
      <c r="R40" s="3"/>
      <c r="S40" s="7"/>
      <c r="T40" s="7"/>
      <c r="U40" s="4"/>
      <c r="V40" s="3"/>
      <c r="W40" s="7"/>
      <c r="X40" s="7"/>
      <c r="Y40" s="4"/>
      <c r="Z40" s="3"/>
      <c r="AA40" s="7"/>
      <c r="AB40" s="7"/>
      <c r="AC40" s="4"/>
    </row>
    <row r="41" spans="1:29" x14ac:dyDescent="0.25">
      <c r="A41" s="11">
        <v>49</v>
      </c>
      <c r="B41" s="13">
        <v>10.131202350000001</v>
      </c>
      <c r="C41" s="8">
        <v>28.24801991</v>
      </c>
      <c r="D41" s="8">
        <v>70.753368320000007</v>
      </c>
      <c r="E41" s="14">
        <v>265.51760999999999</v>
      </c>
      <c r="F41" s="3">
        <v>4.1682336979999999</v>
      </c>
      <c r="G41" s="7">
        <v>39.211213960000002</v>
      </c>
      <c r="H41" s="7">
        <v>71.343552130000006</v>
      </c>
      <c r="I41" s="21">
        <v>245.09377720000001</v>
      </c>
      <c r="J41" s="3">
        <v>6.506885875</v>
      </c>
      <c r="K41" s="7">
        <v>31.851305400000001</v>
      </c>
      <c r="L41" s="7">
        <v>65.697304750000001</v>
      </c>
      <c r="M41" s="21">
        <v>227.89999750000001</v>
      </c>
      <c r="N41" s="3">
        <v>2.6888188450000001</v>
      </c>
      <c r="O41" s="7">
        <v>45.58733591</v>
      </c>
      <c r="P41" s="7">
        <v>69.500529020000002</v>
      </c>
      <c r="Q41" s="4">
        <v>297.13690609999998</v>
      </c>
      <c r="R41" s="3"/>
      <c r="S41" s="7"/>
      <c r="T41" s="7"/>
      <c r="U41" s="4"/>
      <c r="V41" s="3"/>
      <c r="W41" s="7"/>
      <c r="X41" s="7"/>
      <c r="Y41" s="4"/>
      <c r="Z41" s="3"/>
      <c r="AA41" s="7"/>
      <c r="AB41" s="7"/>
      <c r="AC41" s="4"/>
    </row>
    <row r="42" spans="1:29" x14ac:dyDescent="0.25">
      <c r="A42" s="11">
        <v>50</v>
      </c>
      <c r="B42" s="13">
        <v>3.3654698459999999</v>
      </c>
      <c r="C42" s="20">
        <v>10.33829347</v>
      </c>
      <c r="D42" s="20">
        <v>60.003324829999997</v>
      </c>
      <c r="E42" s="21">
        <v>157.97850639999999</v>
      </c>
      <c r="F42" s="3">
        <v>3.358774012</v>
      </c>
      <c r="G42" s="20">
        <v>9.3494283770000006</v>
      </c>
      <c r="H42" s="7">
        <v>63.613049330000003</v>
      </c>
      <c r="I42" s="21">
        <v>231.54763679999999</v>
      </c>
      <c r="J42" s="3">
        <v>5.0930262480000001</v>
      </c>
      <c r="K42" s="7">
        <v>12.358786459999999</v>
      </c>
      <c r="L42" s="7">
        <v>62.978308030000001</v>
      </c>
      <c r="M42" s="4">
        <v>262.62949600000002</v>
      </c>
      <c r="N42" s="3">
        <v>9.2080945100000005</v>
      </c>
      <c r="O42" s="7">
        <v>11.28918737</v>
      </c>
      <c r="P42" s="7">
        <v>72.329687879999994</v>
      </c>
      <c r="Q42" s="21">
        <v>249.00355870000001</v>
      </c>
      <c r="R42" s="3"/>
      <c r="S42" s="7"/>
      <c r="T42" s="7"/>
      <c r="U42" s="4"/>
      <c r="V42" s="3"/>
      <c r="W42" s="7"/>
      <c r="X42" s="7"/>
      <c r="Y42" s="4"/>
      <c r="Z42" s="3"/>
      <c r="AA42" s="7"/>
      <c r="AB42" s="7"/>
      <c r="AC42" s="4"/>
    </row>
    <row r="43" spans="1:29" x14ac:dyDescent="0.25">
      <c r="A43" s="11">
        <v>11</v>
      </c>
      <c r="B43" s="22">
        <v>19.265732249999999</v>
      </c>
      <c r="C43" s="20">
        <v>3.067872216</v>
      </c>
      <c r="D43" s="20">
        <v>45.434373010000002</v>
      </c>
      <c r="E43" s="21">
        <v>8.0182914049999994</v>
      </c>
      <c r="F43" s="22">
        <v>14.60098943</v>
      </c>
      <c r="G43" s="20">
        <v>4.8546029830000004</v>
      </c>
      <c r="H43" s="20">
        <v>60.002237319999999</v>
      </c>
      <c r="I43" s="21">
        <v>18.881628880000001</v>
      </c>
      <c r="J43" s="22">
        <v>19.306498609999998</v>
      </c>
      <c r="K43" s="20">
        <v>5.9889440929999997</v>
      </c>
      <c r="L43" s="20">
        <v>59.99998866</v>
      </c>
      <c r="M43" s="21">
        <v>22.351843800000001</v>
      </c>
      <c r="N43" s="22">
        <v>13.81926883</v>
      </c>
      <c r="O43" s="7">
        <v>13.141059650000001</v>
      </c>
      <c r="P43" s="20">
        <v>59.984422299999999</v>
      </c>
      <c r="Q43" s="21">
        <v>19.465496120000001</v>
      </c>
      <c r="R43" s="22">
        <v>17.769372069999999</v>
      </c>
      <c r="S43" s="20">
        <v>10.61680089</v>
      </c>
      <c r="T43" s="20">
        <v>59.982962710000002</v>
      </c>
      <c r="U43" s="21">
        <v>42.932602109999998</v>
      </c>
      <c r="V43" s="3"/>
      <c r="W43" s="7"/>
      <c r="X43" s="7"/>
      <c r="Y43" s="4"/>
      <c r="Z43" s="3"/>
      <c r="AA43" s="7"/>
      <c r="AB43" s="7"/>
      <c r="AC43" s="4"/>
    </row>
    <row r="44" spans="1:29" x14ac:dyDescent="0.25">
      <c r="A44" s="11">
        <v>16</v>
      </c>
      <c r="B44" s="22">
        <v>16.920318259999998</v>
      </c>
      <c r="C44" s="20">
        <v>4.1799253859999999</v>
      </c>
      <c r="D44" s="20">
        <v>50.405776529999997</v>
      </c>
      <c r="E44" s="21">
        <v>17.115736800000001</v>
      </c>
      <c r="F44" s="22">
        <v>17.636307460000001</v>
      </c>
      <c r="G44" s="20">
        <v>4.304700221</v>
      </c>
      <c r="H44" s="20">
        <v>55.918890910000002</v>
      </c>
      <c r="I44" s="21">
        <v>38.065498730000002</v>
      </c>
      <c r="J44" s="22">
        <v>20.529196389999999</v>
      </c>
      <c r="K44" s="20">
        <v>7.4092854560000001</v>
      </c>
      <c r="L44" s="20">
        <v>55.101480930000001</v>
      </c>
      <c r="M44" s="21">
        <v>43.064750680000003</v>
      </c>
      <c r="N44" s="22">
        <v>18.880749439999999</v>
      </c>
      <c r="O44" s="20">
        <v>6.5173408229999996</v>
      </c>
      <c r="P44" s="20">
        <v>58.47694576</v>
      </c>
      <c r="Q44" s="21">
        <v>113.13566969999999</v>
      </c>
      <c r="R44" s="22">
        <v>20.507510270000001</v>
      </c>
      <c r="S44" s="20">
        <v>7.5651763799999996</v>
      </c>
      <c r="T44" s="20">
        <v>55.74144467</v>
      </c>
      <c r="U44" s="21">
        <v>71.078492370000006</v>
      </c>
      <c r="V44" s="3"/>
      <c r="W44" s="7"/>
      <c r="X44" s="7"/>
      <c r="Y44" s="4"/>
      <c r="Z44" s="3"/>
      <c r="AA44" s="7"/>
      <c r="AB44" s="7"/>
      <c r="AC44" s="4"/>
    </row>
    <row r="45" spans="1:29" x14ac:dyDescent="0.25">
      <c r="A45" s="11">
        <v>25</v>
      </c>
      <c r="B45" s="22">
        <v>18.24004468</v>
      </c>
      <c r="C45" s="20">
        <v>1.223806121</v>
      </c>
      <c r="D45" s="20">
        <v>20.316140579999999</v>
      </c>
      <c r="E45" s="21">
        <v>4.1702701080000004</v>
      </c>
      <c r="F45" s="22">
        <v>16.895348290000001</v>
      </c>
      <c r="G45" s="20">
        <v>2.2212729800000002</v>
      </c>
      <c r="H45" s="20">
        <v>24.09837937</v>
      </c>
      <c r="I45" s="21">
        <v>3.5483901279999999</v>
      </c>
      <c r="J45" s="22">
        <v>19.39687434</v>
      </c>
      <c r="K45" s="20">
        <v>2.340578388</v>
      </c>
      <c r="L45" s="20">
        <v>47.936088499999997</v>
      </c>
      <c r="M45" s="21">
        <v>4.7762967740000004</v>
      </c>
      <c r="N45" s="22">
        <v>16.33458259</v>
      </c>
      <c r="O45" s="20">
        <v>2.747433016</v>
      </c>
      <c r="P45" s="20">
        <v>33.819039439999997</v>
      </c>
      <c r="Q45" s="21">
        <v>59.800202200000001</v>
      </c>
      <c r="R45" s="22">
        <v>17.18478116</v>
      </c>
      <c r="S45" s="20">
        <v>5.8667816999999998</v>
      </c>
      <c r="T45" s="20">
        <v>40.088750490000002</v>
      </c>
      <c r="U45" s="21">
        <v>5.4143318349999996</v>
      </c>
      <c r="V45" s="3"/>
      <c r="W45" s="7"/>
      <c r="X45" s="7"/>
      <c r="Y45" s="4"/>
      <c r="Z45" s="3"/>
      <c r="AA45" s="7"/>
      <c r="AB45" s="7"/>
      <c r="AC45" s="4"/>
    </row>
    <row r="46" spans="1:29" x14ac:dyDescent="0.25">
      <c r="A46" s="11">
        <v>41</v>
      </c>
      <c r="B46" s="22">
        <v>20.852165830000001</v>
      </c>
      <c r="C46" s="8">
        <v>22.801101989999999</v>
      </c>
      <c r="D46" s="8">
        <v>82.508381779999993</v>
      </c>
      <c r="E46" s="21">
        <v>196.30471549999999</v>
      </c>
      <c r="F46" s="22">
        <v>12.9213992</v>
      </c>
      <c r="G46" s="7">
        <v>16.00273945</v>
      </c>
      <c r="H46" s="7">
        <v>69.169610739999996</v>
      </c>
      <c r="I46" s="4">
        <v>267.18897870000001</v>
      </c>
      <c r="J46" s="22">
        <v>11.190707639999999</v>
      </c>
      <c r="K46" s="7">
        <v>17.54441692</v>
      </c>
      <c r="L46" s="7">
        <v>63.23526536</v>
      </c>
      <c r="M46" s="4">
        <v>328.9126589</v>
      </c>
      <c r="N46" s="22">
        <v>17.68222514</v>
      </c>
      <c r="O46" s="7">
        <v>20.044208090000001</v>
      </c>
      <c r="P46" s="7">
        <v>60.793771829999997</v>
      </c>
      <c r="Q46" s="4">
        <v>258.05866279999998</v>
      </c>
      <c r="R46" s="22">
        <v>16.870139559999998</v>
      </c>
      <c r="S46" s="7">
        <v>19.957297109999999</v>
      </c>
      <c r="T46" s="7">
        <v>60.865389309999998</v>
      </c>
      <c r="U46" s="21">
        <v>240.19928340000001</v>
      </c>
      <c r="V46" s="3"/>
      <c r="W46" s="7"/>
      <c r="X46" s="7"/>
      <c r="Y46" s="4"/>
      <c r="Z46" s="3"/>
      <c r="AA46" s="7"/>
      <c r="AB46" s="7"/>
      <c r="AC46" s="4"/>
    </row>
    <row r="47" spans="1:29" x14ac:dyDescent="0.25">
      <c r="A47" s="11">
        <v>45</v>
      </c>
      <c r="B47" s="22">
        <v>15.31637209</v>
      </c>
      <c r="C47" s="20">
        <v>1.3001299820000001</v>
      </c>
      <c r="D47" s="20">
        <v>58.352078749999997</v>
      </c>
      <c r="E47" s="21">
        <v>3.950571429</v>
      </c>
      <c r="F47" s="22">
        <v>24.47839269</v>
      </c>
      <c r="G47" s="20">
        <v>1.8771115700000001</v>
      </c>
      <c r="H47" s="20">
        <v>56.427527589999997</v>
      </c>
      <c r="I47" s="21">
        <v>4.1346210299999999</v>
      </c>
      <c r="J47" s="22">
        <v>19.84757432</v>
      </c>
      <c r="K47" s="20">
        <v>3.4746164400000001</v>
      </c>
      <c r="L47" s="20">
        <v>60.00359409</v>
      </c>
      <c r="M47" s="21">
        <v>3.9594544119999999</v>
      </c>
      <c r="N47" s="22">
        <v>26.551749319999999</v>
      </c>
      <c r="O47" s="20">
        <v>4.5533791800000003</v>
      </c>
      <c r="P47" s="20">
        <v>60.007171509999999</v>
      </c>
      <c r="Q47" s="21">
        <v>75.812930870000002</v>
      </c>
      <c r="R47" s="22">
        <v>22.573359400000001</v>
      </c>
      <c r="S47" s="20">
        <v>5.4569582199999997</v>
      </c>
      <c r="T47" s="20">
        <v>60.003982120000003</v>
      </c>
      <c r="U47" s="21">
        <v>13.33678529</v>
      </c>
      <c r="V47" s="3"/>
      <c r="W47" s="7"/>
      <c r="X47" s="7"/>
      <c r="Y47" s="4"/>
      <c r="Z47" s="3"/>
      <c r="AA47" s="7"/>
      <c r="AB47" s="7"/>
      <c r="AC47" s="4"/>
    </row>
    <row r="48" spans="1:29" x14ac:dyDescent="0.25">
      <c r="A48" s="11">
        <v>6</v>
      </c>
      <c r="B48" s="22">
        <v>14.99341254</v>
      </c>
      <c r="C48" s="20">
        <v>0.66428775299999998</v>
      </c>
      <c r="D48" s="20">
        <v>3.8697784209999999</v>
      </c>
      <c r="E48" s="21">
        <v>52.474686679999998</v>
      </c>
      <c r="F48" s="22">
        <v>12.801276290000001</v>
      </c>
      <c r="G48" s="20">
        <v>0.647504356</v>
      </c>
      <c r="H48" s="20">
        <v>3.0805828339999999</v>
      </c>
      <c r="I48" s="21">
        <v>33.77049693</v>
      </c>
      <c r="J48" s="22">
        <v>17.133609419999999</v>
      </c>
      <c r="K48" s="20">
        <v>0.442121557</v>
      </c>
      <c r="L48" s="20">
        <v>6.3900390140000001</v>
      </c>
      <c r="M48" s="21">
        <v>25.95312654</v>
      </c>
      <c r="N48" s="22">
        <v>11.00540647</v>
      </c>
      <c r="O48" s="20">
        <v>2.1428943079999998</v>
      </c>
      <c r="P48" s="20">
        <v>19.326633560000001</v>
      </c>
      <c r="Q48" s="21">
        <v>119.263093</v>
      </c>
      <c r="R48" s="22">
        <v>15.112673149999999</v>
      </c>
      <c r="S48" s="20">
        <v>3.490594159</v>
      </c>
      <c r="T48" s="20">
        <v>17.473941960000001</v>
      </c>
      <c r="U48" s="21">
        <v>79.886217529999996</v>
      </c>
      <c r="V48" s="22">
        <v>15.030347819999999</v>
      </c>
      <c r="W48" s="20">
        <v>2.2423949379999999</v>
      </c>
      <c r="X48" s="20">
        <v>27.505425769999999</v>
      </c>
      <c r="Y48" s="21">
        <v>63.956912209999999</v>
      </c>
      <c r="Z48" s="3"/>
      <c r="AA48" s="7"/>
      <c r="AB48" s="7"/>
      <c r="AC48" s="4"/>
    </row>
    <row r="49" spans="1:29" x14ac:dyDescent="0.25">
      <c r="A49" s="11">
        <v>28</v>
      </c>
      <c r="B49" s="13">
        <v>9.3785223529999993</v>
      </c>
      <c r="C49" s="20">
        <v>0.85532044500000004</v>
      </c>
      <c r="D49" s="20">
        <v>21.56867913</v>
      </c>
      <c r="E49" s="21">
        <v>11.974344759999999</v>
      </c>
      <c r="F49" s="22">
        <v>11.31424228</v>
      </c>
      <c r="G49" s="20">
        <v>2.3049841130000002</v>
      </c>
      <c r="H49" s="20">
        <v>19.282959930000001</v>
      </c>
      <c r="I49" s="21">
        <v>32.839962939999999</v>
      </c>
      <c r="J49" s="22">
        <v>13.189723969999999</v>
      </c>
      <c r="K49" s="20">
        <v>6.81459568</v>
      </c>
      <c r="L49" s="20">
        <v>59.354469999999999</v>
      </c>
      <c r="M49" s="21">
        <v>82.842523139999997</v>
      </c>
      <c r="N49" s="22">
        <v>14.357157450000001</v>
      </c>
      <c r="O49" s="7">
        <v>11.28097202</v>
      </c>
      <c r="P49" s="20">
        <v>58.678203150000002</v>
      </c>
      <c r="Q49" s="21">
        <v>80.187734370000001</v>
      </c>
      <c r="R49" s="3">
        <v>5.9936436740000003</v>
      </c>
      <c r="S49" s="7">
        <v>16.10425643</v>
      </c>
      <c r="T49" s="7">
        <v>73.012015809999994</v>
      </c>
      <c r="U49" s="21">
        <v>124.12666609999999</v>
      </c>
      <c r="V49" s="3">
        <v>8.8824032870000007</v>
      </c>
      <c r="W49" s="7">
        <v>13.01585169</v>
      </c>
      <c r="X49" s="20">
        <v>60.016896019999997</v>
      </c>
      <c r="Y49" s="21">
        <v>61.384986390000002</v>
      </c>
      <c r="Z49" s="3"/>
      <c r="AA49" s="7"/>
      <c r="AB49" s="7"/>
      <c r="AC49" s="4"/>
    </row>
    <row r="50" spans="1:29" ht="15.75" thickBot="1" x14ac:dyDescent="0.3">
      <c r="A50" s="12">
        <v>19</v>
      </c>
      <c r="B50" s="25">
        <v>20</v>
      </c>
      <c r="C50" s="23">
        <v>0.726801433</v>
      </c>
      <c r="D50" s="23">
        <v>0.989913559</v>
      </c>
      <c r="E50" s="24">
        <v>5.021228238</v>
      </c>
      <c r="F50" s="25">
        <v>20</v>
      </c>
      <c r="G50" s="23">
        <v>2.786406205</v>
      </c>
      <c r="H50" s="23">
        <v>16.606781380000001</v>
      </c>
      <c r="I50" s="24">
        <v>8.965552078</v>
      </c>
      <c r="J50" s="25">
        <v>20</v>
      </c>
      <c r="K50" s="23">
        <v>1.5133658109999999</v>
      </c>
      <c r="L50" s="23">
        <v>15.636538180000001</v>
      </c>
      <c r="M50" s="24">
        <v>3.887527248</v>
      </c>
      <c r="N50" s="25">
        <v>20</v>
      </c>
      <c r="O50" s="23">
        <v>1.4511524469999999</v>
      </c>
      <c r="P50" s="23">
        <v>18.569549599999998</v>
      </c>
      <c r="Q50" s="24">
        <v>7.9069344380000004</v>
      </c>
      <c r="R50" s="25">
        <v>20</v>
      </c>
      <c r="S50" s="23">
        <v>1.7156127400000001</v>
      </c>
      <c r="T50" s="23">
        <v>20.2514143</v>
      </c>
      <c r="U50" s="24">
        <v>8.7609778729999999</v>
      </c>
      <c r="V50" s="25">
        <v>20</v>
      </c>
      <c r="W50" s="23">
        <v>2.1116467719999998</v>
      </c>
      <c r="X50" s="23">
        <v>27.00712004</v>
      </c>
      <c r="Y50" s="24">
        <v>11.28720345</v>
      </c>
      <c r="Z50" s="25">
        <v>20</v>
      </c>
      <c r="AA50" s="23">
        <v>4.2264436559999998</v>
      </c>
      <c r="AB50" s="23">
        <v>45.414874740000002</v>
      </c>
      <c r="AC50" s="24">
        <v>3.7892639539999999</v>
      </c>
    </row>
    <row r="51" spans="1:29" x14ac:dyDescent="0.25">
      <c r="A51" t="s">
        <v>17</v>
      </c>
      <c r="B51">
        <f>COUNTIF(B3:B50,"&gt;10.63")</f>
        <v>29</v>
      </c>
      <c r="C51">
        <f>COUNTIF(C3:C50,"&lt;10.93")</f>
        <v>25</v>
      </c>
      <c r="D51">
        <f>COUNTIF(D3:D50,"&lt;60.1")</f>
        <v>32</v>
      </c>
      <c r="E51">
        <f>COUNTIF(E3:E50,"&lt;255.6")</f>
        <v>34</v>
      </c>
      <c r="F51">
        <f>COUNTIF(F6:F50,"&gt;10.63")</f>
        <v>29</v>
      </c>
      <c r="G51">
        <f>COUNTIF(G6:G50,"&lt;10.93")</f>
        <v>23</v>
      </c>
      <c r="H51">
        <f>COUNTIF(H6:H50,"&lt;60.1")</f>
        <v>28</v>
      </c>
      <c r="I51">
        <f>COUNTIF(I6:I50,"&lt;255.6")</f>
        <v>31</v>
      </c>
      <c r="J51">
        <f>COUNTIF(J13:J50, "&gt;10.63")</f>
        <v>20</v>
      </c>
      <c r="K51">
        <f>COUNTIF(K13:K50, "&lt;10.93")</f>
        <v>17</v>
      </c>
      <c r="L51">
        <f>COUNTIF(L13:L50,"&lt;60.1")</f>
        <v>25</v>
      </c>
      <c r="M51">
        <f>COUNTIF(M13:M50,"&lt;255.6")</f>
        <v>25</v>
      </c>
      <c r="N51">
        <f>COUNTIF(N31:N50,"&gt;10.63")</f>
        <v>13</v>
      </c>
      <c r="O51">
        <f>COUNTIF(O31:O50,"&lt;10.93")</f>
        <v>11</v>
      </c>
      <c r="P51">
        <f>COUNTIF(P31:P50,"&lt;60.1")</f>
        <v>14</v>
      </c>
      <c r="Q51">
        <f>COUNTIF(Q31:Q50,"&lt;255.6")</f>
        <v>15</v>
      </c>
    </row>
    <row r="52" spans="1:29" x14ac:dyDescent="0.25">
      <c r="A52" t="s">
        <v>18</v>
      </c>
      <c r="B52">
        <f>(B51/COUNT(B3:B50))*100</f>
        <v>60.416666666666664</v>
      </c>
      <c r="C52">
        <f>(C51/COUNT(C3:C50))*100</f>
        <v>52.083333333333336</v>
      </c>
      <c r="D52">
        <f>(D51/COUNT(D3:D50))*100</f>
        <v>66.666666666666657</v>
      </c>
      <c r="E52">
        <f>(E51/COUNT(E3:E50))*100</f>
        <v>70.833333333333343</v>
      </c>
      <c r="F52">
        <f>(F51/COUNT(F6:F50))*100</f>
        <v>64.444444444444443</v>
      </c>
      <c r="G52">
        <f>(G51/COUNT(G6:G50))*100</f>
        <v>51.111111111111107</v>
      </c>
      <c r="H52">
        <f>(H51/COUNT(H6:H50))*100</f>
        <v>62.222222222222221</v>
      </c>
      <c r="I52">
        <f>(I51/COUNT(I6:I50))*100</f>
        <v>68.888888888888886</v>
      </c>
      <c r="J52">
        <f>(J51/COUNT(J13:J50))*100</f>
        <v>52.631578947368418</v>
      </c>
      <c r="K52">
        <f>(K51/COUNT(K13:K50))*100</f>
        <v>44.736842105263158</v>
      </c>
      <c r="L52">
        <f>(L51/COUNT(L13:L50))*100</f>
        <v>65.789473684210535</v>
      </c>
      <c r="M52">
        <f>(M51/COUNT(M13:M50))*100</f>
        <v>65.789473684210535</v>
      </c>
      <c r="N52">
        <f>(N51/COUNT(N31:N50))*100</f>
        <v>65</v>
      </c>
      <c r="O52">
        <f>(O51/COUNT(O31:O50))*100</f>
        <v>55.000000000000007</v>
      </c>
      <c r="P52">
        <f>(P51/COUNT(P31:P50))*100</f>
        <v>70</v>
      </c>
      <c r="Q52">
        <f>(Q51/COUNT(Q31:Q50))*100</f>
        <v>75</v>
      </c>
    </row>
  </sheetData>
  <mergeCells count="7">
    <mergeCell ref="Z1:AC1"/>
    <mergeCell ref="B1:E1"/>
    <mergeCell ref="F1:I1"/>
    <mergeCell ref="J1:M1"/>
    <mergeCell ref="N1:Q1"/>
    <mergeCell ref="R1:U1"/>
    <mergeCell ref="V1:Y1"/>
  </mergeCells>
  <conditionalFormatting sqref="F6:F50">
    <cfRule type="expression" dxfId="257" priority="23">
      <formula>F6:F50 &lt;$P$14</formula>
    </cfRule>
  </conditionalFormatting>
  <conditionalFormatting sqref="G6:G50">
    <cfRule type="expression" dxfId="256" priority="22">
      <formula>G6:G50&gt;$P$15</formula>
    </cfRule>
  </conditionalFormatting>
  <conditionalFormatting sqref="H6:H50">
    <cfRule type="expression" dxfId="255" priority="21">
      <formula>H6:H50&gt;$P$16</formula>
    </cfRule>
  </conditionalFormatting>
  <conditionalFormatting sqref="I6:I50">
    <cfRule type="expression" dxfId="254" priority="20">
      <formula>I6:I50 &gt; 255.6</formula>
    </cfRule>
  </conditionalFormatting>
  <conditionalFormatting sqref="J13:J50">
    <cfRule type="expression" dxfId="253" priority="19">
      <formula>J13:J50 &lt; 10.63</formula>
    </cfRule>
  </conditionalFormatting>
  <conditionalFormatting sqref="K13:K50">
    <cfRule type="expression" priority="18">
      <formula>K13:K50 &gt; 10.93</formula>
    </cfRule>
    <cfRule type="expression" dxfId="252" priority="17">
      <formula>K13:K50 &gt; 10.93</formula>
    </cfRule>
  </conditionalFormatting>
  <conditionalFormatting sqref="L13:L50">
    <cfRule type="expression" dxfId="251" priority="16">
      <formula>L13:L50 &gt; 63.2</formula>
    </cfRule>
    <cfRule type="expression" dxfId="250" priority="14">
      <formula>L13:L50 &gt; $P$16</formula>
    </cfRule>
  </conditionalFormatting>
  <conditionalFormatting sqref="M13:M50">
    <cfRule type="expression" dxfId="249" priority="15">
      <formula>M13:M50 &gt; 255.6</formula>
    </cfRule>
  </conditionalFormatting>
  <conditionalFormatting sqref="D3:D50">
    <cfRule type="expression" dxfId="248" priority="13">
      <formula>D3:D50 &gt; $P$16</formula>
    </cfRule>
  </conditionalFormatting>
  <conditionalFormatting sqref="N31:N50">
    <cfRule type="expression" dxfId="247" priority="12">
      <formula>N31:N50 &lt; $P$14</formula>
    </cfRule>
  </conditionalFormatting>
  <conditionalFormatting sqref="O31:O50">
    <cfRule type="expression" dxfId="246" priority="11">
      <formula>O31:O50 &gt; $P$15</formula>
    </cfRule>
  </conditionalFormatting>
  <conditionalFormatting sqref="P31:P50">
    <cfRule type="expression" dxfId="245" priority="10">
      <formula>$P$31:$P$50 &gt; $P$16</formula>
    </cfRule>
    <cfRule type="expression" dxfId="244" priority="9">
      <formula>P31:P50 &gt; $P$16</formula>
    </cfRule>
  </conditionalFormatting>
  <conditionalFormatting sqref="Q31:Q50">
    <cfRule type="expression" dxfId="243" priority="8">
      <formula>Q31:Q50 &gt; $P$17</formula>
    </cfRule>
  </conditionalFormatting>
  <conditionalFormatting sqref="R43:R50">
    <cfRule type="expression" dxfId="242" priority="7">
      <formula>R43:R50 &lt; $P$14</formula>
    </cfRule>
  </conditionalFormatting>
  <conditionalFormatting sqref="S43:S50">
    <cfRule type="expression" dxfId="241" priority="6">
      <formula>S43:S50 &gt;$P$15</formula>
    </cfRule>
  </conditionalFormatting>
  <conditionalFormatting sqref="T43:T50">
    <cfRule type="expression" dxfId="240" priority="5">
      <formula>T43:T50 &gt; $P$16</formula>
    </cfRule>
  </conditionalFormatting>
  <conditionalFormatting sqref="U43:U50">
    <cfRule type="expression" dxfId="239" priority="4">
      <formula>U43:U50 &gt; $P$17</formula>
    </cfRule>
  </conditionalFormatting>
  <conditionalFormatting sqref="V48:V50">
    <cfRule type="expression" priority="3">
      <formula>V48:V50 &lt; $P$14</formula>
    </cfRule>
    <cfRule type="expression" dxfId="238" priority="2">
      <formula>V48:V50 &lt; $P$14</formula>
    </cfRule>
  </conditionalFormatting>
  <conditionalFormatting sqref="W48:W50">
    <cfRule type="expression" dxfId="237" priority="1">
      <formula>W48:W50 &gt; $P$15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8DB5-7D74-49B8-93FD-5813DBACF1CE}">
  <dimension ref="B2:C4"/>
  <sheetViews>
    <sheetView workbookViewId="0">
      <selection activeCell="B45" sqref="B45"/>
    </sheetView>
  </sheetViews>
  <sheetFormatPr defaultRowHeight="15" x14ac:dyDescent="0.25"/>
  <sheetData>
    <row r="2" spans="2:3" x14ac:dyDescent="0.25">
      <c r="B2" t="s">
        <v>14</v>
      </c>
      <c r="C2" t="s">
        <v>15</v>
      </c>
    </row>
    <row r="3" spans="2:3" x14ac:dyDescent="0.25">
      <c r="B3" t="s">
        <v>15</v>
      </c>
      <c r="C3" t="s">
        <v>14</v>
      </c>
    </row>
    <row r="4" spans="2:3" x14ac:dyDescent="0.25">
      <c r="B4" t="s">
        <v>16</v>
      </c>
      <c r="C4" t="s">
        <v>16</v>
      </c>
    </row>
  </sheetData>
  <conditionalFormatting sqref="B2:C4">
    <cfRule type="expression" dxfId="236" priority="1">
      <formula>B2="bl"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4B2E-4B0E-4075-9D1F-46FA2960E2FB}">
  <dimension ref="A1:AC50"/>
  <sheetViews>
    <sheetView zoomScale="80" zoomScaleNormal="80" workbookViewId="0">
      <selection sqref="A1:AC50"/>
    </sheetView>
  </sheetViews>
  <sheetFormatPr defaultRowHeight="15" x14ac:dyDescent="0.25"/>
  <sheetData>
    <row r="1" spans="1:29" x14ac:dyDescent="0.25">
      <c r="A1" s="19"/>
      <c r="B1" s="47" t="s">
        <v>4</v>
      </c>
      <c r="C1" s="48"/>
      <c r="D1" s="48"/>
      <c r="E1" s="49"/>
      <c r="F1" s="50" t="s">
        <v>5</v>
      </c>
      <c r="G1" s="51"/>
      <c r="H1" s="51"/>
      <c r="I1" s="52"/>
      <c r="J1" s="50" t="s">
        <v>6</v>
      </c>
      <c r="K1" s="51"/>
      <c r="L1" s="51"/>
      <c r="M1" s="52"/>
      <c r="N1" s="50" t="s">
        <v>10</v>
      </c>
      <c r="O1" s="51"/>
      <c r="P1" s="51"/>
      <c r="Q1" s="52"/>
      <c r="R1" s="50" t="s">
        <v>11</v>
      </c>
      <c r="S1" s="51"/>
      <c r="T1" s="51"/>
      <c r="U1" s="52"/>
      <c r="V1" s="50" t="s">
        <v>12</v>
      </c>
      <c r="W1" s="51"/>
      <c r="X1" s="51"/>
      <c r="Y1" s="52"/>
      <c r="Z1" s="44" t="s">
        <v>13</v>
      </c>
      <c r="AA1" s="45"/>
      <c r="AB1" s="45"/>
      <c r="AC1" s="46"/>
    </row>
    <row r="2" spans="1:29" ht="15.75" thickBot="1" x14ac:dyDescent="0.3">
      <c r="A2" s="16" t="s">
        <v>9</v>
      </c>
      <c r="B2" s="17" t="s">
        <v>0</v>
      </c>
      <c r="C2" s="7" t="s">
        <v>1</v>
      </c>
      <c r="D2" s="7" t="s">
        <v>2</v>
      </c>
      <c r="E2" s="4" t="s">
        <v>3</v>
      </c>
      <c r="F2" s="17" t="s">
        <v>0</v>
      </c>
      <c r="G2" s="9" t="s">
        <v>1</v>
      </c>
      <c r="H2" s="9" t="s">
        <v>2</v>
      </c>
      <c r="I2" s="18" t="s">
        <v>3</v>
      </c>
      <c r="J2" s="17" t="s">
        <v>0</v>
      </c>
      <c r="K2" s="9" t="s">
        <v>1</v>
      </c>
      <c r="L2" s="9" t="s">
        <v>2</v>
      </c>
      <c r="M2" s="18" t="s">
        <v>3</v>
      </c>
      <c r="N2" s="17" t="s">
        <v>0</v>
      </c>
      <c r="O2" s="9" t="s">
        <v>1</v>
      </c>
      <c r="P2" s="9" t="s">
        <v>2</v>
      </c>
      <c r="Q2" s="18" t="s">
        <v>3</v>
      </c>
      <c r="R2" s="17" t="s">
        <v>0</v>
      </c>
      <c r="S2" s="9" t="s">
        <v>1</v>
      </c>
      <c r="T2" s="9" t="s">
        <v>2</v>
      </c>
      <c r="U2" s="18" t="s">
        <v>3</v>
      </c>
      <c r="V2" s="17" t="s">
        <v>0</v>
      </c>
      <c r="W2" s="9" t="s">
        <v>1</v>
      </c>
      <c r="X2" s="9" t="s">
        <v>2</v>
      </c>
      <c r="Y2" s="18" t="s">
        <v>3</v>
      </c>
      <c r="Z2" s="17" t="s">
        <v>0</v>
      </c>
      <c r="AA2" s="9" t="s">
        <v>1</v>
      </c>
      <c r="AB2" s="9" t="s">
        <v>2</v>
      </c>
      <c r="AC2" s="18" t="s">
        <v>3</v>
      </c>
    </row>
    <row r="3" spans="1:29" ht="15.75" thickBot="1" x14ac:dyDescent="0.3">
      <c r="A3" s="11">
        <v>1</v>
      </c>
      <c r="B3" s="13">
        <v>6.9612808230000001</v>
      </c>
      <c r="C3" s="28">
        <v>12.49370438</v>
      </c>
      <c r="D3" s="29">
        <v>45.067724130000002</v>
      </c>
      <c r="E3" s="30">
        <v>17.194427919999999</v>
      </c>
      <c r="F3" s="3"/>
      <c r="G3" s="7"/>
      <c r="H3" s="7"/>
      <c r="I3" s="4"/>
      <c r="J3" s="3"/>
      <c r="K3" s="7"/>
      <c r="L3" s="7"/>
      <c r="M3" s="4"/>
      <c r="N3" s="3"/>
      <c r="O3" s="7"/>
      <c r="P3" s="7"/>
      <c r="Q3" s="4"/>
      <c r="R3" s="3"/>
      <c r="S3" s="7"/>
      <c r="T3" s="7"/>
      <c r="U3" s="4"/>
      <c r="V3" s="3"/>
      <c r="W3" s="7"/>
      <c r="X3" s="7"/>
      <c r="Y3" s="4"/>
      <c r="Z3" s="3"/>
      <c r="AA3" s="7"/>
      <c r="AB3" s="7"/>
      <c r="AC3" s="4"/>
    </row>
    <row r="4" spans="1:29" ht="15.75" thickBot="1" x14ac:dyDescent="0.3">
      <c r="A4" s="11">
        <v>9</v>
      </c>
      <c r="B4" s="22">
        <v>13.935264070000001</v>
      </c>
      <c r="C4" s="20">
        <v>2.5490317440000001</v>
      </c>
      <c r="D4" s="20">
        <v>60.009171790000003</v>
      </c>
      <c r="E4" s="21">
        <v>5.0591691900000004</v>
      </c>
      <c r="F4" s="3"/>
      <c r="G4" s="7"/>
      <c r="H4" s="7"/>
      <c r="I4" s="4"/>
      <c r="J4" s="3"/>
      <c r="K4" s="7"/>
      <c r="L4" s="7"/>
      <c r="M4" s="4"/>
      <c r="N4" s="3"/>
      <c r="O4" s="7"/>
      <c r="P4" s="7"/>
      <c r="Q4" s="4"/>
      <c r="R4" s="3"/>
      <c r="S4" s="7"/>
      <c r="T4" s="7"/>
      <c r="U4" s="4"/>
      <c r="V4" s="3"/>
      <c r="W4" s="7"/>
      <c r="X4" s="7"/>
      <c r="Y4" s="4"/>
      <c r="Z4" s="3"/>
      <c r="AA4" s="7"/>
      <c r="AB4" s="7"/>
      <c r="AC4" s="4"/>
    </row>
    <row r="5" spans="1:29" ht="15.75" thickBot="1" x14ac:dyDescent="0.3">
      <c r="A5" s="11">
        <v>10</v>
      </c>
      <c r="B5" s="13">
        <v>9.8473694540000007</v>
      </c>
      <c r="C5" s="32">
        <v>10.914796190000001</v>
      </c>
      <c r="D5" s="33">
        <v>55.584189430000002</v>
      </c>
      <c r="E5" s="34">
        <v>109.8373486</v>
      </c>
      <c r="F5" s="3"/>
      <c r="G5" s="7"/>
      <c r="H5" s="7"/>
      <c r="I5" s="4"/>
      <c r="J5" s="3"/>
      <c r="K5" s="7"/>
      <c r="L5" s="7"/>
      <c r="M5" s="4"/>
      <c r="N5" s="3"/>
      <c r="O5" s="7"/>
      <c r="P5" s="7"/>
      <c r="Q5" s="4"/>
      <c r="R5" s="3"/>
      <c r="S5" s="7"/>
      <c r="T5" s="7"/>
      <c r="U5" s="4"/>
      <c r="V5" s="3"/>
      <c r="W5" s="7"/>
      <c r="X5" s="7"/>
      <c r="Y5" s="4"/>
      <c r="Z5" s="3"/>
      <c r="AA5" s="7"/>
      <c r="AB5" s="7"/>
      <c r="AC5" s="4"/>
    </row>
    <row r="6" spans="1:29" ht="15.75" thickBot="1" x14ac:dyDescent="0.3">
      <c r="A6" s="11">
        <v>3</v>
      </c>
      <c r="B6" s="28">
        <v>3.1196778040000002</v>
      </c>
      <c r="C6" s="35">
        <v>38.453129369999999</v>
      </c>
      <c r="D6" s="35">
        <v>80.045538120000003</v>
      </c>
      <c r="E6" s="36">
        <v>525.31832350000002</v>
      </c>
      <c r="F6" s="28">
        <v>4.8958341430000001</v>
      </c>
      <c r="G6" s="39">
        <v>36.456374340000004</v>
      </c>
      <c r="H6" s="39">
        <v>101.0173312</v>
      </c>
      <c r="I6" s="40">
        <v>502.98321600000003</v>
      </c>
      <c r="J6" s="3"/>
      <c r="K6" s="7"/>
      <c r="L6" s="7"/>
      <c r="M6" s="4"/>
      <c r="N6" s="3"/>
      <c r="O6" s="7"/>
      <c r="P6" s="7"/>
      <c r="Q6" s="4"/>
      <c r="R6" s="3"/>
      <c r="S6" s="7"/>
      <c r="T6" s="7"/>
      <c r="U6" s="4"/>
      <c r="V6" s="3"/>
      <c r="W6" s="7"/>
      <c r="X6" s="7"/>
      <c r="Y6" s="4"/>
      <c r="Z6" s="3"/>
      <c r="AA6" s="7"/>
      <c r="AB6" s="7"/>
      <c r="AC6" s="4"/>
    </row>
    <row r="7" spans="1:29" ht="15.75" thickBot="1" x14ac:dyDescent="0.3">
      <c r="A7" s="11">
        <v>32</v>
      </c>
      <c r="B7" s="28">
        <v>4.8678047869999999</v>
      </c>
      <c r="C7" s="35">
        <v>34.980365419999998</v>
      </c>
      <c r="D7" s="35">
        <v>81.729002489999999</v>
      </c>
      <c r="E7" s="30">
        <v>232.91671170000001</v>
      </c>
      <c r="F7" s="28">
        <v>3.5694403210000001</v>
      </c>
      <c r="G7" s="39">
        <v>40.503658899999998</v>
      </c>
      <c r="H7" s="39">
        <v>79.873197340000004</v>
      </c>
      <c r="I7" s="40">
        <v>305.07865770000001</v>
      </c>
      <c r="J7" s="3"/>
      <c r="K7" s="7"/>
      <c r="L7" s="7"/>
      <c r="M7" s="4"/>
      <c r="N7" s="3"/>
      <c r="O7" s="7"/>
      <c r="P7" s="7"/>
      <c r="Q7" s="4"/>
      <c r="R7" s="3"/>
      <c r="S7" s="7"/>
      <c r="T7" s="7"/>
      <c r="U7" s="4"/>
      <c r="V7" s="3"/>
      <c r="W7" s="7"/>
      <c r="X7" s="7"/>
      <c r="Y7" s="4"/>
      <c r="Z7" s="3"/>
      <c r="AA7" s="7"/>
      <c r="AB7" s="7"/>
      <c r="AC7" s="4"/>
    </row>
    <row r="8" spans="1:29" ht="15.75" thickBot="1" x14ac:dyDescent="0.3">
      <c r="A8" s="11">
        <v>33</v>
      </c>
      <c r="B8" s="22">
        <v>16.944639550000002</v>
      </c>
      <c r="C8" s="20">
        <v>3.1512214969999999</v>
      </c>
      <c r="D8" s="20">
        <v>58.658543870000003</v>
      </c>
      <c r="E8" s="21">
        <v>67.729591069999998</v>
      </c>
      <c r="F8" s="22">
        <v>14.42911426</v>
      </c>
      <c r="G8" s="20">
        <v>3.9827148079999999</v>
      </c>
      <c r="H8" s="20">
        <v>60.002344600000001</v>
      </c>
      <c r="I8" s="21">
        <v>71.975523289999998</v>
      </c>
      <c r="J8" s="3"/>
      <c r="K8" s="7"/>
      <c r="L8" s="7"/>
      <c r="M8" s="4"/>
      <c r="N8" s="3"/>
      <c r="O8" s="7"/>
      <c r="P8" s="7"/>
      <c r="Q8" s="4"/>
      <c r="R8" s="3"/>
      <c r="S8" s="7"/>
      <c r="T8" s="7"/>
      <c r="U8" s="4"/>
      <c r="V8" s="3"/>
      <c r="W8" s="7"/>
      <c r="X8" s="7"/>
      <c r="Y8" s="4"/>
      <c r="Z8" s="3"/>
      <c r="AA8" s="7"/>
      <c r="AB8" s="7"/>
      <c r="AC8" s="4"/>
    </row>
    <row r="9" spans="1:29" ht="15.75" thickBot="1" x14ac:dyDescent="0.3">
      <c r="A9" s="11">
        <v>37</v>
      </c>
      <c r="B9" s="28">
        <v>7.8133524110000003</v>
      </c>
      <c r="C9" s="35">
        <v>37.911940309999999</v>
      </c>
      <c r="D9" s="35">
        <v>66.93581184</v>
      </c>
      <c r="E9" s="36">
        <v>352.51917520000001</v>
      </c>
      <c r="F9" s="28">
        <v>6.0470022720000003</v>
      </c>
      <c r="G9" s="39">
        <v>30.73989615</v>
      </c>
      <c r="H9" s="39">
        <v>80.865940309999999</v>
      </c>
      <c r="I9" s="40">
        <v>297.87006559999998</v>
      </c>
      <c r="J9" s="3"/>
      <c r="K9" s="7"/>
      <c r="L9" s="7"/>
      <c r="M9" s="4"/>
      <c r="N9" s="3"/>
      <c r="O9" s="7"/>
      <c r="P9" s="7"/>
      <c r="Q9" s="4"/>
      <c r="R9" s="3"/>
      <c r="S9" s="7"/>
      <c r="T9" s="7"/>
      <c r="U9" s="4"/>
      <c r="V9" s="3"/>
      <c r="W9" s="7"/>
      <c r="X9" s="7"/>
      <c r="Y9" s="4"/>
      <c r="Z9" s="3"/>
      <c r="AA9" s="7"/>
      <c r="AB9" s="7"/>
      <c r="AC9" s="4"/>
    </row>
    <row r="10" spans="1:29" ht="15.75" thickBot="1" x14ac:dyDescent="0.3">
      <c r="A10" s="11">
        <v>38</v>
      </c>
      <c r="B10" s="13">
        <v>8.0294453010000009</v>
      </c>
      <c r="C10" s="25">
        <v>0.38488631600000001</v>
      </c>
      <c r="D10" s="23">
        <v>0.13289637300000001</v>
      </c>
      <c r="E10" s="24">
        <v>32.635075690000001</v>
      </c>
      <c r="F10" s="42">
        <v>4.5287198149999996</v>
      </c>
      <c r="G10" s="20">
        <v>0.38488631600000001</v>
      </c>
      <c r="H10" s="20">
        <v>0.13289637300000001</v>
      </c>
      <c r="I10" s="21">
        <v>32.635075690000001</v>
      </c>
      <c r="J10" s="3"/>
      <c r="K10" s="7"/>
      <c r="L10" s="7"/>
      <c r="M10" s="4"/>
      <c r="N10" s="3"/>
      <c r="O10" s="7"/>
      <c r="P10" s="7"/>
      <c r="Q10" s="4"/>
      <c r="R10" s="3"/>
      <c r="S10" s="7"/>
      <c r="T10" s="7"/>
      <c r="U10" s="4"/>
      <c r="V10" s="3"/>
      <c r="W10" s="7"/>
      <c r="X10" s="7"/>
      <c r="Y10" s="4"/>
      <c r="Z10" s="3"/>
      <c r="AA10" s="7"/>
      <c r="AB10" s="7"/>
      <c r="AC10" s="4"/>
    </row>
    <row r="11" spans="1:29" ht="15.75" thickBot="1" x14ac:dyDescent="0.3">
      <c r="A11" s="11">
        <v>40</v>
      </c>
      <c r="B11" s="22">
        <v>14.401430299999999</v>
      </c>
      <c r="C11" s="20">
        <v>5.8910598219999999</v>
      </c>
      <c r="D11" s="20">
        <v>60.003247170000002</v>
      </c>
      <c r="E11" s="21">
        <v>77.139204129999996</v>
      </c>
      <c r="F11" s="22">
        <v>10.819482280000001</v>
      </c>
      <c r="G11" s="20">
        <v>7.1409938620000002</v>
      </c>
      <c r="H11" s="20">
        <v>52.259319439999999</v>
      </c>
      <c r="I11" s="21">
        <v>53.580381170000003</v>
      </c>
      <c r="J11" s="3"/>
      <c r="K11" s="7"/>
      <c r="L11" s="7"/>
      <c r="M11" s="4"/>
      <c r="N11" s="3"/>
      <c r="O11" s="7"/>
      <c r="P11" s="7"/>
      <c r="Q11" s="4"/>
      <c r="R11" s="3"/>
      <c r="S11" s="7"/>
      <c r="T11" s="7"/>
      <c r="U11" s="4"/>
      <c r="V11" s="3"/>
      <c r="W11" s="7"/>
      <c r="X11" s="7"/>
      <c r="Y11" s="4"/>
      <c r="Z11" s="3"/>
      <c r="AA11" s="7"/>
      <c r="AB11" s="7"/>
      <c r="AC11" s="4"/>
    </row>
    <row r="12" spans="1:29" ht="15.75" thickBot="1" x14ac:dyDescent="0.3">
      <c r="A12" s="11">
        <v>48</v>
      </c>
      <c r="B12" s="28">
        <v>6.7610227409999997</v>
      </c>
      <c r="C12" s="35">
        <v>16.803589089999999</v>
      </c>
      <c r="D12" s="35">
        <v>63.78232715</v>
      </c>
      <c r="E12" s="36">
        <v>386.20033339999998</v>
      </c>
      <c r="F12" s="22">
        <v>20.576041310000001</v>
      </c>
      <c r="G12" s="41">
        <v>20.376694950000001</v>
      </c>
      <c r="H12" s="29">
        <v>60.01217372</v>
      </c>
      <c r="I12" s="40">
        <v>451.0398381</v>
      </c>
      <c r="J12" s="3"/>
      <c r="K12" s="7"/>
      <c r="L12" s="7"/>
      <c r="M12" s="4"/>
      <c r="N12" s="3"/>
      <c r="O12" s="7"/>
      <c r="P12" s="7"/>
      <c r="Q12" s="4"/>
      <c r="R12" s="3"/>
      <c r="S12" s="7"/>
      <c r="T12" s="7"/>
      <c r="U12" s="4"/>
      <c r="V12" s="3"/>
      <c r="W12" s="7"/>
      <c r="X12" s="7"/>
      <c r="Y12" s="4"/>
      <c r="Z12" s="3"/>
      <c r="AA12" s="7"/>
      <c r="AB12" s="7"/>
      <c r="AC12" s="4"/>
    </row>
    <row r="13" spans="1:29" ht="15.75" thickBot="1" x14ac:dyDescent="0.3">
      <c r="A13" s="11">
        <v>4</v>
      </c>
      <c r="B13" s="28">
        <v>6.5701775979999999</v>
      </c>
      <c r="C13" s="35">
        <v>31.257769069999998</v>
      </c>
      <c r="D13" s="35">
        <v>73.601967529999996</v>
      </c>
      <c r="E13" s="36">
        <v>440.39544050000001</v>
      </c>
      <c r="F13" s="41">
        <v>5.8827004870000001</v>
      </c>
      <c r="G13" s="39">
        <v>30.927920230000002</v>
      </c>
      <c r="H13" s="39">
        <v>81.697277900000003</v>
      </c>
      <c r="I13" s="40">
        <v>497.79488120000002</v>
      </c>
      <c r="J13" s="41">
        <v>5.0745013840000004</v>
      </c>
      <c r="K13" s="39">
        <v>38.01637152</v>
      </c>
      <c r="L13" s="39">
        <v>85.370467669999996</v>
      </c>
      <c r="M13" s="40">
        <v>349.53837049999998</v>
      </c>
      <c r="N13" s="3"/>
      <c r="O13" s="1" t="s">
        <v>7</v>
      </c>
      <c r="P13" s="2"/>
      <c r="Q13" s="4"/>
      <c r="R13" s="3"/>
      <c r="S13" s="7"/>
      <c r="T13" s="7"/>
      <c r="U13" s="4"/>
      <c r="V13" s="3"/>
      <c r="W13" s="7"/>
      <c r="X13" s="7"/>
      <c r="Y13" s="4"/>
      <c r="Z13" s="3"/>
      <c r="AA13" s="7"/>
      <c r="AB13" s="7"/>
      <c r="AC13" s="4"/>
    </row>
    <row r="14" spans="1:29" ht="15.75" thickBot="1" x14ac:dyDescent="0.3">
      <c r="A14" s="11">
        <v>5</v>
      </c>
      <c r="B14" s="22">
        <v>24.99255406</v>
      </c>
      <c r="C14" s="20">
        <v>5.3585451730000004</v>
      </c>
      <c r="D14" s="20">
        <v>52.788912379999999</v>
      </c>
      <c r="E14" s="21">
        <v>4.4455130010000001</v>
      </c>
      <c r="F14" s="22">
        <v>25.54778949</v>
      </c>
      <c r="G14" s="7">
        <v>14.28099308</v>
      </c>
      <c r="H14" s="20">
        <v>59.926470250000001</v>
      </c>
      <c r="I14" s="21">
        <v>121.72539759999999</v>
      </c>
      <c r="J14" s="22">
        <v>24.259273879999999</v>
      </c>
      <c r="K14" s="7">
        <v>15.672417129999999</v>
      </c>
      <c r="L14" s="20">
        <v>59.994188430000001</v>
      </c>
      <c r="M14" s="21">
        <v>131.10785720000001</v>
      </c>
      <c r="N14" s="3"/>
      <c r="O14" s="3" t="s">
        <v>0</v>
      </c>
      <c r="P14" s="4">
        <v>10.63</v>
      </c>
      <c r="Q14" s="4"/>
      <c r="R14" s="3"/>
      <c r="S14" s="7"/>
      <c r="T14" s="7"/>
      <c r="U14" s="4"/>
      <c r="V14" s="3"/>
      <c r="W14" s="7"/>
      <c r="X14" s="7"/>
      <c r="Y14" s="4"/>
      <c r="Z14" s="3"/>
      <c r="AA14" s="7"/>
      <c r="AB14" s="7"/>
      <c r="AC14" s="4"/>
    </row>
    <row r="15" spans="1:29" ht="15.75" thickBot="1" x14ac:dyDescent="0.3">
      <c r="A15" s="11">
        <v>7</v>
      </c>
      <c r="B15" s="26">
        <v>19.52107273</v>
      </c>
      <c r="C15" s="8">
        <v>11.20373751</v>
      </c>
      <c r="D15" s="8">
        <v>75.663901409999994</v>
      </c>
      <c r="E15" s="14">
        <v>293.27714159999999</v>
      </c>
      <c r="F15" s="22">
        <v>14.433722059999999</v>
      </c>
      <c r="G15" s="20">
        <v>5.6453901369999997</v>
      </c>
      <c r="H15" s="20">
        <v>52.518581050000002</v>
      </c>
      <c r="I15" s="21">
        <v>223.23706000000001</v>
      </c>
      <c r="J15" s="22">
        <v>11.05335964</v>
      </c>
      <c r="K15" s="41">
        <v>15.553247369999999</v>
      </c>
      <c r="L15" s="39">
        <v>75.906599099999994</v>
      </c>
      <c r="M15" s="40">
        <v>276.15801290000002</v>
      </c>
      <c r="N15" s="3"/>
      <c r="O15" s="3" t="s">
        <v>1</v>
      </c>
      <c r="P15" s="4">
        <v>10.93</v>
      </c>
      <c r="Q15" s="4"/>
      <c r="R15" s="3"/>
      <c r="S15" s="7"/>
      <c r="T15" s="7"/>
      <c r="U15" s="4"/>
      <c r="V15" s="3"/>
      <c r="W15" s="7"/>
      <c r="X15" s="7"/>
      <c r="Y15" s="4"/>
      <c r="Z15" s="3"/>
      <c r="AA15" s="7"/>
      <c r="AB15" s="7"/>
      <c r="AC15" s="4"/>
    </row>
    <row r="16" spans="1:29" ht="15.75" thickBot="1" x14ac:dyDescent="0.3">
      <c r="A16" s="11">
        <v>8</v>
      </c>
      <c r="B16" s="26">
        <v>17.738885880000002</v>
      </c>
      <c r="C16" s="8">
        <v>16.18103705</v>
      </c>
      <c r="D16" s="20">
        <v>59.989248760000002</v>
      </c>
      <c r="E16" s="14">
        <v>307.5058363</v>
      </c>
      <c r="F16" s="22">
        <v>14.52925769</v>
      </c>
      <c r="G16" s="41">
        <v>13.52351371</v>
      </c>
      <c r="H16" s="39">
        <v>61.962040729999998</v>
      </c>
      <c r="I16" s="30">
        <v>123.6316503</v>
      </c>
      <c r="J16" s="22">
        <v>10.631692019999999</v>
      </c>
      <c r="K16" s="31">
        <v>10.75610685</v>
      </c>
      <c r="L16" s="39">
        <v>66.523274499999999</v>
      </c>
      <c r="M16" s="40">
        <v>308.45214229999999</v>
      </c>
      <c r="N16" s="3"/>
      <c r="O16" s="3" t="s">
        <v>8</v>
      </c>
      <c r="P16" s="4">
        <v>60.1</v>
      </c>
      <c r="Q16" s="4"/>
      <c r="R16" s="3"/>
      <c r="S16" s="7"/>
      <c r="T16" s="7"/>
      <c r="U16" s="4"/>
      <c r="V16" s="3"/>
      <c r="W16" s="7"/>
      <c r="X16" s="7"/>
      <c r="Y16" s="4"/>
      <c r="Z16" s="3"/>
      <c r="AA16" s="7"/>
      <c r="AB16" s="7"/>
      <c r="AC16" s="4"/>
    </row>
    <row r="17" spans="1:29" ht="15.75" thickBot="1" x14ac:dyDescent="0.3">
      <c r="A17" s="11">
        <v>12</v>
      </c>
      <c r="B17" s="22">
        <v>15.71520641</v>
      </c>
      <c r="C17" s="20">
        <v>5.4890700810000004</v>
      </c>
      <c r="D17" s="20">
        <v>48.399624520000003</v>
      </c>
      <c r="E17" s="21">
        <v>9.6895255349999996</v>
      </c>
      <c r="F17" s="22">
        <v>18.388723370000001</v>
      </c>
      <c r="G17" s="20">
        <v>3.2797070609999999</v>
      </c>
      <c r="H17" s="20">
        <v>34.572585150000002</v>
      </c>
      <c r="I17" s="21">
        <v>4.8387775639999999</v>
      </c>
      <c r="J17" s="22">
        <v>22.048141909999998</v>
      </c>
      <c r="K17" s="20">
        <v>7.6277852240000001</v>
      </c>
      <c r="L17" s="20">
        <v>50.223627780000001</v>
      </c>
      <c r="M17" s="21">
        <v>20.722212299999999</v>
      </c>
      <c r="N17" s="3"/>
      <c r="O17" s="5" t="s">
        <v>3</v>
      </c>
      <c r="P17" s="6">
        <v>255.6</v>
      </c>
      <c r="Q17" s="4"/>
      <c r="R17" s="3"/>
      <c r="S17" s="7"/>
      <c r="T17" s="7"/>
      <c r="U17" s="4"/>
      <c r="V17" s="3"/>
      <c r="W17" s="7"/>
      <c r="X17" s="7"/>
      <c r="Y17" s="4"/>
      <c r="Z17" s="3"/>
      <c r="AA17" s="7"/>
      <c r="AB17" s="7"/>
      <c r="AC17" s="4"/>
    </row>
    <row r="18" spans="1:29" ht="15.75" thickBot="1" x14ac:dyDescent="0.3">
      <c r="A18" s="11">
        <v>13</v>
      </c>
      <c r="B18" s="26">
        <v>13.762349560000001</v>
      </c>
      <c r="C18" s="8">
        <v>14.31607153</v>
      </c>
      <c r="D18" s="8">
        <v>68.686622229999998</v>
      </c>
      <c r="E18" s="14">
        <v>433.7578876</v>
      </c>
      <c r="F18" s="22">
        <v>12.07494874</v>
      </c>
      <c r="G18" s="41">
        <v>27.923419500000001</v>
      </c>
      <c r="H18" s="39">
        <v>83.625260920000002</v>
      </c>
      <c r="I18" s="40">
        <v>429.05155600000001</v>
      </c>
      <c r="J18" s="41">
        <v>9.9173032590000005</v>
      </c>
      <c r="K18" s="39">
        <v>28.849713399999999</v>
      </c>
      <c r="L18" s="39">
        <v>87.815894360000001</v>
      </c>
      <c r="M18" s="40">
        <v>520.71154950000005</v>
      </c>
      <c r="N18" s="3"/>
      <c r="O18" s="7"/>
      <c r="P18" s="7"/>
      <c r="Q18" s="4"/>
      <c r="R18" s="3"/>
      <c r="S18" s="7"/>
      <c r="T18" s="7"/>
      <c r="U18" s="4"/>
      <c r="V18" s="3"/>
      <c r="W18" s="7"/>
      <c r="X18" s="7"/>
      <c r="Y18" s="4"/>
      <c r="Z18" s="3"/>
      <c r="AA18" s="7"/>
      <c r="AB18" s="7"/>
      <c r="AC18" s="4"/>
    </row>
    <row r="19" spans="1:29" ht="15.75" thickBot="1" x14ac:dyDescent="0.3">
      <c r="A19" s="11">
        <v>14</v>
      </c>
      <c r="B19" s="22">
        <v>13.64853686</v>
      </c>
      <c r="C19" s="8">
        <v>24.733624280000001</v>
      </c>
      <c r="D19" s="20">
        <v>59.994010680000002</v>
      </c>
      <c r="E19" s="21">
        <v>212.07232239999999</v>
      </c>
      <c r="F19" s="41">
        <v>3.9346920359999999</v>
      </c>
      <c r="G19" s="39">
        <v>27.61785205</v>
      </c>
      <c r="H19" s="39">
        <v>63.343273709999998</v>
      </c>
      <c r="I19" s="40">
        <v>285.15074770000001</v>
      </c>
      <c r="J19" s="41">
        <v>3.8439341460000001</v>
      </c>
      <c r="K19" s="39">
        <v>33.541618890000002</v>
      </c>
      <c r="L19" s="39">
        <v>71.48414382</v>
      </c>
      <c r="M19" s="40">
        <v>307.68716970000003</v>
      </c>
      <c r="N19" s="3"/>
      <c r="O19" s="7"/>
      <c r="P19" s="7"/>
      <c r="Q19" s="4"/>
      <c r="R19" s="3"/>
      <c r="S19" s="7"/>
      <c r="T19" s="7"/>
      <c r="U19" s="4"/>
      <c r="V19" s="3"/>
      <c r="W19" s="7"/>
      <c r="X19" s="7"/>
      <c r="Y19" s="4"/>
      <c r="Z19" s="3"/>
      <c r="AA19" s="7"/>
      <c r="AB19" s="7"/>
      <c r="AC19" s="4"/>
    </row>
    <row r="20" spans="1:29" ht="15.75" thickBot="1" x14ac:dyDescent="0.3">
      <c r="A20" s="11">
        <v>17</v>
      </c>
      <c r="B20" s="22">
        <v>19.529816189999998</v>
      </c>
      <c r="C20" s="20">
        <v>0.98376902200000005</v>
      </c>
      <c r="D20" s="20">
        <v>9.3215774840000005</v>
      </c>
      <c r="E20" s="21">
        <v>49.140230549999998</v>
      </c>
      <c r="F20" s="22">
        <v>16.908924280000001</v>
      </c>
      <c r="G20" s="20">
        <v>4.8354288109999999</v>
      </c>
      <c r="H20" s="20">
        <v>60.048999619999996</v>
      </c>
      <c r="I20" s="21">
        <v>87.085702710000007</v>
      </c>
      <c r="J20" s="22">
        <v>17.532777960000001</v>
      </c>
      <c r="K20" s="7">
        <v>14.36861616</v>
      </c>
      <c r="L20" s="20">
        <v>59.791279279999998</v>
      </c>
      <c r="M20" s="21">
        <v>38.641986029999998</v>
      </c>
      <c r="N20" s="3"/>
      <c r="O20" s="7"/>
      <c r="P20" s="7"/>
      <c r="Q20" s="4"/>
      <c r="R20" s="3"/>
      <c r="S20" s="7"/>
      <c r="T20" s="7"/>
      <c r="U20" s="4"/>
      <c r="V20" s="3"/>
      <c r="W20" s="7"/>
      <c r="X20" s="7"/>
      <c r="Y20" s="4"/>
      <c r="Z20" s="3"/>
      <c r="AA20" s="7"/>
      <c r="AB20" s="7"/>
      <c r="AC20" s="4"/>
    </row>
    <row r="21" spans="1:29" ht="15.75" thickBot="1" x14ac:dyDescent="0.3">
      <c r="A21" s="11">
        <v>21</v>
      </c>
      <c r="B21" s="22">
        <v>14.42273088</v>
      </c>
      <c r="C21" s="20">
        <v>0.29641318799999999</v>
      </c>
      <c r="D21" s="20">
        <v>11.772360839999999</v>
      </c>
      <c r="E21" s="21">
        <v>90.064711349999996</v>
      </c>
      <c r="F21" s="22">
        <v>11.03756506</v>
      </c>
      <c r="G21" s="20">
        <v>1.19069015</v>
      </c>
      <c r="H21" s="20">
        <v>3.346153181</v>
      </c>
      <c r="I21" s="21">
        <v>9.1838209049999993</v>
      </c>
      <c r="J21" s="43">
        <v>7.3511661180000001</v>
      </c>
      <c r="K21" s="20">
        <v>0.57329685500000005</v>
      </c>
      <c r="L21" s="20">
        <v>0.79920470600000004</v>
      </c>
      <c r="M21" s="21">
        <v>15.65092978</v>
      </c>
      <c r="N21" s="3"/>
      <c r="O21" s="7"/>
      <c r="P21" s="7"/>
      <c r="Q21" s="4"/>
      <c r="R21" s="3"/>
      <c r="S21" s="7"/>
      <c r="T21" s="7"/>
      <c r="U21" s="4"/>
      <c r="V21" s="3"/>
      <c r="W21" s="7"/>
      <c r="X21" s="7"/>
      <c r="Y21" s="4"/>
      <c r="Z21" s="3"/>
      <c r="AA21" s="7"/>
      <c r="AB21" s="7"/>
      <c r="AC21" s="4"/>
    </row>
    <row r="22" spans="1:29" ht="15.75" thickBot="1" x14ac:dyDescent="0.3">
      <c r="A22" s="11">
        <v>22</v>
      </c>
      <c r="B22" s="28">
        <v>6.0894657480000003</v>
      </c>
      <c r="C22" s="35">
        <v>30.815707889999999</v>
      </c>
      <c r="D22" s="35">
        <v>83.170213889999999</v>
      </c>
      <c r="E22" s="36">
        <v>421.76331260000001</v>
      </c>
      <c r="F22" s="41">
        <v>4.8091898830000002</v>
      </c>
      <c r="G22" s="39">
        <v>36.711351200000003</v>
      </c>
      <c r="H22" s="39">
        <v>89.006808669999998</v>
      </c>
      <c r="I22" s="40">
        <v>580.02808589999995</v>
      </c>
      <c r="J22" s="41">
        <v>4.6962731099999999</v>
      </c>
      <c r="K22" s="39">
        <v>26.187963839999998</v>
      </c>
      <c r="L22" s="39">
        <v>88.036816709999997</v>
      </c>
      <c r="M22" s="40">
        <v>495.15408430000002</v>
      </c>
      <c r="N22" s="3"/>
      <c r="O22" s="7"/>
      <c r="P22" s="7"/>
      <c r="Q22" s="4"/>
      <c r="R22" s="3"/>
      <c r="S22" s="7"/>
      <c r="T22" s="7"/>
      <c r="U22" s="4"/>
      <c r="V22" s="3"/>
      <c r="W22" s="7"/>
      <c r="X22" s="7"/>
      <c r="Y22" s="4"/>
      <c r="Z22" s="3"/>
      <c r="AA22" s="7"/>
      <c r="AB22" s="7"/>
      <c r="AC22" s="4"/>
    </row>
    <row r="23" spans="1:29" ht="15.75" thickBot="1" x14ac:dyDescent="0.3">
      <c r="A23" s="11">
        <v>29</v>
      </c>
      <c r="B23" s="13">
        <v>9.7109142649999995</v>
      </c>
      <c r="C23" s="37">
        <v>15.47719586</v>
      </c>
      <c r="D23" s="23">
        <v>60.009427459999998</v>
      </c>
      <c r="E23" s="24">
        <v>108.087164</v>
      </c>
      <c r="F23" s="43">
        <v>9.2985042230000001</v>
      </c>
      <c r="G23" s="7">
        <v>18.486002800000001</v>
      </c>
      <c r="H23" s="20">
        <v>59.989724000000002</v>
      </c>
      <c r="I23" s="21">
        <v>198.7801154</v>
      </c>
      <c r="J23" s="43">
        <v>5.2827682500000002</v>
      </c>
      <c r="K23" s="7">
        <v>20.57271124</v>
      </c>
      <c r="L23" s="20">
        <v>59.999629859999999</v>
      </c>
      <c r="M23" s="21">
        <v>172.79822709999999</v>
      </c>
      <c r="N23" s="3"/>
      <c r="O23" s="7"/>
      <c r="P23" s="7"/>
      <c r="Q23" s="4"/>
      <c r="R23" s="3"/>
      <c r="S23" s="7"/>
      <c r="T23" s="7"/>
      <c r="U23" s="4"/>
      <c r="V23" s="3"/>
      <c r="W23" s="7"/>
      <c r="X23" s="7"/>
      <c r="Y23" s="4"/>
      <c r="Z23" s="3"/>
      <c r="AA23" s="7"/>
      <c r="AB23" s="7"/>
      <c r="AC23" s="4"/>
    </row>
    <row r="24" spans="1:29" ht="15.75" thickBot="1" x14ac:dyDescent="0.3">
      <c r="A24" s="11">
        <v>30</v>
      </c>
      <c r="B24" s="13">
        <v>7.2094608649999996</v>
      </c>
      <c r="C24" s="28">
        <v>49.545037440000002</v>
      </c>
      <c r="D24" s="29">
        <v>59.953489910000002</v>
      </c>
      <c r="E24" s="30">
        <v>230.35786899999999</v>
      </c>
      <c r="F24" s="22">
        <v>12.816706569999999</v>
      </c>
      <c r="G24" s="7">
        <v>45.986234359999997</v>
      </c>
      <c r="H24" s="20">
        <v>59.98269277</v>
      </c>
      <c r="I24" s="21">
        <v>157.59798269999999</v>
      </c>
      <c r="J24" s="22">
        <v>15.218759540000001</v>
      </c>
      <c r="K24" s="7">
        <v>40.999154750000002</v>
      </c>
      <c r="L24" s="20">
        <v>59.974086440000001</v>
      </c>
      <c r="M24" s="21">
        <v>238.14459170000001</v>
      </c>
      <c r="N24" s="3"/>
      <c r="O24" s="7"/>
      <c r="P24" s="7"/>
      <c r="Q24" s="4"/>
      <c r="R24" s="3"/>
      <c r="S24" s="7"/>
      <c r="T24" s="7"/>
      <c r="U24" s="4"/>
      <c r="V24" s="3"/>
      <c r="W24" s="7"/>
      <c r="X24" s="7"/>
      <c r="Y24" s="4"/>
      <c r="Z24" s="3"/>
      <c r="AA24" s="7"/>
      <c r="AB24" s="7"/>
      <c r="AC24" s="4"/>
    </row>
    <row r="25" spans="1:29" ht="15.75" thickBot="1" x14ac:dyDescent="0.3">
      <c r="A25" s="11">
        <v>34</v>
      </c>
      <c r="B25" s="26">
        <v>18.324325040000002</v>
      </c>
      <c r="C25" s="8">
        <v>23.944028060000001</v>
      </c>
      <c r="D25" s="8">
        <v>80.974394040000007</v>
      </c>
      <c r="E25" s="14">
        <v>256.36506639999999</v>
      </c>
      <c r="F25" s="22">
        <v>16.004787449999998</v>
      </c>
      <c r="G25" s="41">
        <v>26.069151229999999</v>
      </c>
      <c r="H25" s="39">
        <v>82.332666639999999</v>
      </c>
      <c r="I25" s="40">
        <v>301.33083299999998</v>
      </c>
      <c r="J25" s="41">
        <v>8.7711812800000004</v>
      </c>
      <c r="K25" s="39">
        <v>25.855994389999999</v>
      </c>
      <c r="L25" s="39">
        <v>83.109993200000005</v>
      </c>
      <c r="M25" s="40">
        <v>259.8259726</v>
      </c>
      <c r="N25" s="3"/>
      <c r="O25" s="7"/>
      <c r="P25" s="7"/>
      <c r="Q25" s="4"/>
      <c r="R25" s="3"/>
      <c r="S25" s="7"/>
      <c r="T25" s="7"/>
      <c r="U25" s="4"/>
      <c r="V25" s="3"/>
      <c r="W25" s="7"/>
      <c r="X25" s="7"/>
      <c r="Y25" s="4"/>
      <c r="Z25" s="3"/>
      <c r="AA25" s="7"/>
      <c r="AB25" s="7"/>
      <c r="AC25" s="4"/>
    </row>
    <row r="26" spans="1:29" ht="15.75" thickBot="1" x14ac:dyDescent="0.3">
      <c r="A26" s="11">
        <v>35</v>
      </c>
      <c r="B26" s="22">
        <v>21.124572229999998</v>
      </c>
      <c r="C26" s="20">
        <v>3.9514047309999998</v>
      </c>
      <c r="D26" s="20">
        <v>59.954526950000002</v>
      </c>
      <c r="E26" s="21">
        <v>86.382337489999998</v>
      </c>
      <c r="F26" s="22">
        <v>15.73051175</v>
      </c>
      <c r="G26" s="20">
        <v>8.186206232</v>
      </c>
      <c r="H26" s="20">
        <v>59.98991427</v>
      </c>
      <c r="I26" s="21">
        <v>255.0593748</v>
      </c>
      <c r="J26" s="22">
        <v>18.383156</v>
      </c>
      <c r="K26" s="20">
        <v>10.398820089999999</v>
      </c>
      <c r="L26" s="20">
        <v>60.019768970000001</v>
      </c>
      <c r="M26" s="4">
        <v>265.9256168</v>
      </c>
      <c r="N26" s="3"/>
      <c r="O26" s="7"/>
      <c r="P26" s="7"/>
      <c r="Q26" s="4"/>
      <c r="R26" s="3"/>
      <c r="S26" s="7"/>
      <c r="T26" s="7"/>
      <c r="U26" s="4"/>
      <c r="V26" s="3"/>
      <c r="W26" s="7"/>
      <c r="X26" s="7"/>
      <c r="Y26" s="4"/>
      <c r="Z26" s="3"/>
      <c r="AA26" s="7"/>
      <c r="AB26" s="7"/>
      <c r="AC26" s="4"/>
    </row>
    <row r="27" spans="1:29" ht="15.75" thickBot="1" x14ac:dyDescent="0.3">
      <c r="A27" s="11">
        <v>36</v>
      </c>
      <c r="B27" s="27">
        <v>10.88623671</v>
      </c>
      <c r="C27" s="8">
        <v>22.112653349999999</v>
      </c>
      <c r="D27" s="8">
        <v>66.674850860000006</v>
      </c>
      <c r="E27" s="21">
        <v>168.93015700000001</v>
      </c>
      <c r="F27" s="41">
        <v>10.060948290000001</v>
      </c>
      <c r="G27" s="39">
        <v>39.515217960000001</v>
      </c>
      <c r="H27" s="39">
        <v>68.760377140000003</v>
      </c>
      <c r="I27" s="30">
        <v>245.68678360000001</v>
      </c>
      <c r="J27" s="43">
        <v>4.8183028480000001</v>
      </c>
      <c r="K27" s="7">
        <v>32.840914730000001</v>
      </c>
      <c r="L27" s="20">
        <v>59.969941310000003</v>
      </c>
      <c r="M27" s="21">
        <v>254.73925009999999</v>
      </c>
      <c r="N27" s="3"/>
      <c r="O27" s="7"/>
      <c r="P27" s="7"/>
      <c r="Q27" s="4"/>
      <c r="R27" s="3"/>
      <c r="S27" s="7"/>
      <c r="T27" s="7"/>
      <c r="U27" s="4"/>
      <c r="V27" s="3"/>
      <c r="W27" s="7"/>
      <c r="X27" s="7"/>
      <c r="Y27" s="4"/>
      <c r="Z27" s="3"/>
      <c r="AA27" s="7"/>
      <c r="AB27" s="7"/>
      <c r="AC27" s="4"/>
    </row>
    <row r="28" spans="1:29" ht="15.75" thickBot="1" x14ac:dyDescent="0.3">
      <c r="A28" s="11">
        <v>39</v>
      </c>
      <c r="B28" s="38">
        <v>16.50951229</v>
      </c>
      <c r="C28" s="8">
        <v>19.579357229999999</v>
      </c>
      <c r="D28" s="8">
        <v>79.262987710000004</v>
      </c>
      <c r="E28" s="14">
        <v>515.03079960000002</v>
      </c>
      <c r="F28" s="22">
        <v>17.138844750000001</v>
      </c>
      <c r="G28" s="7">
        <v>38.325356380000002</v>
      </c>
      <c r="H28" s="7">
        <v>71.253676369999994</v>
      </c>
      <c r="I28" s="4">
        <v>262.37991199999999</v>
      </c>
      <c r="J28" s="22">
        <v>22.180454820000001</v>
      </c>
      <c r="K28" s="7">
        <v>19.39755688</v>
      </c>
      <c r="L28" s="20">
        <v>59.517453420000002</v>
      </c>
      <c r="M28" s="21">
        <v>134.4715558</v>
      </c>
      <c r="N28" s="3"/>
      <c r="O28" s="7"/>
      <c r="P28" s="7"/>
      <c r="Q28" s="4"/>
      <c r="R28" s="3"/>
      <c r="S28" s="7"/>
      <c r="T28" s="7"/>
      <c r="U28" s="4"/>
      <c r="V28" s="3"/>
      <c r="W28" s="7"/>
      <c r="X28" s="7"/>
      <c r="Y28" s="4"/>
      <c r="Z28" s="3"/>
      <c r="AA28" s="7"/>
      <c r="AB28" s="7"/>
      <c r="AC28" s="4"/>
    </row>
    <row r="29" spans="1:29" ht="15.75" thickBot="1" x14ac:dyDescent="0.3">
      <c r="A29" s="11">
        <v>43</v>
      </c>
      <c r="B29" s="28">
        <v>9.6332328100000009</v>
      </c>
      <c r="C29" s="35">
        <v>38.841542410000002</v>
      </c>
      <c r="D29" s="35">
        <v>95.300886610000006</v>
      </c>
      <c r="E29" s="36">
        <v>565.24131139999997</v>
      </c>
      <c r="F29" s="41">
        <v>3.4371022309999999</v>
      </c>
      <c r="G29" s="39">
        <v>37.01560877</v>
      </c>
      <c r="H29" s="39">
        <v>102.8994333</v>
      </c>
      <c r="I29" s="40">
        <v>638.64086280000004</v>
      </c>
      <c r="J29" s="41">
        <v>4.6690216060000003</v>
      </c>
      <c r="K29" s="39">
        <v>34.339996149999997</v>
      </c>
      <c r="L29" s="39">
        <v>107.102951</v>
      </c>
      <c r="M29" s="40">
        <v>642.90820729999996</v>
      </c>
      <c r="N29" s="3"/>
      <c r="O29" s="7"/>
      <c r="P29" s="7"/>
      <c r="Q29" s="4"/>
      <c r="R29" s="3"/>
      <c r="S29" s="7"/>
      <c r="T29" s="7"/>
      <c r="U29" s="4"/>
      <c r="V29" s="3"/>
      <c r="W29" s="7"/>
      <c r="X29" s="7"/>
      <c r="Y29" s="4"/>
      <c r="Z29" s="3"/>
      <c r="AA29" s="7"/>
      <c r="AB29" s="7"/>
      <c r="AC29" s="4"/>
    </row>
    <row r="30" spans="1:29" ht="15.75" thickBot="1" x14ac:dyDescent="0.3">
      <c r="A30" s="11">
        <v>44</v>
      </c>
      <c r="B30" s="13">
        <v>7.4736262230000001</v>
      </c>
      <c r="C30" s="37">
        <v>11.903561959999999</v>
      </c>
      <c r="D30" s="23">
        <v>28.90312016</v>
      </c>
      <c r="E30" s="24">
        <v>99.604904059999996</v>
      </c>
      <c r="F30" s="43">
        <v>5.6004763520000003</v>
      </c>
      <c r="G30" s="7">
        <v>15.8967942</v>
      </c>
      <c r="H30" s="20">
        <v>45.577587149999999</v>
      </c>
      <c r="I30" s="21">
        <v>156.2035577</v>
      </c>
      <c r="J30" s="43">
        <v>4.8392385999999998</v>
      </c>
      <c r="K30" s="7">
        <v>11.160035840000001</v>
      </c>
      <c r="L30" s="20">
        <v>42.560515510000002</v>
      </c>
      <c r="M30" s="21">
        <v>236.31640580000001</v>
      </c>
      <c r="N30" s="3"/>
      <c r="O30" s="7"/>
      <c r="P30" s="7"/>
      <c r="Q30" s="4"/>
      <c r="R30" s="3"/>
      <c r="S30" s="7"/>
      <c r="T30" s="7"/>
      <c r="U30" s="4"/>
      <c r="V30" s="3"/>
      <c r="W30" s="7"/>
      <c r="X30" s="7"/>
      <c r="Y30" s="4"/>
      <c r="Z30" s="3"/>
      <c r="AA30" s="7"/>
      <c r="AB30" s="7"/>
      <c r="AC30" s="4"/>
    </row>
    <row r="31" spans="1:29" x14ac:dyDescent="0.25">
      <c r="A31" s="11">
        <v>2</v>
      </c>
      <c r="B31" s="22">
        <v>13.0424829</v>
      </c>
      <c r="C31" s="20">
        <v>2.5940650010000001</v>
      </c>
      <c r="D31" s="20">
        <v>45.240976119999999</v>
      </c>
      <c r="E31" s="21">
        <v>32.361257199999997</v>
      </c>
      <c r="F31" s="22">
        <v>14.592636110000001</v>
      </c>
      <c r="G31" s="20">
        <v>1.0420313480000001</v>
      </c>
      <c r="H31" s="20">
        <v>42.892296809999998</v>
      </c>
      <c r="I31" s="21">
        <v>47.588550490000003</v>
      </c>
      <c r="J31" s="22">
        <v>14.592636110000001</v>
      </c>
      <c r="K31" s="20">
        <v>6.6960798500000003</v>
      </c>
      <c r="L31" s="20">
        <v>54.862638490000002</v>
      </c>
      <c r="M31" s="21">
        <v>8.3911880189999994</v>
      </c>
      <c r="N31" s="22">
        <v>32.044110379999999</v>
      </c>
      <c r="O31" s="20">
        <v>5.2002297210000004</v>
      </c>
      <c r="P31" s="20">
        <v>59.986872040000002</v>
      </c>
      <c r="Q31" s="21">
        <v>12.6779188</v>
      </c>
      <c r="R31" s="3"/>
      <c r="S31" s="7"/>
      <c r="T31" s="7"/>
      <c r="U31" s="4"/>
      <c r="V31" s="3"/>
      <c r="W31" s="7"/>
      <c r="X31" s="7"/>
      <c r="Y31" s="4"/>
      <c r="Z31" s="3"/>
      <c r="AA31" s="7"/>
      <c r="AB31" s="7"/>
      <c r="AC31" s="4"/>
    </row>
    <row r="32" spans="1:29" ht="15.75" thickBot="1" x14ac:dyDescent="0.3">
      <c r="A32" s="11">
        <v>18</v>
      </c>
      <c r="B32" s="22">
        <v>22.48100341</v>
      </c>
      <c r="C32" s="20">
        <v>1.664193936</v>
      </c>
      <c r="D32" s="20">
        <v>28.777670789999998</v>
      </c>
      <c r="E32" s="21">
        <v>4.9132303259999999</v>
      </c>
      <c r="F32" s="22">
        <v>28.978608430000001</v>
      </c>
      <c r="G32" s="20">
        <v>1.1359675300000001</v>
      </c>
      <c r="H32" s="20">
        <v>2.9493354379999999</v>
      </c>
      <c r="I32" s="21">
        <v>4.4728953789999997</v>
      </c>
      <c r="J32" s="22">
        <v>20.363151200000001</v>
      </c>
      <c r="K32" s="20">
        <v>1.633070741</v>
      </c>
      <c r="L32" s="20">
        <v>22.978127369999999</v>
      </c>
      <c r="M32" s="21">
        <v>5.7659633530000001</v>
      </c>
      <c r="N32" s="22">
        <v>20.34712635</v>
      </c>
      <c r="O32" s="20">
        <v>4.6853670039999997</v>
      </c>
      <c r="P32" s="20">
        <v>35.17141951</v>
      </c>
      <c r="Q32" s="21">
        <v>4.6114545209999998</v>
      </c>
      <c r="R32" s="3"/>
      <c r="S32" s="7"/>
      <c r="T32" s="7"/>
      <c r="U32" s="4"/>
      <c r="V32" s="3"/>
      <c r="W32" s="7"/>
      <c r="X32" s="7"/>
      <c r="Y32" s="4"/>
      <c r="Z32" s="3"/>
      <c r="AA32" s="7"/>
      <c r="AB32" s="7"/>
      <c r="AC32" s="4"/>
    </row>
    <row r="33" spans="1:29" ht="15.75" thickBot="1" x14ac:dyDescent="0.3">
      <c r="A33" s="11">
        <v>20</v>
      </c>
      <c r="B33" s="13">
        <v>7.4188332990000001</v>
      </c>
      <c r="C33" s="31">
        <v>5.4804272379999999</v>
      </c>
      <c r="D33" s="29">
        <v>44.589853480000002</v>
      </c>
      <c r="E33" s="30">
        <v>78.096189319999993</v>
      </c>
      <c r="F33" s="22">
        <v>11.09245612</v>
      </c>
      <c r="G33" s="20">
        <v>7.8529733229999996</v>
      </c>
      <c r="H33" s="20">
        <v>51.998276480000001</v>
      </c>
      <c r="I33" s="21">
        <v>71.062979029999994</v>
      </c>
      <c r="J33" s="43">
        <v>5.4764459780000001</v>
      </c>
      <c r="K33" s="20">
        <v>9.0263173539999997</v>
      </c>
      <c r="L33" s="20">
        <v>54.592126700000001</v>
      </c>
      <c r="M33" s="21">
        <v>86.546744759999996</v>
      </c>
      <c r="N33" s="43">
        <v>9.9305406049999991</v>
      </c>
      <c r="O33" s="20">
        <v>8.9796749049999995</v>
      </c>
      <c r="P33" s="20">
        <v>57.77906325</v>
      </c>
      <c r="Q33" s="21">
        <v>70.088083389999994</v>
      </c>
      <c r="R33" s="3"/>
      <c r="S33" s="7"/>
      <c r="T33" s="7"/>
      <c r="U33" s="4"/>
      <c r="V33" s="3"/>
      <c r="W33" s="7"/>
      <c r="X33" s="7"/>
      <c r="Y33" s="4"/>
      <c r="Z33" s="3"/>
      <c r="AA33" s="7"/>
      <c r="AB33" s="7"/>
      <c r="AC33" s="4"/>
    </row>
    <row r="34" spans="1:29" ht="15.75" thickBot="1" x14ac:dyDescent="0.3">
      <c r="A34" s="11">
        <v>24</v>
      </c>
      <c r="B34" s="22">
        <v>20.3412994</v>
      </c>
      <c r="C34" s="20">
        <v>1.4647132190000001</v>
      </c>
      <c r="D34" s="20">
        <v>23.08772707</v>
      </c>
      <c r="E34" s="21">
        <v>7.9373242289999997</v>
      </c>
      <c r="F34" s="22">
        <v>16.293014700000001</v>
      </c>
      <c r="G34" s="20">
        <v>1.1328326390000001</v>
      </c>
      <c r="H34" s="20">
        <v>7.308068381</v>
      </c>
      <c r="I34" s="21">
        <v>9.9299567930000006</v>
      </c>
      <c r="J34" s="22">
        <v>18.237876549999999</v>
      </c>
      <c r="K34" s="20">
        <v>0.71515109899999996</v>
      </c>
      <c r="L34" s="20">
        <v>2.5989704520000001</v>
      </c>
      <c r="M34" s="21">
        <v>6.7831136069999998</v>
      </c>
      <c r="N34" s="22">
        <v>17.708660129999998</v>
      </c>
      <c r="O34" s="20">
        <v>2.5370168120000001</v>
      </c>
      <c r="P34" s="20">
        <v>17.368305070000002</v>
      </c>
      <c r="Q34" s="21">
        <v>11.84375591</v>
      </c>
      <c r="R34" s="3"/>
      <c r="S34" s="7"/>
      <c r="T34" s="7"/>
      <c r="U34" s="4"/>
      <c r="V34" s="3"/>
      <c r="W34" s="7"/>
      <c r="X34" s="7"/>
      <c r="Y34" s="4"/>
      <c r="Z34" s="3"/>
      <c r="AA34" s="7"/>
      <c r="AB34" s="7"/>
      <c r="AC34" s="4"/>
    </row>
    <row r="35" spans="1:29" ht="15.75" thickBot="1" x14ac:dyDescent="0.3">
      <c r="A35" s="11">
        <v>26</v>
      </c>
      <c r="B35" s="26">
        <v>13.60418042</v>
      </c>
      <c r="C35" s="8">
        <v>13.206592970000001</v>
      </c>
      <c r="D35" s="8">
        <v>69.621947520000006</v>
      </c>
      <c r="E35" s="14">
        <v>536.39492170000005</v>
      </c>
      <c r="F35" s="22">
        <v>11.03058399</v>
      </c>
      <c r="G35" s="41">
        <v>25.006220259999999</v>
      </c>
      <c r="H35" s="39">
        <v>83.41971006</v>
      </c>
      <c r="I35" s="40">
        <v>550.47126839999999</v>
      </c>
      <c r="J35" s="41">
        <v>9.0756374710000003</v>
      </c>
      <c r="K35" s="39">
        <v>23.223486609999998</v>
      </c>
      <c r="L35" s="39">
        <v>80.008334959999999</v>
      </c>
      <c r="M35" s="40">
        <v>408.14313670000001</v>
      </c>
      <c r="N35" s="41">
        <v>3.5544905230000001</v>
      </c>
      <c r="O35" s="39">
        <v>26.921771209999999</v>
      </c>
      <c r="P35" s="39">
        <v>88.031011230000004</v>
      </c>
      <c r="Q35" s="40">
        <v>424.99756159999998</v>
      </c>
      <c r="R35" s="3"/>
      <c r="S35" s="7"/>
      <c r="T35" s="7"/>
      <c r="U35" s="4"/>
      <c r="V35" s="3"/>
      <c r="W35" s="7"/>
      <c r="X35" s="7"/>
      <c r="Y35" s="4"/>
      <c r="Z35" s="3"/>
      <c r="AA35" s="7"/>
      <c r="AB35" s="7"/>
      <c r="AC35" s="4"/>
    </row>
    <row r="36" spans="1:29" ht="15.75" thickBot="1" x14ac:dyDescent="0.3">
      <c r="A36" s="11">
        <v>27</v>
      </c>
      <c r="B36" s="22">
        <v>16.065467139999999</v>
      </c>
      <c r="C36" s="8">
        <v>14.49924264</v>
      </c>
      <c r="D36" s="20">
        <v>59.994591960000001</v>
      </c>
      <c r="E36" s="21">
        <v>247.73576660000001</v>
      </c>
      <c r="F36" s="22">
        <v>12.254117450000001</v>
      </c>
      <c r="G36" s="41">
        <v>19.035870549999999</v>
      </c>
      <c r="H36" s="39">
        <v>60.746104889999998</v>
      </c>
      <c r="I36" s="30">
        <v>216.06253409999999</v>
      </c>
      <c r="J36" s="22">
        <v>13.01530751</v>
      </c>
      <c r="K36" s="41">
        <v>12.282098319999999</v>
      </c>
      <c r="L36" s="39">
        <v>70.923578890000002</v>
      </c>
      <c r="M36" s="40">
        <v>348.89405269999997</v>
      </c>
      <c r="N36" s="22">
        <v>15.26391151</v>
      </c>
      <c r="O36" s="5">
        <v>19.140376280000002</v>
      </c>
      <c r="P36" s="15">
        <v>84.891057079999996</v>
      </c>
      <c r="Q36" s="6">
        <v>327.68398910000002</v>
      </c>
      <c r="R36" s="3"/>
      <c r="S36" s="7"/>
      <c r="T36" s="7"/>
      <c r="U36" s="4"/>
      <c r="V36" s="3"/>
      <c r="W36" s="7"/>
      <c r="X36" s="7"/>
      <c r="Y36" s="4"/>
      <c r="Z36" s="3"/>
      <c r="AA36" s="7"/>
      <c r="AB36" s="7"/>
      <c r="AC36" s="4"/>
    </row>
    <row r="37" spans="1:29" ht="15.75" thickBot="1" x14ac:dyDescent="0.3">
      <c r="A37" s="11">
        <v>31</v>
      </c>
      <c r="B37" s="22">
        <v>11.621794270000001</v>
      </c>
      <c r="C37" s="20">
        <v>2.2986182899999998</v>
      </c>
      <c r="D37" s="20">
        <v>32.615692369999998</v>
      </c>
      <c r="E37" s="21">
        <v>16.94464803</v>
      </c>
      <c r="F37" s="43">
        <v>8.5874661529999994</v>
      </c>
      <c r="G37" s="20">
        <v>3.3884388009999999</v>
      </c>
      <c r="H37" s="20">
        <v>49.127715960000003</v>
      </c>
      <c r="I37" s="21">
        <v>12.578569180000001</v>
      </c>
      <c r="J37" s="43">
        <v>8.7393060160000005</v>
      </c>
      <c r="K37" s="20">
        <v>3.334512385</v>
      </c>
      <c r="L37" s="20">
        <v>50.341629779999998</v>
      </c>
      <c r="M37" s="21">
        <v>5.1277812489999999</v>
      </c>
      <c r="N37" s="22">
        <v>10.97569916</v>
      </c>
      <c r="O37" s="20">
        <v>6.1484347640000001</v>
      </c>
      <c r="P37" s="20">
        <v>58.066879649999997</v>
      </c>
      <c r="Q37" s="21">
        <v>41.566597100000003</v>
      </c>
      <c r="R37" s="3"/>
      <c r="S37" s="7"/>
      <c r="T37" s="7"/>
      <c r="U37" s="4"/>
      <c r="V37" s="3"/>
      <c r="W37" s="7"/>
      <c r="X37" s="7"/>
      <c r="Y37" s="4"/>
      <c r="Z37" s="3"/>
      <c r="AA37" s="7"/>
      <c r="AB37" s="7"/>
      <c r="AC37" s="4"/>
    </row>
    <row r="38" spans="1:29" ht="15.75" thickBot="1" x14ac:dyDescent="0.3">
      <c r="A38" s="11">
        <v>42</v>
      </c>
      <c r="B38" s="13">
        <v>6.6670528759999996</v>
      </c>
      <c r="C38" s="32">
        <v>9.0360883229999995</v>
      </c>
      <c r="D38" s="33">
        <v>49.666117149999998</v>
      </c>
      <c r="E38" s="34">
        <v>5.3758154070000002</v>
      </c>
      <c r="F38" s="43">
        <v>6.0941349379999998</v>
      </c>
      <c r="G38" s="20">
        <v>10.65021054</v>
      </c>
      <c r="H38" s="20">
        <v>59.360087980000003</v>
      </c>
      <c r="I38" s="21">
        <v>4.7643112529999998</v>
      </c>
      <c r="J38" s="43">
        <v>7.4689504449999999</v>
      </c>
      <c r="K38" s="7">
        <v>11.36233131</v>
      </c>
      <c r="L38" s="20">
        <v>59.371409249999999</v>
      </c>
      <c r="M38" s="21">
        <v>4.9565176480000002</v>
      </c>
      <c r="N38" s="43">
        <v>5.1265147820000001</v>
      </c>
      <c r="O38" s="7">
        <v>15.389354239999999</v>
      </c>
      <c r="P38" s="20">
        <v>59.352835859999999</v>
      </c>
      <c r="Q38" s="21">
        <v>5.3998279040000003</v>
      </c>
      <c r="R38" s="3"/>
      <c r="S38" s="7"/>
      <c r="T38" s="7"/>
      <c r="U38" s="4"/>
      <c r="V38" s="3"/>
      <c r="W38" s="7"/>
      <c r="X38" s="7"/>
      <c r="Y38" s="4"/>
      <c r="Z38" s="3"/>
      <c r="AA38" s="7"/>
      <c r="AB38" s="7"/>
      <c r="AC38" s="4"/>
    </row>
    <row r="39" spans="1:29" ht="15.75" thickBot="1" x14ac:dyDescent="0.3">
      <c r="A39" s="11">
        <v>46</v>
      </c>
      <c r="B39" s="13">
        <v>6.7171568439999998</v>
      </c>
      <c r="C39" s="25">
        <v>0.44952153500000003</v>
      </c>
      <c r="D39" s="23">
        <v>1.2484630050000001</v>
      </c>
      <c r="E39" s="24">
        <v>52.845984190000003</v>
      </c>
      <c r="F39" s="43">
        <v>8.0234049019999993</v>
      </c>
      <c r="G39" s="20">
        <v>3.4236701169999999</v>
      </c>
      <c r="H39" s="20">
        <v>27.120359140000001</v>
      </c>
      <c r="I39" s="21">
        <v>5.9296730929999999</v>
      </c>
      <c r="J39" s="43">
        <v>5.0825798730000002</v>
      </c>
      <c r="K39" s="20">
        <v>5.1896929739999997</v>
      </c>
      <c r="L39" s="20">
        <v>33.996601380000001</v>
      </c>
      <c r="M39" s="21">
        <v>32.310630529999997</v>
      </c>
      <c r="N39" s="10">
        <v>7.0599195310000002</v>
      </c>
      <c r="O39" s="20">
        <v>8.6685091090000004</v>
      </c>
      <c r="P39" s="20">
        <v>50.630644490000002</v>
      </c>
      <c r="Q39" s="21">
        <v>25.898296930000001</v>
      </c>
      <c r="R39" s="3"/>
      <c r="S39" s="7"/>
      <c r="T39" s="7"/>
      <c r="U39" s="4"/>
      <c r="V39" s="3"/>
      <c r="W39" s="7"/>
      <c r="X39" s="7"/>
      <c r="Y39" s="4"/>
      <c r="Z39" s="3"/>
      <c r="AA39" s="7"/>
      <c r="AB39" s="7"/>
      <c r="AC39" s="4"/>
    </row>
    <row r="40" spans="1:29" ht="15.75" thickBot="1" x14ac:dyDescent="0.3">
      <c r="A40" s="11">
        <v>47</v>
      </c>
      <c r="B40" s="27">
        <v>15.443065300000001</v>
      </c>
      <c r="C40" s="8">
        <v>14.82284737</v>
      </c>
      <c r="D40" s="8">
        <v>65.035214929999995</v>
      </c>
      <c r="E40" s="14">
        <v>272.11735069999997</v>
      </c>
      <c r="F40" s="22">
        <v>12.409214370000001</v>
      </c>
      <c r="G40" s="41">
        <v>16.487692330000002</v>
      </c>
      <c r="H40" s="29">
        <v>59.991415179999997</v>
      </c>
      <c r="I40" s="40">
        <v>259.82869870000002</v>
      </c>
      <c r="J40" s="43">
        <v>9.5031767760000001</v>
      </c>
      <c r="K40" s="7">
        <v>20.25186373</v>
      </c>
      <c r="L40" s="20">
        <v>59.989053900000002</v>
      </c>
      <c r="M40" s="21">
        <v>240.9445303</v>
      </c>
      <c r="N40" s="41">
        <v>6.3983794129999998</v>
      </c>
      <c r="O40" s="39">
        <v>19.71765886</v>
      </c>
      <c r="P40" s="39">
        <v>66.321661800000001</v>
      </c>
      <c r="Q40" s="40">
        <v>362.27609790000002</v>
      </c>
      <c r="R40" s="3"/>
      <c r="S40" s="7"/>
      <c r="T40" s="7"/>
      <c r="U40" s="4"/>
      <c r="V40" s="3"/>
      <c r="W40" s="7"/>
      <c r="X40" s="7"/>
      <c r="Y40" s="4"/>
      <c r="Z40" s="3"/>
      <c r="AA40" s="7"/>
      <c r="AB40" s="7"/>
      <c r="AC40" s="4"/>
    </row>
    <row r="41" spans="1:29" ht="15.75" thickBot="1" x14ac:dyDescent="0.3">
      <c r="A41" s="11">
        <v>49</v>
      </c>
      <c r="B41" s="28">
        <v>10.131202350000001</v>
      </c>
      <c r="C41" s="35">
        <v>28.24801991</v>
      </c>
      <c r="D41" s="35">
        <v>70.753368320000007</v>
      </c>
      <c r="E41" s="36">
        <v>265.51760999999999</v>
      </c>
      <c r="F41" s="41">
        <v>4.1682336979999999</v>
      </c>
      <c r="G41" s="39">
        <v>39.211213960000002</v>
      </c>
      <c r="H41" s="39">
        <v>71.343552130000006</v>
      </c>
      <c r="I41" s="30">
        <v>245.09377720000001</v>
      </c>
      <c r="J41" s="41">
        <v>6.506885875</v>
      </c>
      <c r="K41" s="39">
        <v>31.851305400000001</v>
      </c>
      <c r="L41" s="39">
        <v>65.697304750000001</v>
      </c>
      <c r="M41" s="30">
        <v>227.89999750000001</v>
      </c>
      <c r="N41" s="41">
        <v>2.6888188450000001</v>
      </c>
      <c r="O41" s="39">
        <v>45.58733591</v>
      </c>
      <c r="P41" s="39">
        <v>69.500529020000002</v>
      </c>
      <c r="Q41" s="40">
        <v>297.13690609999998</v>
      </c>
      <c r="R41" s="3"/>
      <c r="S41" s="7"/>
      <c r="T41" s="7"/>
      <c r="U41" s="4"/>
      <c r="V41" s="3"/>
      <c r="W41" s="7"/>
      <c r="X41" s="7"/>
      <c r="Y41" s="4"/>
      <c r="Z41" s="3"/>
      <c r="AA41" s="7"/>
      <c r="AB41" s="7"/>
      <c r="AC41" s="4"/>
    </row>
    <row r="42" spans="1:29" ht="15.75" thickBot="1" x14ac:dyDescent="0.3">
      <c r="A42" s="11">
        <v>50</v>
      </c>
      <c r="B42" s="13">
        <v>3.3654698459999999</v>
      </c>
      <c r="C42" s="25">
        <v>10.33829347</v>
      </c>
      <c r="D42" s="23">
        <v>60.003324829999997</v>
      </c>
      <c r="E42" s="24">
        <v>157.97850639999999</v>
      </c>
      <c r="F42" s="43">
        <v>3.358774012</v>
      </c>
      <c r="G42" s="20">
        <v>9.3494283770000006</v>
      </c>
      <c r="H42" s="7">
        <v>63.613049330000003</v>
      </c>
      <c r="I42" s="21">
        <v>231.54763679999999</v>
      </c>
      <c r="J42" s="41">
        <v>5.0930262480000001</v>
      </c>
      <c r="K42" s="39">
        <v>12.358786459999999</v>
      </c>
      <c r="L42" s="39">
        <v>62.978308030000001</v>
      </c>
      <c r="M42" s="40">
        <v>262.62949600000002</v>
      </c>
      <c r="N42" s="41">
        <v>9.2080945100000005</v>
      </c>
      <c r="O42" s="39">
        <v>11.28918737</v>
      </c>
      <c r="P42" s="39">
        <v>72.329687879999994</v>
      </c>
      <c r="Q42" s="30">
        <v>249.00355870000001</v>
      </c>
      <c r="R42" s="3"/>
      <c r="S42" s="7"/>
      <c r="T42" s="7"/>
      <c r="U42" s="4"/>
      <c r="V42" s="3"/>
      <c r="W42" s="7"/>
      <c r="X42" s="7"/>
      <c r="Y42" s="4"/>
      <c r="Z42" s="3"/>
      <c r="AA42" s="7"/>
      <c r="AB42" s="7"/>
      <c r="AC42" s="4"/>
    </row>
    <row r="43" spans="1:29" x14ac:dyDescent="0.25">
      <c r="A43" s="11">
        <v>11</v>
      </c>
      <c r="B43" s="22">
        <v>19.265732249999999</v>
      </c>
      <c r="C43" s="20">
        <v>3.067872216</v>
      </c>
      <c r="D43" s="20">
        <v>45.434373010000002</v>
      </c>
      <c r="E43" s="21">
        <v>8.0182914049999994</v>
      </c>
      <c r="F43" s="22">
        <v>14.60098943</v>
      </c>
      <c r="G43" s="20">
        <v>4.8546029830000004</v>
      </c>
      <c r="H43" s="20">
        <v>60.002237319999999</v>
      </c>
      <c r="I43" s="21">
        <v>18.881628880000001</v>
      </c>
      <c r="J43" s="22">
        <v>19.306498609999998</v>
      </c>
      <c r="K43" s="20">
        <v>5.9889440929999997</v>
      </c>
      <c r="L43" s="20">
        <v>59.99998866</v>
      </c>
      <c r="M43" s="21">
        <v>22.351843800000001</v>
      </c>
      <c r="N43" s="22">
        <v>13.81926883</v>
      </c>
      <c r="O43" s="7">
        <v>13.141059650000001</v>
      </c>
      <c r="P43" s="20">
        <v>59.984422299999999</v>
      </c>
      <c r="Q43" s="21">
        <v>19.465496120000001</v>
      </c>
      <c r="R43" s="22">
        <v>17.769372069999999</v>
      </c>
      <c r="S43" s="20">
        <v>10.61680089</v>
      </c>
      <c r="T43" s="20">
        <v>59.982962710000002</v>
      </c>
      <c r="U43" s="21">
        <v>42.932602109999998</v>
      </c>
      <c r="V43" s="3"/>
      <c r="W43" s="7"/>
      <c r="X43" s="7"/>
      <c r="Y43" s="4"/>
      <c r="Z43" s="3"/>
      <c r="AA43" s="7"/>
      <c r="AB43" s="7"/>
      <c r="AC43" s="4"/>
    </row>
    <row r="44" spans="1:29" x14ac:dyDescent="0.25">
      <c r="A44" s="11">
        <v>16</v>
      </c>
      <c r="B44" s="22">
        <v>16.920318259999998</v>
      </c>
      <c r="C44" s="20">
        <v>4.1799253859999999</v>
      </c>
      <c r="D44" s="20">
        <v>50.405776529999997</v>
      </c>
      <c r="E44" s="21">
        <v>17.115736800000001</v>
      </c>
      <c r="F44" s="22">
        <v>17.636307460000001</v>
      </c>
      <c r="G44" s="20">
        <v>4.304700221</v>
      </c>
      <c r="H44" s="20">
        <v>55.918890910000002</v>
      </c>
      <c r="I44" s="21">
        <v>38.065498730000002</v>
      </c>
      <c r="J44" s="22">
        <v>20.529196389999999</v>
      </c>
      <c r="K44" s="20">
        <v>7.4092854560000001</v>
      </c>
      <c r="L44" s="20">
        <v>55.101480930000001</v>
      </c>
      <c r="M44" s="21">
        <v>43.064750680000003</v>
      </c>
      <c r="N44" s="22">
        <v>18.880749439999999</v>
      </c>
      <c r="O44" s="20">
        <v>6.5173408229999996</v>
      </c>
      <c r="P44" s="20">
        <v>58.47694576</v>
      </c>
      <c r="Q44" s="21">
        <v>113.13566969999999</v>
      </c>
      <c r="R44" s="22">
        <v>20.507510270000001</v>
      </c>
      <c r="S44" s="20">
        <v>7.5651763799999996</v>
      </c>
      <c r="T44" s="20">
        <v>55.74144467</v>
      </c>
      <c r="U44" s="21">
        <v>71.078492370000006</v>
      </c>
      <c r="V44" s="3"/>
      <c r="W44" s="7"/>
      <c r="X44" s="7"/>
      <c r="Y44" s="4"/>
      <c r="Z44" s="3"/>
      <c r="AA44" s="7"/>
      <c r="AB44" s="7"/>
      <c r="AC44" s="4"/>
    </row>
    <row r="45" spans="1:29" ht="15.75" thickBot="1" x14ac:dyDescent="0.3">
      <c r="A45" s="11">
        <v>25</v>
      </c>
      <c r="B45" s="22">
        <v>18.24004468</v>
      </c>
      <c r="C45" s="20">
        <v>1.223806121</v>
      </c>
      <c r="D45" s="20">
        <v>20.316140579999999</v>
      </c>
      <c r="E45" s="21">
        <v>4.1702701080000004</v>
      </c>
      <c r="F45" s="22">
        <v>16.895348290000001</v>
      </c>
      <c r="G45" s="20">
        <v>2.2212729800000002</v>
      </c>
      <c r="H45" s="20">
        <v>24.09837937</v>
      </c>
      <c r="I45" s="21">
        <v>3.5483901279999999</v>
      </c>
      <c r="J45" s="22">
        <v>19.39687434</v>
      </c>
      <c r="K45" s="20">
        <v>2.340578388</v>
      </c>
      <c r="L45" s="20">
        <v>47.936088499999997</v>
      </c>
      <c r="M45" s="21">
        <v>4.7762967740000004</v>
      </c>
      <c r="N45" s="22">
        <v>16.33458259</v>
      </c>
      <c r="O45" s="20">
        <v>2.747433016</v>
      </c>
      <c r="P45" s="20">
        <v>33.819039439999997</v>
      </c>
      <c r="Q45" s="21">
        <v>59.800202200000001</v>
      </c>
      <c r="R45" s="22">
        <v>17.18478116</v>
      </c>
      <c r="S45" s="20">
        <v>5.8667816999999998</v>
      </c>
      <c r="T45" s="20">
        <v>40.088750490000002</v>
      </c>
      <c r="U45" s="21">
        <v>5.4143318349999996</v>
      </c>
      <c r="V45" s="3"/>
      <c r="W45" s="7"/>
      <c r="X45" s="7"/>
      <c r="Y45" s="4"/>
      <c r="Z45" s="3"/>
      <c r="AA45" s="7"/>
      <c r="AB45" s="7"/>
      <c r="AC45" s="4"/>
    </row>
    <row r="46" spans="1:29" ht="15.75" thickBot="1" x14ac:dyDescent="0.3">
      <c r="A46" s="11">
        <v>41</v>
      </c>
      <c r="B46" s="26">
        <v>20.852165830000001</v>
      </c>
      <c r="C46" s="8">
        <v>22.801101989999999</v>
      </c>
      <c r="D46" s="8">
        <v>82.508381779999993</v>
      </c>
      <c r="E46" s="21">
        <v>196.30471549999999</v>
      </c>
      <c r="F46" s="22">
        <v>12.9213992</v>
      </c>
      <c r="G46" s="41">
        <v>16.00273945</v>
      </c>
      <c r="H46" s="39">
        <v>69.169610739999996</v>
      </c>
      <c r="I46" s="40">
        <v>267.18897870000001</v>
      </c>
      <c r="J46" s="22">
        <v>11.190707639999999</v>
      </c>
      <c r="K46" s="41">
        <v>17.54441692</v>
      </c>
      <c r="L46" s="39">
        <v>63.23526536</v>
      </c>
      <c r="M46" s="40">
        <v>328.9126589</v>
      </c>
      <c r="N46" s="22">
        <v>17.68222514</v>
      </c>
      <c r="O46" s="41">
        <v>20.044208090000001</v>
      </c>
      <c r="P46" s="39">
        <v>60.793771829999997</v>
      </c>
      <c r="Q46" s="40">
        <v>258.05866279999998</v>
      </c>
      <c r="R46" s="22">
        <v>16.870139559999998</v>
      </c>
      <c r="S46" s="7">
        <v>19.957297109999999</v>
      </c>
      <c r="T46" s="7">
        <v>60.865389309999998</v>
      </c>
      <c r="U46" s="21">
        <v>240.19928340000001</v>
      </c>
      <c r="V46" s="3"/>
      <c r="W46" s="7"/>
      <c r="X46" s="7"/>
      <c r="Y46" s="4"/>
      <c r="Z46" s="3"/>
      <c r="AA46" s="7"/>
      <c r="AB46" s="7"/>
      <c r="AC46" s="4"/>
    </row>
    <row r="47" spans="1:29" x14ac:dyDescent="0.25">
      <c r="A47" s="11">
        <v>45</v>
      </c>
      <c r="B47" s="22">
        <v>15.31637209</v>
      </c>
      <c r="C47" s="20">
        <v>1.3001299820000001</v>
      </c>
      <c r="D47" s="20">
        <v>58.352078749999997</v>
      </c>
      <c r="E47" s="21">
        <v>3.950571429</v>
      </c>
      <c r="F47" s="22">
        <v>24.47839269</v>
      </c>
      <c r="G47" s="20">
        <v>1.8771115700000001</v>
      </c>
      <c r="H47" s="20">
        <v>56.427527589999997</v>
      </c>
      <c r="I47" s="21">
        <v>4.1346210299999999</v>
      </c>
      <c r="J47" s="22">
        <v>19.84757432</v>
      </c>
      <c r="K47" s="20">
        <v>3.4746164400000001</v>
      </c>
      <c r="L47" s="20">
        <v>60.00359409</v>
      </c>
      <c r="M47" s="21">
        <v>3.9594544119999999</v>
      </c>
      <c r="N47" s="22">
        <v>26.551749319999999</v>
      </c>
      <c r="O47" s="20">
        <v>4.5533791800000003</v>
      </c>
      <c r="P47" s="20">
        <v>60.007171509999999</v>
      </c>
      <c r="Q47" s="21">
        <v>75.812930870000002</v>
      </c>
      <c r="R47" s="22">
        <v>22.573359400000001</v>
      </c>
      <c r="S47" s="20">
        <v>5.4569582199999997</v>
      </c>
      <c r="T47" s="20">
        <v>60.003982120000003</v>
      </c>
      <c r="U47" s="21">
        <v>13.33678529</v>
      </c>
      <c r="V47" s="3"/>
      <c r="W47" s="7"/>
      <c r="X47" s="7"/>
      <c r="Y47" s="4"/>
      <c r="Z47" s="3"/>
      <c r="AA47" s="7"/>
      <c r="AB47" s="7"/>
      <c r="AC47" s="4"/>
    </row>
    <row r="48" spans="1:29" ht="15.75" thickBot="1" x14ac:dyDescent="0.3">
      <c r="A48" s="11">
        <v>6</v>
      </c>
      <c r="B48" s="22">
        <v>14.99341254</v>
      </c>
      <c r="C48" s="20">
        <v>0.66428775299999998</v>
      </c>
      <c r="D48" s="20">
        <v>3.8697784209999999</v>
      </c>
      <c r="E48" s="21">
        <v>52.474686679999998</v>
      </c>
      <c r="F48" s="22">
        <v>12.801276290000001</v>
      </c>
      <c r="G48" s="20">
        <v>0.647504356</v>
      </c>
      <c r="H48" s="20">
        <v>3.0805828339999999</v>
      </c>
      <c r="I48" s="21">
        <v>33.77049693</v>
      </c>
      <c r="J48" s="22">
        <v>17.133609419999999</v>
      </c>
      <c r="K48" s="20">
        <v>0.442121557</v>
      </c>
      <c r="L48" s="20">
        <v>6.3900390140000001</v>
      </c>
      <c r="M48" s="21">
        <v>25.95312654</v>
      </c>
      <c r="N48" s="22">
        <v>11.00540647</v>
      </c>
      <c r="O48" s="20">
        <v>2.1428943079999998</v>
      </c>
      <c r="P48" s="20">
        <v>19.326633560000001</v>
      </c>
      <c r="Q48" s="21">
        <v>119.263093</v>
      </c>
      <c r="R48" s="22">
        <v>15.112673149999999</v>
      </c>
      <c r="S48" s="20">
        <v>3.490594159</v>
      </c>
      <c r="T48" s="20">
        <v>17.473941960000001</v>
      </c>
      <c r="U48" s="21">
        <v>79.886217529999996</v>
      </c>
      <c r="V48" s="22">
        <v>15.030347819999999</v>
      </c>
      <c r="W48" s="20">
        <v>2.2423949379999999</v>
      </c>
      <c r="X48" s="20">
        <v>27.505425769999999</v>
      </c>
      <c r="Y48" s="21">
        <v>63.956912209999999</v>
      </c>
      <c r="Z48" s="3"/>
      <c r="AA48" s="7"/>
      <c r="AB48" s="7"/>
      <c r="AC48" s="4"/>
    </row>
    <row r="49" spans="1:29" ht="15.75" thickBot="1" x14ac:dyDescent="0.3">
      <c r="A49" s="11">
        <v>28</v>
      </c>
      <c r="B49" s="13">
        <v>9.3785223529999993</v>
      </c>
      <c r="C49" s="31">
        <v>0.85532044500000004</v>
      </c>
      <c r="D49" s="29">
        <v>21.56867913</v>
      </c>
      <c r="E49" s="30">
        <v>11.974344759999999</v>
      </c>
      <c r="F49" s="22">
        <v>11.31424228</v>
      </c>
      <c r="G49" s="20">
        <v>2.3049841130000002</v>
      </c>
      <c r="H49" s="20">
        <v>19.282959930000001</v>
      </c>
      <c r="I49" s="21">
        <v>32.839962939999999</v>
      </c>
      <c r="J49" s="22">
        <v>13.189723969999999</v>
      </c>
      <c r="K49" s="20">
        <v>6.81459568</v>
      </c>
      <c r="L49" s="20">
        <v>59.354469999999999</v>
      </c>
      <c r="M49" s="21">
        <v>82.842523139999997</v>
      </c>
      <c r="N49" s="22">
        <v>14.357157450000001</v>
      </c>
      <c r="O49" s="7">
        <v>11.28097202</v>
      </c>
      <c r="P49" s="20">
        <v>58.678203150000002</v>
      </c>
      <c r="Q49" s="21">
        <v>80.187734370000001</v>
      </c>
      <c r="R49" s="3">
        <v>5.9936436740000003</v>
      </c>
      <c r="S49" s="7">
        <v>16.10425643</v>
      </c>
      <c r="T49" s="7">
        <v>73.012015809999994</v>
      </c>
      <c r="U49" s="21">
        <v>124.12666609999999</v>
      </c>
      <c r="V49" s="3">
        <v>8.8824032870000007</v>
      </c>
      <c r="W49" s="7">
        <v>13.01585169</v>
      </c>
      <c r="X49" s="20">
        <v>60.016896019999997</v>
      </c>
      <c r="Y49" s="21">
        <v>61.384986390000002</v>
      </c>
      <c r="Z49" s="3"/>
      <c r="AA49" s="7"/>
      <c r="AB49" s="7"/>
      <c r="AC49" s="4"/>
    </row>
    <row r="50" spans="1:29" ht="15.75" thickBot="1" x14ac:dyDescent="0.3">
      <c r="A50" s="12">
        <v>19</v>
      </c>
      <c r="B50" s="25">
        <v>20</v>
      </c>
      <c r="C50" s="23">
        <v>0.726801433</v>
      </c>
      <c r="D50" s="23">
        <v>0.989913559</v>
      </c>
      <c r="E50" s="24">
        <v>5.021228238</v>
      </c>
      <c r="F50" s="25">
        <v>20</v>
      </c>
      <c r="G50" s="23">
        <v>2.786406205</v>
      </c>
      <c r="H50" s="23">
        <v>16.606781380000001</v>
      </c>
      <c r="I50" s="24">
        <v>8.965552078</v>
      </c>
      <c r="J50" s="25">
        <v>20</v>
      </c>
      <c r="K50" s="23">
        <v>1.5133658109999999</v>
      </c>
      <c r="L50" s="23">
        <v>15.636538180000001</v>
      </c>
      <c r="M50" s="24">
        <v>3.887527248</v>
      </c>
      <c r="N50" s="25">
        <v>20</v>
      </c>
      <c r="O50" s="23">
        <v>1.4511524469999999</v>
      </c>
      <c r="P50" s="23">
        <v>18.569549599999998</v>
      </c>
      <c r="Q50" s="24">
        <v>7.9069344380000004</v>
      </c>
      <c r="R50" s="25">
        <v>20</v>
      </c>
      <c r="S50" s="23">
        <v>1.7156127400000001</v>
      </c>
      <c r="T50" s="23">
        <v>20.2514143</v>
      </c>
      <c r="U50" s="24">
        <v>8.7609778729999999</v>
      </c>
      <c r="V50" s="25">
        <v>20</v>
      </c>
      <c r="W50" s="23">
        <v>2.1116467719999998</v>
      </c>
      <c r="X50" s="23">
        <v>27.00712004</v>
      </c>
      <c r="Y50" s="24">
        <v>11.28720345</v>
      </c>
      <c r="Z50" s="25">
        <v>20</v>
      </c>
      <c r="AA50" s="23">
        <v>4.2264436559999998</v>
      </c>
      <c r="AB50" s="23">
        <v>45.414874740000002</v>
      </c>
      <c r="AC50" s="24">
        <v>3.7892639539999999</v>
      </c>
    </row>
  </sheetData>
  <mergeCells count="7">
    <mergeCell ref="Z1:AC1"/>
    <mergeCell ref="B1:E1"/>
    <mergeCell ref="F1:I1"/>
    <mergeCell ref="J1:M1"/>
    <mergeCell ref="N1:Q1"/>
    <mergeCell ref="R1:U1"/>
    <mergeCell ref="V1:Y1"/>
  </mergeCells>
  <conditionalFormatting sqref="F6:F50">
    <cfRule type="expression" dxfId="235" priority="23">
      <formula>F6:F50 &lt;$P$14</formula>
    </cfRule>
  </conditionalFormatting>
  <conditionalFormatting sqref="G6:G50">
    <cfRule type="expression" dxfId="234" priority="22">
      <formula>G6:G50&gt;$P$15</formula>
    </cfRule>
  </conditionalFormatting>
  <conditionalFormatting sqref="H6:H50">
    <cfRule type="expression" dxfId="233" priority="21">
      <formula>H6:H50&gt;$P$16</formula>
    </cfRule>
  </conditionalFormatting>
  <conditionalFormatting sqref="I6:I50">
    <cfRule type="expression" dxfId="232" priority="20">
      <formula>I6:I50 &gt; 255.6</formula>
    </cfRule>
  </conditionalFormatting>
  <conditionalFormatting sqref="J13:J50">
    <cfRule type="expression" dxfId="231" priority="19">
      <formula>J13:J50 &lt; 10.63</formula>
    </cfRule>
  </conditionalFormatting>
  <conditionalFormatting sqref="K13:K50">
    <cfRule type="expression" dxfId="230" priority="17">
      <formula>K13:K50 &gt; 10.93</formula>
    </cfRule>
    <cfRule type="expression" priority="18">
      <formula>K13:K50 &gt; 10.93</formula>
    </cfRule>
  </conditionalFormatting>
  <conditionalFormatting sqref="L13:L50">
    <cfRule type="expression" dxfId="229" priority="14">
      <formula>L13:L50 &gt; $P$16</formula>
    </cfRule>
    <cfRule type="expression" dxfId="228" priority="16">
      <formula>L13:L50 &gt; 63.2</formula>
    </cfRule>
  </conditionalFormatting>
  <conditionalFormatting sqref="M13:M50">
    <cfRule type="expression" dxfId="227" priority="15">
      <formula>M13:M50 &gt; 255.6</formula>
    </cfRule>
  </conditionalFormatting>
  <conditionalFormatting sqref="D3:D50">
    <cfRule type="expression" dxfId="226" priority="13">
      <formula>D3:D50 &gt; $P$16</formula>
    </cfRule>
  </conditionalFormatting>
  <conditionalFormatting sqref="N31:N50">
    <cfRule type="expression" dxfId="225" priority="12">
      <formula>N31:N50 &lt; $P$14</formula>
    </cfRule>
  </conditionalFormatting>
  <conditionalFormatting sqref="O31:O50">
    <cfRule type="expression" dxfId="224" priority="11">
      <formula>O31:O50 &gt; $P$15</formula>
    </cfRule>
  </conditionalFormatting>
  <conditionalFormatting sqref="P31:P50">
    <cfRule type="expression" dxfId="223" priority="9">
      <formula>P31:P50 &gt; $P$16</formula>
    </cfRule>
    <cfRule type="expression" dxfId="222" priority="10">
      <formula>$P$31:$P$50 &gt; $P$16</formula>
    </cfRule>
  </conditionalFormatting>
  <conditionalFormatting sqref="Q31:Q50">
    <cfRule type="expression" dxfId="221" priority="8">
      <formula>Q31:Q50 &gt; $P$17</formula>
    </cfRule>
  </conditionalFormatting>
  <conditionalFormatting sqref="R43:R50">
    <cfRule type="expression" dxfId="220" priority="7">
      <formula>R43:R50 &lt; $P$14</formula>
    </cfRule>
  </conditionalFormatting>
  <conditionalFormatting sqref="S43:S50">
    <cfRule type="expression" dxfId="219" priority="6">
      <formula>S43:S50 &gt;$P$15</formula>
    </cfRule>
  </conditionalFormatting>
  <conditionalFormatting sqref="T43:T50">
    <cfRule type="expression" dxfId="218" priority="5">
      <formula>T43:T50 &gt; $P$16</formula>
    </cfRule>
  </conditionalFormatting>
  <conditionalFormatting sqref="U43:U50">
    <cfRule type="expression" dxfId="217" priority="4">
      <formula>U43:U50 &gt; $P$17</formula>
    </cfRule>
  </conditionalFormatting>
  <conditionalFormatting sqref="V48:V50">
    <cfRule type="expression" dxfId="216" priority="2">
      <formula>V48:V50 &lt; $P$14</formula>
    </cfRule>
    <cfRule type="expression" priority="3">
      <formula>V48:V50 &lt; $P$14</formula>
    </cfRule>
  </conditionalFormatting>
  <conditionalFormatting sqref="W48:W50">
    <cfRule type="expression" dxfId="215" priority="1">
      <formula>W48:W50 &gt; $P$15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18DF-9572-477A-BCC9-0723186668AC}">
  <dimension ref="A1:AC50"/>
  <sheetViews>
    <sheetView tabSelected="1" zoomScale="80" zoomScaleNormal="80" workbookViewId="0">
      <selection activeCell="G10" sqref="G10"/>
    </sheetView>
  </sheetViews>
  <sheetFormatPr defaultRowHeight="15" x14ac:dyDescent="0.25"/>
  <sheetData>
    <row r="1" spans="1:29" x14ac:dyDescent="0.25">
      <c r="A1" s="55"/>
      <c r="B1" s="57" t="s">
        <v>4</v>
      </c>
      <c r="C1" s="58"/>
      <c r="D1" s="58"/>
      <c r="E1" s="58"/>
      <c r="F1" s="44" t="s">
        <v>5</v>
      </c>
      <c r="G1" s="45"/>
      <c r="H1" s="45"/>
      <c r="I1" s="46"/>
      <c r="J1" s="44" t="s">
        <v>6</v>
      </c>
      <c r="K1" s="45"/>
      <c r="L1" s="45"/>
      <c r="M1" s="46"/>
      <c r="N1" s="44" t="s">
        <v>10</v>
      </c>
      <c r="O1" s="45"/>
      <c r="P1" s="45"/>
      <c r="Q1" s="46"/>
      <c r="R1" s="51" t="s">
        <v>11</v>
      </c>
      <c r="S1" s="51"/>
      <c r="T1" s="51"/>
      <c r="U1" s="52"/>
      <c r="V1" s="50" t="s">
        <v>12</v>
      </c>
      <c r="W1" s="51"/>
      <c r="X1" s="51"/>
      <c r="Y1" s="52"/>
      <c r="Z1" s="44" t="s">
        <v>13</v>
      </c>
      <c r="AA1" s="45"/>
      <c r="AB1" s="45"/>
      <c r="AC1" s="46"/>
    </row>
    <row r="2" spans="1:29" x14ac:dyDescent="0.25">
      <c r="A2" s="56" t="s">
        <v>9</v>
      </c>
      <c r="B2" s="3" t="s">
        <v>0</v>
      </c>
      <c r="C2" s="7" t="s">
        <v>1</v>
      </c>
      <c r="D2" s="7" t="s">
        <v>2</v>
      </c>
      <c r="E2" s="7" t="s">
        <v>3</v>
      </c>
      <c r="F2" s="17" t="s">
        <v>0</v>
      </c>
      <c r="G2" s="9" t="s">
        <v>1</v>
      </c>
      <c r="H2" s="9" t="s">
        <v>2</v>
      </c>
      <c r="I2" s="9" t="s">
        <v>3</v>
      </c>
      <c r="J2" s="17" t="s">
        <v>0</v>
      </c>
      <c r="K2" s="9" t="s">
        <v>1</v>
      </c>
      <c r="L2" s="9" t="s">
        <v>2</v>
      </c>
      <c r="M2" s="9" t="s">
        <v>3</v>
      </c>
      <c r="N2" s="17" t="s">
        <v>0</v>
      </c>
      <c r="O2" s="9" t="s">
        <v>1</v>
      </c>
      <c r="P2" s="9" t="s">
        <v>2</v>
      </c>
      <c r="Q2" s="18" t="s">
        <v>3</v>
      </c>
      <c r="R2" s="9" t="s">
        <v>0</v>
      </c>
      <c r="S2" s="9" t="s">
        <v>1</v>
      </c>
      <c r="T2" s="9" t="s">
        <v>2</v>
      </c>
      <c r="U2" s="18" t="s">
        <v>3</v>
      </c>
      <c r="V2" s="17" t="s">
        <v>0</v>
      </c>
      <c r="W2" s="9" t="s">
        <v>1</v>
      </c>
      <c r="X2" s="9" t="s">
        <v>2</v>
      </c>
      <c r="Y2" s="18" t="s">
        <v>3</v>
      </c>
      <c r="Z2" s="17" t="s">
        <v>0</v>
      </c>
      <c r="AA2" s="9" t="s">
        <v>1</v>
      </c>
      <c r="AB2" s="9" t="s">
        <v>2</v>
      </c>
      <c r="AC2" s="18" t="s">
        <v>3</v>
      </c>
    </row>
    <row r="3" spans="1:29" x14ac:dyDescent="0.25">
      <c r="A3" s="3">
        <v>1</v>
      </c>
      <c r="B3" s="53">
        <v>6.9612808230000001</v>
      </c>
      <c r="C3" s="54">
        <v>12.49370438</v>
      </c>
      <c r="D3" s="54">
        <v>45.067724130000002</v>
      </c>
      <c r="E3" s="54">
        <v>17.194427919999999</v>
      </c>
      <c r="F3" s="3"/>
      <c r="G3" s="7"/>
      <c r="H3" s="7"/>
      <c r="I3" s="7"/>
      <c r="J3" s="3"/>
      <c r="K3" s="7"/>
      <c r="L3" s="7"/>
      <c r="M3" s="7"/>
      <c r="N3" s="3"/>
      <c r="O3" s="7"/>
      <c r="P3" s="7"/>
      <c r="Q3" s="4"/>
      <c r="R3" s="7"/>
      <c r="S3" s="7"/>
      <c r="T3" s="7"/>
      <c r="U3" s="4"/>
      <c r="V3" s="3"/>
      <c r="W3" s="7"/>
      <c r="X3" s="7"/>
      <c r="Y3" s="4"/>
      <c r="Z3" s="3"/>
      <c r="AA3" s="7"/>
      <c r="AB3" s="7"/>
      <c r="AC3" s="4"/>
    </row>
    <row r="4" spans="1:29" x14ac:dyDescent="0.25">
      <c r="A4" s="3">
        <v>9</v>
      </c>
      <c r="B4" s="53">
        <v>13.935264070000001</v>
      </c>
      <c r="C4" s="54">
        <v>2.5490317440000001</v>
      </c>
      <c r="D4" s="54">
        <v>60.009171790000003</v>
      </c>
      <c r="E4" s="54">
        <v>5.0591691900000004</v>
      </c>
      <c r="F4" s="3"/>
      <c r="G4" s="7"/>
      <c r="H4" s="7"/>
      <c r="I4" s="7"/>
      <c r="J4" s="3"/>
      <c r="K4" s="7"/>
      <c r="L4" s="7"/>
      <c r="M4" s="7"/>
      <c r="N4" s="3"/>
      <c r="O4" s="7"/>
      <c r="P4" s="7"/>
      <c r="Q4" s="4"/>
      <c r="R4" s="7"/>
      <c r="S4" s="7"/>
      <c r="T4" s="7"/>
      <c r="U4" s="4"/>
      <c r="V4" s="3"/>
      <c r="W4" s="7"/>
      <c r="X4" s="7"/>
      <c r="Y4" s="4"/>
      <c r="Z4" s="3"/>
      <c r="AA4" s="7"/>
      <c r="AB4" s="7"/>
      <c r="AC4" s="4"/>
    </row>
    <row r="5" spans="1:29" x14ac:dyDescent="0.25">
      <c r="A5" s="3">
        <v>10</v>
      </c>
      <c r="B5" s="53">
        <v>9.8473694540000007</v>
      </c>
      <c r="C5" s="54">
        <v>10.914796190000001</v>
      </c>
      <c r="D5" s="54">
        <v>55.584189430000002</v>
      </c>
      <c r="E5" s="54">
        <v>109.8373486</v>
      </c>
      <c r="F5" s="3"/>
      <c r="G5" s="7"/>
      <c r="H5" s="7"/>
      <c r="I5" s="7"/>
      <c r="J5" s="3"/>
      <c r="K5" s="7"/>
      <c r="L5" s="7"/>
      <c r="M5" s="7"/>
      <c r="N5" s="3"/>
      <c r="O5" s="7"/>
      <c r="P5" s="7"/>
      <c r="Q5" s="4"/>
      <c r="R5" s="7"/>
      <c r="S5" s="7"/>
      <c r="T5" s="7"/>
      <c r="U5" s="4"/>
      <c r="V5" s="3"/>
      <c r="W5" s="7"/>
      <c r="X5" s="7"/>
      <c r="Y5" s="4"/>
      <c r="Z5" s="3"/>
      <c r="AA5" s="7"/>
      <c r="AB5" s="7"/>
      <c r="AC5" s="4"/>
    </row>
    <row r="6" spans="1:29" x14ac:dyDescent="0.25">
      <c r="A6" s="3">
        <v>3</v>
      </c>
      <c r="B6" s="53">
        <v>3.1196778040000002</v>
      </c>
      <c r="C6" s="54">
        <v>38.453129369999999</v>
      </c>
      <c r="D6" s="54">
        <v>80.045538120000003</v>
      </c>
      <c r="E6" s="54">
        <v>525.31832350000002</v>
      </c>
      <c r="F6" s="53">
        <v>4.8958341430000001</v>
      </c>
      <c r="G6" s="54">
        <v>36.456374340000004</v>
      </c>
      <c r="H6" s="54">
        <v>101.0173312</v>
      </c>
      <c r="I6" s="54">
        <v>502.98321600000003</v>
      </c>
      <c r="J6" s="3"/>
      <c r="K6" s="7"/>
      <c r="L6" s="7"/>
      <c r="M6" s="7"/>
      <c r="N6" s="3"/>
      <c r="O6" s="7"/>
      <c r="P6" s="7"/>
      <c r="Q6" s="4"/>
      <c r="R6" s="7"/>
      <c r="S6" s="7"/>
      <c r="T6" s="7"/>
      <c r="U6" s="4"/>
      <c r="V6" s="3"/>
      <c r="W6" s="7"/>
      <c r="X6" s="7"/>
      <c r="Y6" s="4"/>
      <c r="Z6" s="3"/>
      <c r="AA6" s="7"/>
      <c r="AB6" s="7"/>
      <c r="AC6" s="4"/>
    </row>
    <row r="7" spans="1:29" x14ac:dyDescent="0.25">
      <c r="A7" s="3">
        <v>32</v>
      </c>
      <c r="B7" s="53">
        <v>4.8678047869999999</v>
      </c>
      <c r="C7" s="54">
        <v>34.980365419999998</v>
      </c>
      <c r="D7" s="54">
        <v>81.729002489999999</v>
      </c>
      <c r="E7" s="54">
        <v>232.91671170000001</v>
      </c>
      <c r="F7" s="53">
        <v>3.5694403210000001</v>
      </c>
      <c r="G7" s="54">
        <v>40.503658899999998</v>
      </c>
      <c r="H7" s="54">
        <v>79.873197340000004</v>
      </c>
      <c r="I7" s="8">
        <v>305.07865770000001</v>
      </c>
      <c r="J7" s="3"/>
      <c r="K7" s="7"/>
      <c r="L7" s="7"/>
      <c r="M7" s="7"/>
      <c r="N7" s="3"/>
      <c r="O7" s="7"/>
      <c r="P7" s="7"/>
      <c r="Q7" s="4"/>
      <c r="R7" s="7"/>
      <c r="S7" s="7"/>
      <c r="T7" s="7"/>
      <c r="U7" s="4"/>
      <c r="V7" s="3"/>
      <c r="W7" s="7"/>
      <c r="X7" s="7"/>
      <c r="Y7" s="4"/>
      <c r="Z7" s="3"/>
      <c r="AA7" s="7"/>
      <c r="AB7" s="7"/>
      <c r="AC7" s="4"/>
    </row>
    <row r="8" spans="1:29" x14ac:dyDescent="0.25">
      <c r="A8" s="3">
        <v>33</v>
      </c>
      <c r="B8" s="53">
        <v>16.944639550000002</v>
      </c>
      <c r="C8" s="54">
        <v>3.1512214969999999</v>
      </c>
      <c r="D8" s="54">
        <v>58.658543870000003</v>
      </c>
      <c r="E8" s="54">
        <v>67.729591069999998</v>
      </c>
      <c r="F8" s="53">
        <v>14.42911426</v>
      </c>
      <c r="G8" s="54">
        <v>3.9827148079999999</v>
      </c>
      <c r="H8" s="54">
        <v>60.002344600000001</v>
      </c>
      <c r="I8" s="54">
        <v>71.975523289999998</v>
      </c>
      <c r="J8" s="3"/>
      <c r="K8" s="7"/>
      <c r="L8" s="7"/>
      <c r="M8" s="7"/>
      <c r="N8" s="3"/>
      <c r="O8" s="7"/>
      <c r="P8" s="7"/>
      <c r="Q8" s="4"/>
      <c r="R8" s="7"/>
      <c r="S8" s="7"/>
      <c r="T8" s="7"/>
      <c r="U8" s="4"/>
      <c r="V8" s="3"/>
      <c r="W8" s="7"/>
      <c r="X8" s="7"/>
      <c r="Y8" s="4"/>
      <c r="Z8" s="3"/>
      <c r="AA8" s="7"/>
      <c r="AB8" s="7"/>
      <c r="AC8" s="4"/>
    </row>
    <row r="9" spans="1:29" x14ac:dyDescent="0.25">
      <c r="A9" s="3">
        <v>37</v>
      </c>
      <c r="B9" s="53">
        <v>7.8133524110000003</v>
      </c>
      <c r="C9" s="54">
        <v>37.911940309999999</v>
      </c>
      <c r="D9" s="54">
        <v>66.93581184</v>
      </c>
      <c r="E9" s="54">
        <v>352.51917520000001</v>
      </c>
      <c r="F9" s="53">
        <v>6.0470022720000003</v>
      </c>
      <c r="G9" s="54">
        <v>30.73989615</v>
      </c>
      <c r="H9" s="54">
        <v>80.865940309999999</v>
      </c>
      <c r="I9" s="54">
        <v>297.87006559999998</v>
      </c>
      <c r="J9" s="3"/>
      <c r="K9" s="7"/>
      <c r="L9" s="7"/>
      <c r="M9" s="7"/>
      <c r="N9" s="3"/>
      <c r="O9" s="7"/>
      <c r="P9" s="7"/>
      <c r="Q9" s="4"/>
      <c r="R9" s="7"/>
      <c r="S9" s="7"/>
      <c r="T9" s="7"/>
      <c r="U9" s="4"/>
      <c r="V9" s="3"/>
      <c r="W9" s="7"/>
      <c r="X9" s="7"/>
      <c r="Y9" s="4"/>
      <c r="Z9" s="3"/>
      <c r="AA9" s="7"/>
      <c r="AB9" s="7"/>
      <c r="AC9" s="4"/>
    </row>
    <row r="10" spans="1:29" x14ac:dyDescent="0.25">
      <c r="A10" s="3">
        <v>38</v>
      </c>
      <c r="B10" s="53">
        <v>8.0294453010000009</v>
      </c>
      <c r="C10" s="54">
        <v>0.38488631600000001</v>
      </c>
      <c r="D10" s="54">
        <v>0.13289637300000001</v>
      </c>
      <c r="E10" s="54">
        <v>32.635075690000001</v>
      </c>
      <c r="F10" s="53">
        <v>4.5287198149999996</v>
      </c>
      <c r="G10" s="54">
        <v>0.38488631600000001</v>
      </c>
      <c r="H10" s="54">
        <v>0.13289637300000001</v>
      </c>
      <c r="I10" s="54">
        <v>32.635075690000001</v>
      </c>
      <c r="J10" s="3"/>
      <c r="K10" s="7"/>
      <c r="L10" s="7"/>
      <c r="M10" s="7"/>
      <c r="N10" s="3"/>
      <c r="O10" s="7"/>
      <c r="P10" s="7"/>
      <c r="Q10" s="4"/>
      <c r="R10" s="7"/>
      <c r="S10" s="7"/>
      <c r="T10" s="7"/>
      <c r="U10" s="4"/>
      <c r="V10" s="3"/>
      <c r="W10" s="7"/>
      <c r="X10" s="7"/>
      <c r="Y10" s="4"/>
      <c r="Z10" s="3"/>
      <c r="AA10" s="7"/>
      <c r="AB10" s="7"/>
      <c r="AC10" s="4"/>
    </row>
    <row r="11" spans="1:29" x14ac:dyDescent="0.25">
      <c r="A11" s="3">
        <v>40</v>
      </c>
      <c r="B11" s="53">
        <v>14.401430299999999</v>
      </c>
      <c r="C11" s="54">
        <v>5.8910598219999999</v>
      </c>
      <c r="D11" s="54">
        <v>60.003247170000002</v>
      </c>
      <c r="E11" s="54">
        <v>77.139204129999996</v>
      </c>
      <c r="F11" s="53">
        <v>10.819482280000001</v>
      </c>
      <c r="G11" s="54">
        <v>7.1409938620000002</v>
      </c>
      <c r="H11" s="54">
        <v>52.259319439999999</v>
      </c>
      <c r="I11" s="54">
        <v>53.580381170000003</v>
      </c>
      <c r="J11" s="3"/>
      <c r="K11" s="7"/>
      <c r="L11" s="7"/>
      <c r="M11" s="7"/>
      <c r="N11" s="3"/>
      <c r="O11" s="7"/>
      <c r="P11" s="7"/>
      <c r="Q11" s="4"/>
      <c r="R11" s="7"/>
      <c r="S11" s="7"/>
      <c r="T11" s="7"/>
      <c r="U11" s="4"/>
      <c r="V11" s="3"/>
      <c r="W11" s="7"/>
      <c r="X11" s="7"/>
      <c r="Y11" s="4"/>
      <c r="Z11" s="3"/>
      <c r="AA11" s="7"/>
      <c r="AB11" s="7"/>
      <c r="AC11" s="4"/>
    </row>
    <row r="12" spans="1:29" ht="15.75" thickBot="1" x14ac:dyDescent="0.3">
      <c r="A12" s="3">
        <v>48</v>
      </c>
      <c r="B12" s="53">
        <v>6.7610227409999997</v>
      </c>
      <c r="C12" s="54">
        <v>16.803589089999999</v>
      </c>
      <c r="D12" s="54">
        <v>63.78232715</v>
      </c>
      <c r="E12" s="54">
        <v>386.20033339999998</v>
      </c>
      <c r="F12" s="53">
        <v>20.576041310000001</v>
      </c>
      <c r="G12" s="54">
        <v>20.376694950000001</v>
      </c>
      <c r="H12" s="54">
        <v>60.01217372</v>
      </c>
      <c r="I12" s="54">
        <v>451.0398381</v>
      </c>
      <c r="J12" s="3"/>
      <c r="K12" s="7"/>
      <c r="L12" s="7"/>
      <c r="M12" s="7"/>
      <c r="N12" s="3"/>
      <c r="O12" s="7"/>
      <c r="P12" s="7"/>
      <c r="Q12" s="4"/>
      <c r="R12" s="7"/>
      <c r="S12" s="7"/>
      <c r="T12" s="7"/>
      <c r="U12" s="4"/>
      <c r="V12" s="3"/>
      <c r="W12" s="7"/>
      <c r="X12" s="7"/>
      <c r="Y12" s="4"/>
      <c r="Z12" s="3"/>
      <c r="AA12" s="7"/>
      <c r="AB12" s="7"/>
      <c r="AC12" s="4"/>
    </row>
    <row r="13" spans="1:29" x14ac:dyDescent="0.25">
      <c r="A13" s="3">
        <v>4</v>
      </c>
      <c r="B13" s="53">
        <v>6.5701775979999999</v>
      </c>
      <c r="C13" s="54">
        <v>31.257769069999998</v>
      </c>
      <c r="D13" s="54">
        <v>73.601967529999996</v>
      </c>
      <c r="E13" s="54">
        <v>440.39544050000001</v>
      </c>
      <c r="F13" s="53">
        <v>5.8827004870000001</v>
      </c>
      <c r="G13" s="54">
        <v>30.927920230000002</v>
      </c>
      <c r="H13" s="54">
        <v>81.697277900000003</v>
      </c>
      <c r="I13" s="54">
        <v>497.79488120000002</v>
      </c>
      <c r="J13" s="53">
        <v>5.0745013840000004</v>
      </c>
      <c r="K13" s="54">
        <v>38.01637152</v>
      </c>
      <c r="L13" s="54">
        <v>85.370467669999996</v>
      </c>
      <c r="M13" s="54">
        <v>349.53837049999998</v>
      </c>
      <c r="N13" s="3"/>
      <c r="O13" s="1" t="s">
        <v>7</v>
      </c>
      <c r="P13" s="2"/>
      <c r="Q13" s="4"/>
      <c r="R13" s="7"/>
      <c r="S13" s="7"/>
      <c r="T13" s="7"/>
      <c r="U13" s="4"/>
      <c r="V13" s="3"/>
      <c r="W13" s="7"/>
      <c r="X13" s="7"/>
      <c r="Y13" s="4"/>
      <c r="Z13" s="3"/>
      <c r="AA13" s="7"/>
      <c r="AB13" s="7"/>
      <c r="AC13" s="4"/>
    </row>
    <row r="14" spans="1:29" x14ac:dyDescent="0.25">
      <c r="A14" s="3">
        <v>5</v>
      </c>
      <c r="B14" s="22">
        <v>24.99255406</v>
      </c>
      <c r="C14" s="20">
        <v>5.3585451730000004</v>
      </c>
      <c r="D14" s="20">
        <v>52.788912379999999</v>
      </c>
      <c r="E14" s="20">
        <v>4.4455130010000001</v>
      </c>
      <c r="F14" s="22">
        <v>25.54778949</v>
      </c>
      <c r="G14" s="8">
        <v>14.28099308</v>
      </c>
      <c r="H14" s="20">
        <v>59.926470250000001</v>
      </c>
      <c r="I14" s="20">
        <v>121.72539759999999</v>
      </c>
      <c r="J14" s="22">
        <v>24.259273879999999</v>
      </c>
      <c r="K14" s="8">
        <v>15.672417129999999</v>
      </c>
      <c r="L14" s="20">
        <v>59.994188430000001</v>
      </c>
      <c r="M14" s="20">
        <v>131.10785720000001</v>
      </c>
      <c r="N14" s="3"/>
      <c r="O14" s="3" t="s">
        <v>0</v>
      </c>
      <c r="P14" s="4">
        <v>10.63</v>
      </c>
      <c r="Q14" s="4"/>
      <c r="R14" s="7"/>
      <c r="S14" s="7"/>
      <c r="T14" s="7"/>
      <c r="U14" s="4"/>
      <c r="V14" s="3"/>
      <c r="W14" s="7"/>
      <c r="X14" s="7"/>
      <c r="Y14" s="4"/>
      <c r="Z14" s="3"/>
      <c r="AA14" s="7"/>
      <c r="AB14" s="7"/>
      <c r="AC14" s="4"/>
    </row>
    <row r="15" spans="1:29" x14ac:dyDescent="0.25">
      <c r="A15" s="3">
        <v>7</v>
      </c>
      <c r="B15" s="22">
        <v>19.52107273</v>
      </c>
      <c r="C15" s="8">
        <v>11.20373751</v>
      </c>
      <c r="D15" s="8">
        <v>75.663901409999994</v>
      </c>
      <c r="E15" s="8">
        <v>293.27714159999999</v>
      </c>
      <c r="F15" s="22">
        <v>14.433722059999999</v>
      </c>
      <c r="G15" s="20">
        <v>5.6453901369999997</v>
      </c>
      <c r="H15" s="20">
        <v>52.518581050000002</v>
      </c>
      <c r="I15" s="20">
        <v>223.23706000000001</v>
      </c>
      <c r="J15" s="22">
        <v>11.05335964</v>
      </c>
      <c r="K15" s="7">
        <v>15.553247369999999</v>
      </c>
      <c r="L15" s="7">
        <v>75.906599099999994</v>
      </c>
      <c r="M15" s="7">
        <v>276.15801290000002</v>
      </c>
      <c r="N15" s="3"/>
      <c r="O15" s="3" t="s">
        <v>1</v>
      </c>
      <c r="P15" s="4">
        <v>10.93</v>
      </c>
      <c r="Q15" s="4"/>
      <c r="R15" s="7"/>
      <c r="S15" s="7"/>
      <c r="T15" s="7"/>
      <c r="U15" s="4"/>
      <c r="V15" s="3"/>
      <c r="W15" s="7"/>
      <c r="X15" s="7"/>
      <c r="Y15" s="4"/>
      <c r="Z15" s="3"/>
      <c r="AA15" s="7"/>
      <c r="AB15" s="7"/>
      <c r="AC15" s="4"/>
    </row>
    <row r="16" spans="1:29" x14ac:dyDescent="0.25">
      <c r="A16" s="3">
        <v>8</v>
      </c>
      <c r="B16" s="22">
        <v>17.738885880000002</v>
      </c>
      <c r="C16" s="8">
        <v>16.18103705</v>
      </c>
      <c r="D16" s="20">
        <v>59.989248760000002</v>
      </c>
      <c r="E16" s="8">
        <v>307.5058363</v>
      </c>
      <c r="F16" s="22">
        <v>14.52925769</v>
      </c>
      <c r="G16" s="7">
        <v>13.52351371</v>
      </c>
      <c r="H16" s="7">
        <v>61.962040729999998</v>
      </c>
      <c r="I16" s="20">
        <v>123.6316503</v>
      </c>
      <c r="J16" s="22">
        <v>10.631692019999999</v>
      </c>
      <c r="K16" s="20">
        <v>10.75610685</v>
      </c>
      <c r="L16" s="7">
        <v>66.523274499999999</v>
      </c>
      <c r="M16" s="7">
        <v>308.45214229999999</v>
      </c>
      <c r="N16" s="3"/>
      <c r="O16" s="3" t="s">
        <v>8</v>
      </c>
      <c r="P16" s="4">
        <v>60.1</v>
      </c>
      <c r="Q16" s="4"/>
      <c r="R16" s="7"/>
      <c r="S16" s="7"/>
      <c r="T16" s="7"/>
      <c r="U16" s="4"/>
      <c r="V16" s="3"/>
      <c r="W16" s="7"/>
      <c r="X16" s="7"/>
      <c r="Y16" s="4"/>
      <c r="Z16" s="3"/>
      <c r="AA16" s="7"/>
      <c r="AB16" s="7"/>
      <c r="AC16" s="4"/>
    </row>
    <row r="17" spans="1:29" ht="15.75" thickBot="1" x14ac:dyDescent="0.3">
      <c r="A17" s="3">
        <v>12</v>
      </c>
      <c r="B17" s="22">
        <v>15.71520641</v>
      </c>
      <c r="C17" s="20">
        <v>5.4890700810000004</v>
      </c>
      <c r="D17" s="20">
        <v>48.399624520000003</v>
      </c>
      <c r="E17" s="20">
        <v>9.6895255349999996</v>
      </c>
      <c r="F17" s="22">
        <v>18.388723370000001</v>
      </c>
      <c r="G17" s="20">
        <v>3.2797070609999999</v>
      </c>
      <c r="H17" s="20">
        <v>34.572585150000002</v>
      </c>
      <c r="I17" s="20">
        <v>4.8387775639999999</v>
      </c>
      <c r="J17" s="22">
        <v>22.048141909999998</v>
      </c>
      <c r="K17" s="20">
        <v>7.6277852240000001</v>
      </c>
      <c r="L17" s="20">
        <v>50.223627780000001</v>
      </c>
      <c r="M17" s="20">
        <v>20.722212299999999</v>
      </c>
      <c r="N17" s="3"/>
      <c r="O17" s="5" t="s">
        <v>3</v>
      </c>
      <c r="P17" s="6">
        <v>255.6</v>
      </c>
      <c r="Q17" s="4"/>
      <c r="R17" s="7"/>
      <c r="S17" s="7"/>
      <c r="T17" s="7"/>
      <c r="U17" s="4"/>
      <c r="V17" s="3"/>
      <c r="W17" s="7"/>
      <c r="X17" s="7"/>
      <c r="Y17" s="4"/>
      <c r="Z17" s="3"/>
      <c r="AA17" s="7"/>
      <c r="AB17" s="7"/>
      <c r="AC17" s="4"/>
    </row>
    <row r="18" spans="1:29" x14ac:dyDescent="0.25">
      <c r="A18" s="3">
        <v>13</v>
      </c>
      <c r="B18" s="22">
        <v>13.762349560000001</v>
      </c>
      <c r="C18" s="8">
        <v>14.31607153</v>
      </c>
      <c r="D18" s="8">
        <v>68.686622229999998</v>
      </c>
      <c r="E18" s="8">
        <v>433.7578876</v>
      </c>
      <c r="F18" s="22">
        <v>12.07494874</v>
      </c>
      <c r="G18" s="7">
        <v>27.923419500000001</v>
      </c>
      <c r="H18" s="7">
        <v>83.625260920000002</v>
      </c>
      <c r="I18" s="7">
        <v>429.05155600000001</v>
      </c>
      <c r="J18" s="3">
        <v>9.9173032590000005</v>
      </c>
      <c r="K18" s="7">
        <v>28.849713399999999</v>
      </c>
      <c r="L18" s="7">
        <v>87.815894360000001</v>
      </c>
      <c r="M18" s="7">
        <v>520.71154950000005</v>
      </c>
      <c r="N18" s="3"/>
      <c r="O18" s="7"/>
      <c r="P18" s="7"/>
      <c r="Q18" s="4"/>
      <c r="R18" s="7"/>
      <c r="S18" s="7"/>
      <c r="T18" s="7"/>
      <c r="U18" s="4"/>
      <c r="V18" s="3"/>
      <c r="W18" s="7"/>
      <c r="X18" s="7"/>
      <c r="Y18" s="4"/>
      <c r="Z18" s="3"/>
      <c r="AA18" s="7"/>
      <c r="AB18" s="7"/>
      <c r="AC18" s="4"/>
    </row>
    <row r="19" spans="1:29" x14ac:dyDescent="0.25">
      <c r="A19" s="3">
        <v>14</v>
      </c>
      <c r="B19" s="22">
        <v>13.64853686</v>
      </c>
      <c r="C19" s="8">
        <v>24.733624280000001</v>
      </c>
      <c r="D19" s="20">
        <v>59.994010680000002</v>
      </c>
      <c r="E19" s="20">
        <v>212.07232239999999</v>
      </c>
      <c r="F19" s="3">
        <v>3.9346920359999999</v>
      </c>
      <c r="G19" s="7">
        <v>27.61785205</v>
      </c>
      <c r="H19" s="7">
        <v>63.343273709999998</v>
      </c>
      <c r="I19" s="7">
        <v>285.15074770000001</v>
      </c>
      <c r="J19" s="3">
        <v>3.8439341460000001</v>
      </c>
      <c r="K19" s="7">
        <v>33.541618890000002</v>
      </c>
      <c r="L19" s="7">
        <v>71.48414382</v>
      </c>
      <c r="M19" s="7">
        <v>307.68716970000003</v>
      </c>
      <c r="N19" s="3"/>
      <c r="O19" s="7"/>
      <c r="P19" s="7"/>
      <c r="Q19" s="4"/>
      <c r="R19" s="7"/>
      <c r="S19" s="7"/>
      <c r="T19" s="7"/>
      <c r="U19" s="4"/>
      <c r="V19" s="3"/>
      <c r="W19" s="7"/>
      <c r="X19" s="7"/>
      <c r="Y19" s="4"/>
      <c r="Z19" s="3"/>
      <c r="AA19" s="7"/>
      <c r="AB19" s="7"/>
      <c r="AC19" s="4"/>
    </row>
    <row r="20" spans="1:29" x14ac:dyDescent="0.25">
      <c r="A20" s="3">
        <v>17</v>
      </c>
      <c r="B20" s="22">
        <v>19.529816189999998</v>
      </c>
      <c r="C20" s="20">
        <v>0.98376902200000005</v>
      </c>
      <c r="D20" s="20">
        <v>9.3215774840000005</v>
      </c>
      <c r="E20" s="20">
        <v>49.140230549999998</v>
      </c>
      <c r="F20" s="22">
        <v>16.908924280000001</v>
      </c>
      <c r="G20" s="20">
        <v>4.8354288109999999</v>
      </c>
      <c r="H20" s="20">
        <v>60.048999619999996</v>
      </c>
      <c r="I20" s="20">
        <v>87.085702710000007</v>
      </c>
      <c r="J20" s="22">
        <v>17.532777960000001</v>
      </c>
      <c r="K20" s="7">
        <v>14.36861616</v>
      </c>
      <c r="L20" s="20">
        <v>59.791279279999998</v>
      </c>
      <c r="M20" s="20">
        <v>38.641986029999998</v>
      </c>
      <c r="N20" s="3"/>
      <c r="O20" s="7"/>
      <c r="P20" s="7"/>
      <c r="Q20" s="4"/>
      <c r="R20" s="7"/>
      <c r="S20" s="7"/>
      <c r="T20" s="7"/>
      <c r="U20" s="4"/>
      <c r="V20" s="3"/>
      <c r="W20" s="7"/>
      <c r="X20" s="7"/>
      <c r="Y20" s="4"/>
      <c r="Z20" s="3"/>
      <c r="AA20" s="7"/>
      <c r="AB20" s="7"/>
      <c r="AC20" s="4"/>
    </row>
    <row r="21" spans="1:29" x14ac:dyDescent="0.25">
      <c r="A21" s="3">
        <v>21</v>
      </c>
      <c r="B21" s="22">
        <v>14.42273088</v>
      </c>
      <c r="C21" s="20">
        <v>0.29641318799999999</v>
      </c>
      <c r="D21" s="20">
        <v>11.772360839999999</v>
      </c>
      <c r="E21" s="20">
        <v>90.064711349999996</v>
      </c>
      <c r="F21" s="22">
        <v>11.03756506</v>
      </c>
      <c r="G21" s="20">
        <v>1.19069015</v>
      </c>
      <c r="H21" s="20">
        <v>3.346153181</v>
      </c>
      <c r="I21" s="20">
        <v>9.1838209049999993</v>
      </c>
      <c r="J21" s="3">
        <v>7.3511661180000001</v>
      </c>
      <c r="K21" s="20">
        <v>0.57329685500000005</v>
      </c>
      <c r="L21" s="20">
        <v>0.79920470600000004</v>
      </c>
      <c r="M21" s="20">
        <v>15.65092978</v>
      </c>
      <c r="N21" s="3"/>
      <c r="O21" s="7"/>
      <c r="P21" s="7"/>
      <c r="Q21" s="4"/>
      <c r="R21" s="7"/>
      <c r="S21" s="7"/>
      <c r="T21" s="7"/>
      <c r="U21" s="4"/>
      <c r="V21" s="3"/>
      <c r="W21" s="7"/>
      <c r="X21" s="7"/>
      <c r="Y21" s="4"/>
      <c r="Z21" s="3"/>
      <c r="AA21" s="7"/>
      <c r="AB21" s="7"/>
      <c r="AC21" s="4"/>
    </row>
    <row r="22" spans="1:29" x14ac:dyDescent="0.25">
      <c r="A22" s="3">
        <v>22</v>
      </c>
      <c r="B22" s="13">
        <v>6.0894657480000003</v>
      </c>
      <c r="C22" s="8">
        <v>30.815707889999999</v>
      </c>
      <c r="D22" s="8">
        <v>83.170213889999999</v>
      </c>
      <c r="E22" s="8">
        <v>421.76331260000001</v>
      </c>
      <c r="F22" s="3">
        <v>4.8091898830000002</v>
      </c>
      <c r="G22" s="7">
        <v>36.711351200000003</v>
      </c>
      <c r="H22" s="7">
        <v>89.006808669999998</v>
      </c>
      <c r="I22" s="7">
        <v>580.02808589999995</v>
      </c>
      <c r="J22" s="3">
        <v>4.6962731099999999</v>
      </c>
      <c r="K22" s="7">
        <v>26.187963839999998</v>
      </c>
      <c r="L22" s="7">
        <v>88.036816709999997</v>
      </c>
      <c r="M22" s="7">
        <v>495.15408430000002</v>
      </c>
      <c r="N22" s="3"/>
      <c r="O22" s="7"/>
      <c r="P22" s="7"/>
      <c r="Q22" s="4"/>
      <c r="R22" s="7"/>
      <c r="S22" s="7"/>
      <c r="T22" s="7"/>
      <c r="U22" s="4"/>
      <c r="V22" s="3"/>
      <c r="W22" s="7"/>
      <c r="X22" s="7"/>
      <c r="Y22" s="4"/>
      <c r="Z22" s="3"/>
      <c r="AA22" s="7"/>
      <c r="AB22" s="7"/>
      <c r="AC22" s="4"/>
    </row>
    <row r="23" spans="1:29" x14ac:dyDescent="0.25">
      <c r="A23" s="3">
        <v>29</v>
      </c>
      <c r="B23" s="13">
        <v>9.7109142649999995</v>
      </c>
      <c r="C23" s="8">
        <v>15.47719586</v>
      </c>
      <c r="D23" s="20">
        <v>60.009427459999998</v>
      </c>
      <c r="E23" s="20">
        <v>108.087164</v>
      </c>
      <c r="F23" s="3">
        <v>9.2985042230000001</v>
      </c>
      <c r="G23" s="7">
        <v>18.486002800000001</v>
      </c>
      <c r="H23" s="20">
        <v>59.989724000000002</v>
      </c>
      <c r="I23" s="20">
        <v>198.7801154</v>
      </c>
      <c r="J23" s="3">
        <v>5.2827682500000002</v>
      </c>
      <c r="K23" s="7">
        <v>20.57271124</v>
      </c>
      <c r="L23" s="20">
        <v>59.999629859999999</v>
      </c>
      <c r="M23" s="20">
        <v>172.79822709999999</v>
      </c>
      <c r="N23" s="3"/>
      <c r="O23" s="7"/>
      <c r="P23" s="7"/>
      <c r="Q23" s="4"/>
      <c r="R23" s="7"/>
      <c r="S23" s="7"/>
      <c r="T23" s="7"/>
      <c r="U23" s="4"/>
      <c r="V23" s="3"/>
      <c r="W23" s="7"/>
      <c r="X23" s="7"/>
      <c r="Y23" s="4"/>
      <c r="Z23" s="3"/>
      <c r="AA23" s="7"/>
      <c r="AB23" s="7"/>
      <c r="AC23" s="4"/>
    </row>
    <row r="24" spans="1:29" x14ac:dyDescent="0.25">
      <c r="A24" s="3">
        <v>30</v>
      </c>
      <c r="B24" s="13">
        <v>7.2094608649999996</v>
      </c>
      <c r="C24" s="8">
        <v>49.545037440000002</v>
      </c>
      <c r="D24" s="20">
        <v>59.953489910000002</v>
      </c>
      <c r="E24" s="20">
        <v>230.35786899999999</v>
      </c>
      <c r="F24" s="22">
        <v>12.816706569999999</v>
      </c>
      <c r="G24" s="7">
        <v>45.986234359999997</v>
      </c>
      <c r="H24" s="20">
        <v>59.98269277</v>
      </c>
      <c r="I24" s="20">
        <v>157.59798269999999</v>
      </c>
      <c r="J24" s="22">
        <v>15.218759540000001</v>
      </c>
      <c r="K24" s="7">
        <v>40.999154750000002</v>
      </c>
      <c r="L24" s="20">
        <v>59.974086440000001</v>
      </c>
      <c r="M24" s="20">
        <v>238.14459170000001</v>
      </c>
      <c r="N24" s="3"/>
      <c r="O24" s="7"/>
      <c r="P24" s="7"/>
      <c r="Q24" s="4"/>
      <c r="R24" s="7"/>
      <c r="S24" s="7"/>
      <c r="T24" s="7"/>
      <c r="U24" s="4"/>
      <c r="V24" s="3"/>
      <c r="W24" s="7"/>
      <c r="X24" s="7"/>
      <c r="Y24" s="4"/>
      <c r="Z24" s="3"/>
      <c r="AA24" s="7"/>
      <c r="AB24" s="7"/>
      <c r="AC24" s="4"/>
    </row>
    <row r="25" spans="1:29" x14ac:dyDescent="0.25">
      <c r="A25" s="3">
        <v>34</v>
      </c>
      <c r="B25" s="22">
        <v>18.324325040000002</v>
      </c>
      <c r="C25" s="8">
        <v>23.944028060000001</v>
      </c>
      <c r="D25" s="8">
        <v>80.974394040000007</v>
      </c>
      <c r="E25" s="8">
        <v>256.36506639999999</v>
      </c>
      <c r="F25" s="22">
        <v>16.004787449999998</v>
      </c>
      <c r="G25" s="7">
        <v>26.069151229999999</v>
      </c>
      <c r="H25" s="7">
        <v>82.332666639999999</v>
      </c>
      <c r="I25" s="7">
        <v>301.33083299999998</v>
      </c>
      <c r="J25" s="3">
        <v>8.7711812800000004</v>
      </c>
      <c r="K25" s="7">
        <v>25.855994389999999</v>
      </c>
      <c r="L25" s="7">
        <v>83.109993200000005</v>
      </c>
      <c r="M25" s="7">
        <v>259.8259726</v>
      </c>
      <c r="N25" s="3"/>
      <c r="O25" s="7"/>
      <c r="P25" s="7"/>
      <c r="Q25" s="4"/>
      <c r="R25" s="7"/>
      <c r="S25" s="7"/>
      <c r="T25" s="7"/>
      <c r="U25" s="4"/>
      <c r="V25" s="3"/>
      <c r="W25" s="7"/>
      <c r="X25" s="7"/>
      <c r="Y25" s="4"/>
      <c r="Z25" s="3"/>
      <c r="AA25" s="7"/>
      <c r="AB25" s="7"/>
      <c r="AC25" s="4"/>
    </row>
    <row r="26" spans="1:29" x14ac:dyDescent="0.25">
      <c r="A26" s="3">
        <v>35</v>
      </c>
      <c r="B26" s="22">
        <v>21.124572229999998</v>
      </c>
      <c r="C26" s="20">
        <v>3.9514047309999998</v>
      </c>
      <c r="D26" s="20">
        <v>59.954526950000002</v>
      </c>
      <c r="E26" s="20">
        <v>86.382337489999998</v>
      </c>
      <c r="F26" s="22">
        <v>15.73051175</v>
      </c>
      <c r="G26" s="20">
        <v>8.186206232</v>
      </c>
      <c r="H26" s="20">
        <v>59.98991427</v>
      </c>
      <c r="I26" s="20">
        <v>255.0593748</v>
      </c>
      <c r="J26" s="22">
        <v>18.383156</v>
      </c>
      <c r="K26" s="20">
        <v>10.398820089999999</v>
      </c>
      <c r="L26" s="20">
        <v>60.019768970000001</v>
      </c>
      <c r="M26" s="7">
        <v>265.9256168</v>
      </c>
      <c r="N26" s="3"/>
      <c r="O26" s="7"/>
      <c r="P26" s="7"/>
      <c r="Q26" s="4"/>
      <c r="R26" s="7"/>
      <c r="S26" s="7"/>
      <c r="T26" s="7"/>
      <c r="U26" s="4"/>
      <c r="V26" s="3"/>
      <c r="W26" s="7"/>
      <c r="X26" s="7"/>
      <c r="Y26" s="4"/>
      <c r="Z26" s="3"/>
      <c r="AA26" s="7"/>
      <c r="AB26" s="7"/>
      <c r="AC26" s="4"/>
    </row>
    <row r="27" spans="1:29" x14ac:dyDescent="0.25">
      <c r="A27" s="3">
        <v>36</v>
      </c>
      <c r="B27" s="22">
        <v>10.88623671</v>
      </c>
      <c r="C27" s="8">
        <v>22.112653349999999</v>
      </c>
      <c r="D27" s="8">
        <v>66.674850860000006</v>
      </c>
      <c r="E27" s="20">
        <v>168.93015700000001</v>
      </c>
      <c r="F27" s="3">
        <v>10.060948290000001</v>
      </c>
      <c r="G27" s="7">
        <v>39.515217960000001</v>
      </c>
      <c r="H27" s="7">
        <v>68.760377140000003</v>
      </c>
      <c r="I27" s="20">
        <v>245.68678360000001</v>
      </c>
      <c r="J27" s="3">
        <v>4.8183028480000001</v>
      </c>
      <c r="K27" s="7">
        <v>32.840914730000001</v>
      </c>
      <c r="L27" s="20">
        <v>59.969941310000003</v>
      </c>
      <c r="M27" s="20">
        <v>254.73925009999999</v>
      </c>
      <c r="N27" s="3"/>
      <c r="O27" s="7"/>
      <c r="P27" s="7"/>
      <c r="Q27" s="4"/>
      <c r="R27" s="7"/>
      <c r="S27" s="7"/>
      <c r="T27" s="7"/>
      <c r="U27" s="4"/>
      <c r="V27" s="3"/>
      <c r="W27" s="7"/>
      <c r="X27" s="7"/>
      <c r="Y27" s="4"/>
      <c r="Z27" s="3"/>
      <c r="AA27" s="7"/>
      <c r="AB27" s="7"/>
      <c r="AC27" s="4"/>
    </row>
    <row r="28" spans="1:29" x14ac:dyDescent="0.25">
      <c r="A28" s="3">
        <v>39</v>
      </c>
      <c r="B28" s="22">
        <v>16.50951229</v>
      </c>
      <c r="C28" s="8">
        <v>19.579357229999999</v>
      </c>
      <c r="D28" s="8">
        <v>79.262987710000004</v>
      </c>
      <c r="E28" s="8">
        <v>515.03079960000002</v>
      </c>
      <c r="F28" s="22">
        <v>17.138844750000001</v>
      </c>
      <c r="G28" s="7">
        <v>38.325356380000002</v>
      </c>
      <c r="H28" s="7">
        <v>71.253676369999994</v>
      </c>
      <c r="I28" s="7">
        <v>262.37991199999999</v>
      </c>
      <c r="J28" s="22">
        <v>22.180454820000001</v>
      </c>
      <c r="K28" s="7">
        <v>19.39755688</v>
      </c>
      <c r="L28" s="20">
        <v>59.517453420000002</v>
      </c>
      <c r="M28" s="20">
        <v>134.4715558</v>
      </c>
      <c r="N28" s="3"/>
      <c r="O28" s="7"/>
      <c r="P28" s="7"/>
      <c r="Q28" s="4"/>
      <c r="R28" s="7"/>
      <c r="S28" s="7"/>
      <c r="T28" s="7"/>
      <c r="U28" s="4"/>
      <c r="V28" s="3"/>
      <c r="W28" s="7"/>
      <c r="X28" s="7"/>
      <c r="Y28" s="4"/>
      <c r="Z28" s="3"/>
      <c r="AA28" s="7"/>
      <c r="AB28" s="7"/>
      <c r="AC28" s="4"/>
    </row>
    <row r="29" spans="1:29" x14ac:dyDescent="0.25">
      <c r="A29" s="3">
        <v>43</v>
      </c>
      <c r="B29" s="13">
        <v>9.6332328100000009</v>
      </c>
      <c r="C29" s="8">
        <v>38.841542410000002</v>
      </c>
      <c r="D29" s="8">
        <v>95.300886610000006</v>
      </c>
      <c r="E29" s="8">
        <v>565.24131139999997</v>
      </c>
      <c r="F29" s="3">
        <v>3.4371022309999999</v>
      </c>
      <c r="G29" s="7">
        <v>37.01560877</v>
      </c>
      <c r="H29" s="7">
        <v>102.8994333</v>
      </c>
      <c r="I29" s="7">
        <v>638.64086280000004</v>
      </c>
      <c r="J29" s="3">
        <v>4.6690216060000003</v>
      </c>
      <c r="K29" s="7">
        <v>34.339996149999997</v>
      </c>
      <c r="L29" s="7">
        <v>107.102951</v>
      </c>
      <c r="M29" s="7">
        <v>642.90820729999996</v>
      </c>
      <c r="N29" s="3"/>
      <c r="O29" s="7"/>
      <c r="P29" s="7"/>
      <c r="Q29" s="4"/>
      <c r="R29" s="7"/>
      <c r="S29" s="7"/>
      <c r="T29" s="7"/>
      <c r="U29" s="4"/>
      <c r="V29" s="3"/>
      <c r="W29" s="7"/>
      <c r="X29" s="7"/>
      <c r="Y29" s="4"/>
      <c r="Z29" s="3"/>
      <c r="AA29" s="7"/>
      <c r="AB29" s="7"/>
      <c r="AC29" s="4"/>
    </row>
    <row r="30" spans="1:29" x14ac:dyDescent="0.25">
      <c r="A30" s="3">
        <v>44</v>
      </c>
      <c r="B30" s="13">
        <v>7.4736262230000001</v>
      </c>
      <c r="C30" s="8">
        <v>11.903561959999999</v>
      </c>
      <c r="D30" s="20">
        <v>28.90312016</v>
      </c>
      <c r="E30" s="20">
        <v>99.604904059999996</v>
      </c>
      <c r="F30" s="3">
        <v>5.6004763520000003</v>
      </c>
      <c r="G30" s="7">
        <v>15.8967942</v>
      </c>
      <c r="H30" s="20">
        <v>45.577587149999999</v>
      </c>
      <c r="I30" s="20">
        <v>156.2035577</v>
      </c>
      <c r="J30" s="3">
        <v>4.8392385999999998</v>
      </c>
      <c r="K30" s="7">
        <v>11.160035840000001</v>
      </c>
      <c r="L30" s="20">
        <v>42.560515510000002</v>
      </c>
      <c r="M30" s="20">
        <v>236.31640580000001</v>
      </c>
      <c r="N30" s="3"/>
      <c r="O30" s="7"/>
      <c r="P30" s="7"/>
      <c r="Q30" s="4"/>
      <c r="R30" s="7"/>
      <c r="S30" s="7"/>
      <c r="T30" s="7"/>
      <c r="U30" s="4"/>
      <c r="V30" s="3"/>
      <c r="W30" s="7"/>
      <c r="X30" s="7"/>
      <c r="Y30" s="4"/>
      <c r="Z30" s="3"/>
      <c r="AA30" s="7"/>
      <c r="AB30" s="7"/>
      <c r="AC30" s="4"/>
    </row>
    <row r="31" spans="1:29" x14ac:dyDescent="0.25">
      <c r="A31" s="3">
        <v>2</v>
      </c>
      <c r="B31" s="22">
        <v>13.0424829</v>
      </c>
      <c r="C31" s="20">
        <v>2.5940650010000001</v>
      </c>
      <c r="D31" s="20">
        <v>45.240976119999999</v>
      </c>
      <c r="E31" s="20">
        <v>32.361257199999997</v>
      </c>
      <c r="F31" s="22">
        <v>14.592636110000001</v>
      </c>
      <c r="G31" s="20">
        <v>1.0420313480000001</v>
      </c>
      <c r="H31" s="20">
        <v>42.892296809999998</v>
      </c>
      <c r="I31" s="20">
        <v>47.588550490000003</v>
      </c>
      <c r="J31" s="22">
        <v>14.592636110000001</v>
      </c>
      <c r="K31" s="20">
        <v>6.6960798500000003</v>
      </c>
      <c r="L31" s="20">
        <v>54.862638490000002</v>
      </c>
      <c r="M31" s="20">
        <v>8.3911880189999994</v>
      </c>
      <c r="N31" s="22">
        <v>32.044110379999999</v>
      </c>
      <c r="O31" s="20">
        <v>5.2002297210000004</v>
      </c>
      <c r="P31" s="20">
        <v>59.986872040000002</v>
      </c>
      <c r="Q31" s="21">
        <v>12.6779188</v>
      </c>
      <c r="R31" s="7"/>
      <c r="S31" s="7"/>
      <c r="T31" s="7"/>
      <c r="U31" s="4"/>
      <c r="V31" s="3"/>
      <c r="W31" s="7"/>
      <c r="X31" s="7"/>
      <c r="Y31" s="4"/>
      <c r="Z31" s="3"/>
      <c r="AA31" s="7"/>
      <c r="AB31" s="7"/>
      <c r="AC31" s="4"/>
    </row>
    <row r="32" spans="1:29" x14ac:dyDescent="0.25">
      <c r="A32" s="3">
        <v>18</v>
      </c>
      <c r="B32" s="22">
        <v>22.48100341</v>
      </c>
      <c r="C32" s="20">
        <v>1.664193936</v>
      </c>
      <c r="D32" s="20">
        <v>28.777670789999998</v>
      </c>
      <c r="E32" s="20">
        <v>4.9132303259999999</v>
      </c>
      <c r="F32" s="22">
        <v>28.978608430000001</v>
      </c>
      <c r="G32" s="20">
        <v>1.1359675300000001</v>
      </c>
      <c r="H32" s="20">
        <v>2.9493354379999999</v>
      </c>
      <c r="I32" s="20">
        <v>4.4728953789999997</v>
      </c>
      <c r="J32" s="22">
        <v>20.363151200000001</v>
      </c>
      <c r="K32" s="20">
        <v>1.633070741</v>
      </c>
      <c r="L32" s="20">
        <v>22.978127369999999</v>
      </c>
      <c r="M32" s="20">
        <v>5.7659633530000001</v>
      </c>
      <c r="N32" s="22">
        <v>20.34712635</v>
      </c>
      <c r="O32" s="20">
        <v>4.6853670039999997</v>
      </c>
      <c r="P32" s="20">
        <v>35.17141951</v>
      </c>
      <c r="Q32" s="21">
        <v>4.6114545209999998</v>
      </c>
      <c r="R32" s="7"/>
      <c r="S32" s="7"/>
      <c r="T32" s="7"/>
      <c r="U32" s="4"/>
      <c r="V32" s="3"/>
      <c r="W32" s="7"/>
      <c r="X32" s="7"/>
      <c r="Y32" s="4"/>
      <c r="Z32" s="3"/>
      <c r="AA32" s="7"/>
      <c r="AB32" s="7"/>
      <c r="AC32" s="4"/>
    </row>
    <row r="33" spans="1:29" x14ac:dyDescent="0.25">
      <c r="A33" s="3">
        <v>20</v>
      </c>
      <c r="B33" s="13">
        <v>7.4188332990000001</v>
      </c>
      <c r="C33" s="20">
        <v>5.4804272379999999</v>
      </c>
      <c r="D33" s="20">
        <v>44.589853480000002</v>
      </c>
      <c r="E33" s="20">
        <v>78.096189319999993</v>
      </c>
      <c r="F33" s="22">
        <v>11.09245612</v>
      </c>
      <c r="G33" s="20">
        <v>7.8529733229999996</v>
      </c>
      <c r="H33" s="20">
        <v>51.998276480000001</v>
      </c>
      <c r="I33" s="20">
        <v>71.062979029999994</v>
      </c>
      <c r="J33" s="3">
        <v>5.4764459780000001</v>
      </c>
      <c r="K33" s="20">
        <v>9.0263173539999997</v>
      </c>
      <c r="L33" s="20">
        <v>54.592126700000001</v>
      </c>
      <c r="M33" s="20">
        <v>86.546744759999996</v>
      </c>
      <c r="N33" s="3">
        <v>9.9305406049999991</v>
      </c>
      <c r="O33" s="20">
        <v>8.9796749049999995</v>
      </c>
      <c r="P33" s="20">
        <v>57.77906325</v>
      </c>
      <c r="Q33" s="21">
        <v>70.088083389999994</v>
      </c>
      <c r="R33" s="7"/>
      <c r="S33" s="7"/>
      <c r="T33" s="7"/>
      <c r="U33" s="4"/>
      <c r="V33" s="3"/>
      <c r="W33" s="7"/>
      <c r="X33" s="7"/>
      <c r="Y33" s="4"/>
      <c r="Z33" s="3"/>
      <c r="AA33" s="7"/>
      <c r="AB33" s="7"/>
      <c r="AC33" s="4"/>
    </row>
    <row r="34" spans="1:29" x14ac:dyDescent="0.25">
      <c r="A34" s="3">
        <v>24</v>
      </c>
      <c r="B34" s="22">
        <v>20.3412994</v>
      </c>
      <c r="C34" s="20">
        <v>1.4647132190000001</v>
      </c>
      <c r="D34" s="20">
        <v>23.08772707</v>
      </c>
      <c r="E34" s="20">
        <v>7.9373242289999997</v>
      </c>
      <c r="F34" s="22">
        <v>16.293014700000001</v>
      </c>
      <c r="G34" s="20">
        <v>1.1328326390000001</v>
      </c>
      <c r="H34" s="20">
        <v>7.308068381</v>
      </c>
      <c r="I34" s="20">
        <v>9.9299567930000006</v>
      </c>
      <c r="J34" s="22">
        <v>18.237876549999999</v>
      </c>
      <c r="K34" s="20">
        <v>0.71515109899999996</v>
      </c>
      <c r="L34" s="20">
        <v>2.5989704520000001</v>
      </c>
      <c r="M34" s="20">
        <v>6.7831136069999998</v>
      </c>
      <c r="N34" s="22">
        <v>17.708660129999998</v>
      </c>
      <c r="O34" s="20">
        <v>2.5370168120000001</v>
      </c>
      <c r="P34" s="20">
        <v>17.368305070000002</v>
      </c>
      <c r="Q34" s="21">
        <v>11.84375591</v>
      </c>
      <c r="R34" s="7"/>
      <c r="S34" s="7"/>
      <c r="T34" s="7"/>
      <c r="U34" s="4"/>
      <c r="V34" s="3"/>
      <c r="W34" s="7"/>
      <c r="X34" s="7"/>
      <c r="Y34" s="4"/>
      <c r="Z34" s="3"/>
      <c r="AA34" s="7"/>
      <c r="AB34" s="7"/>
      <c r="AC34" s="4"/>
    </row>
    <row r="35" spans="1:29" x14ac:dyDescent="0.25">
      <c r="A35" s="3">
        <v>26</v>
      </c>
      <c r="B35" s="22">
        <v>13.60418042</v>
      </c>
      <c r="C35" s="8">
        <v>13.206592970000001</v>
      </c>
      <c r="D35" s="8">
        <v>69.621947520000006</v>
      </c>
      <c r="E35" s="8">
        <v>536.39492170000005</v>
      </c>
      <c r="F35" s="22">
        <v>11.03058399</v>
      </c>
      <c r="G35" s="7">
        <v>25.006220259999999</v>
      </c>
      <c r="H35" s="7">
        <v>83.41971006</v>
      </c>
      <c r="I35" s="7">
        <v>550.47126839999999</v>
      </c>
      <c r="J35" s="3">
        <v>9.0756374710000003</v>
      </c>
      <c r="K35" s="7">
        <v>23.223486609999998</v>
      </c>
      <c r="L35" s="7">
        <v>80.008334959999999</v>
      </c>
      <c r="M35" s="7">
        <v>408.14313670000001</v>
      </c>
      <c r="N35" s="3">
        <v>3.5544905230000001</v>
      </c>
      <c r="O35" s="7">
        <v>26.921771209999999</v>
      </c>
      <c r="P35" s="7">
        <v>88.031011230000004</v>
      </c>
      <c r="Q35" s="4">
        <v>424.99756159999998</v>
      </c>
      <c r="R35" s="7"/>
      <c r="S35" s="7"/>
      <c r="T35" s="7"/>
      <c r="U35" s="4"/>
      <c r="V35" s="3"/>
      <c r="W35" s="7"/>
      <c r="X35" s="7"/>
      <c r="Y35" s="4"/>
      <c r="Z35" s="3"/>
      <c r="AA35" s="7"/>
      <c r="AB35" s="7"/>
      <c r="AC35" s="4"/>
    </row>
    <row r="36" spans="1:29" x14ac:dyDescent="0.25">
      <c r="A36" s="3">
        <v>27</v>
      </c>
      <c r="B36" s="22">
        <v>16.065467139999999</v>
      </c>
      <c r="C36" s="8">
        <v>14.49924264</v>
      </c>
      <c r="D36" s="20">
        <v>59.994591960000001</v>
      </c>
      <c r="E36" s="20">
        <v>247.73576660000001</v>
      </c>
      <c r="F36" s="22">
        <v>12.254117450000001</v>
      </c>
      <c r="G36" s="7">
        <v>19.035870549999999</v>
      </c>
      <c r="H36" s="7">
        <v>60.746104889999998</v>
      </c>
      <c r="I36" s="20">
        <v>216.06253409999999</v>
      </c>
      <c r="J36" s="22">
        <v>13.01530751</v>
      </c>
      <c r="K36" s="7">
        <v>12.282098319999999</v>
      </c>
      <c r="L36" s="7">
        <v>70.923578890000002</v>
      </c>
      <c r="M36" s="7">
        <v>348.89405269999997</v>
      </c>
      <c r="N36" s="22">
        <v>15.26391151</v>
      </c>
      <c r="O36" s="7">
        <v>19.140376280000002</v>
      </c>
      <c r="P36" s="7">
        <v>84.891057079999996</v>
      </c>
      <c r="Q36" s="4">
        <v>327.68398910000002</v>
      </c>
      <c r="R36" s="7"/>
      <c r="S36" s="7"/>
      <c r="T36" s="7"/>
      <c r="U36" s="4"/>
      <c r="V36" s="3"/>
      <c r="W36" s="7"/>
      <c r="X36" s="7"/>
      <c r="Y36" s="4"/>
      <c r="Z36" s="3"/>
      <c r="AA36" s="7"/>
      <c r="AB36" s="7"/>
      <c r="AC36" s="4"/>
    </row>
    <row r="37" spans="1:29" x14ac:dyDescent="0.25">
      <c r="A37" s="3">
        <v>31</v>
      </c>
      <c r="B37" s="22">
        <v>11.621794270000001</v>
      </c>
      <c r="C37" s="20">
        <v>2.2986182899999998</v>
      </c>
      <c r="D37" s="20">
        <v>32.615692369999998</v>
      </c>
      <c r="E37" s="20">
        <v>16.94464803</v>
      </c>
      <c r="F37" s="3">
        <v>8.5874661529999994</v>
      </c>
      <c r="G37" s="20">
        <v>3.3884388009999999</v>
      </c>
      <c r="H37" s="20">
        <v>49.127715960000003</v>
      </c>
      <c r="I37" s="20">
        <v>12.578569180000001</v>
      </c>
      <c r="J37" s="3">
        <v>8.7393060160000005</v>
      </c>
      <c r="K37" s="20">
        <v>3.334512385</v>
      </c>
      <c r="L37" s="20">
        <v>50.341629779999998</v>
      </c>
      <c r="M37" s="20">
        <v>5.1277812489999999</v>
      </c>
      <c r="N37" s="22">
        <v>10.97569916</v>
      </c>
      <c r="O37" s="20">
        <v>6.1484347640000001</v>
      </c>
      <c r="P37" s="20">
        <v>58.066879649999997</v>
      </c>
      <c r="Q37" s="21">
        <v>41.566597100000003</v>
      </c>
      <c r="R37" s="7"/>
      <c r="S37" s="7"/>
      <c r="T37" s="7"/>
      <c r="U37" s="4"/>
      <c r="V37" s="3"/>
      <c r="W37" s="7"/>
      <c r="X37" s="7"/>
      <c r="Y37" s="4"/>
      <c r="Z37" s="3"/>
      <c r="AA37" s="7"/>
      <c r="AB37" s="7"/>
      <c r="AC37" s="4"/>
    </row>
    <row r="38" spans="1:29" x14ac:dyDescent="0.25">
      <c r="A38" s="3">
        <v>42</v>
      </c>
      <c r="B38" s="13">
        <v>6.6670528759999996</v>
      </c>
      <c r="C38" s="20">
        <v>9.0360883229999995</v>
      </c>
      <c r="D38" s="20">
        <v>49.666117149999998</v>
      </c>
      <c r="E38" s="20">
        <v>5.3758154070000002</v>
      </c>
      <c r="F38" s="3">
        <v>6.0941349379999998</v>
      </c>
      <c r="G38" s="20">
        <v>10.65021054</v>
      </c>
      <c r="H38" s="20">
        <v>59.360087980000003</v>
      </c>
      <c r="I38" s="20">
        <v>4.7643112529999998</v>
      </c>
      <c r="J38" s="3">
        <v>7.4689504449999999</v>
      </c>
      <c r="K38" s="7">
        <v>11.36233131</v>
      </c>
      <c r="L38" s="20">
        <v>59.371409249999999</v>
      </c>
      <c r="M38" s="20">
        <v>4.9565176480000002</v>
      </c>
      <c r="N38" s="3">
        <v>5.1265147820000001</v>
      </c>
      <c r="O38" s="7">
        <v>15.389354239999999</v>
      </c>
      <c r="P38" s="20">
        <v>59.352835859999999</v>
      </c>
      <c r="Q38" s="21">
        <v>5.3998279040000003</v>
      </c>
      <c r="R38" s="7"/>
      <c r="S38" s="7"/>
      <c r="T38" s="7"/>
      <c r="U38" s="4"/>
      <c r="V38" s="3"/>
      <c r="W38" s="7"/>
      <c r="X38" s="7"/>
      <c r="Y38" s="4"/>
      <c r="Z38" s="3"/>
      <c r="AA38" s="7"/>
      <c r="AB38" s="7"/>
      <c r="AC38" s="4"/>
    </row>
    <row r="39" spans="1:29" x14ac:dyDescent="0.25">
      <c r="A39" s="3">
        <v>46</v>
      </c>
      <c r="B39" s="13">
        <v>6.7171568439999998</v>
      </c>
      <c r="C39" s="20">
        <v>0.44952153500000003</v>
      </c>
      <c r="D39" s="20">
        <v>1.2484630050000001</v>
      </c>
      <c r="E39" s="20">
        <v>52.845984190000003</v>
      </c>
      <c r="F39" s="3">
        <v>8.0234049019999993</v>
      </c>
      <c r="G39" s="20">
        <v>3.4236701169999999</v>
      </c>
      <c r="H39" s="20">
        <v>27.120359140000001</v>
      </c>
      <c r="I39" s="20">
        <v>5.9296730929999999</v>
      </c>
      <c r="J39" s="3">
        <v>5.0825798730000002</v>
      </c>
      <c r="K39" s="20">
        <v>5.1896929739999997</v>
      </c>
      <c r="L39" s="20">
        <v>33.996601380000001</v>
      </c>
      <c r="M39" s="20">
        <v>32.310630529999997</v>
      </c>
      <c r="N39" s="3">
        <v>7.0599195310000002</v>
      </c>
      <c r="O39" s="20">
        <v>8.6685091090000004</v>
      </c>
      <c r="P39" s="20">
        <v>50.630644490000002</v>
      </c>
      <c r="Q39" s="21">
        <v>25.898296930000001</v>
      </c>
      <c r="R39" s="7"/>
      <c r="S39" s="7"/>
      <c r="T39" s="7"/>
      <c r="U39" s="4"/>
      <c r="V39" s="3"/>
      <c r="W39" s="7"/>
      <c r="X39" s="7"/>
      <c r="Y39" s="4"/>
      <c r="Z39" s="3"/>
      <c r="AA39" s="7"/>
      <c r="AB39" s="7"/>
      <c r="AC39" s="4"/>
    </row>
    <row r="40" spans="1:29" x14ac:dyDescent="0.25">
      <c r="A40" s="3">
        <v>47</v>
      </c>
      <c r="B40" s="22">
        <v>15.443065300000001</v>
      </c>
      <c r="C40" s="8">
        <v>14.82284737</v>
      </c>
      <c r="D40" s="8">
        <v>65.035214929999995</v>
      </c>
      <c r="E40" s="8">
        <v>272.11735069999997</v>
      </c>
      <c r="F40" s="22">
        <v>12.409214370000001</v>
      </c>
      <c r="G40" s="7">
        <v>16.487692330000002</v>
      </c>
      <c r="H40" s="20">
        <v>59.991415179999997</v>
      </c>
      <c r="I40" s="7">
        <v>259.82869870000002</v>
      </c>
      <c r="J40" s="3">
        <v>9.5031767760000001</v>
      </c>
      <c r="K40" s="7">
        <v>20.25186373</v>
      </c>
      <c r="L40" s="20">
        <v>59.989053900000002</v>
      </c>
      <c r="M40" s="20">
        <v>240.9445303</v>
      </c>
      <c r="N40" s="3">
        <v>6.3983794129999998</v>
      </c>
      <c r="O40" s="7">
        <v>19.71765886</v>
      </c>
      <c r="P40" s="7">
        <v>66.321661800000001</v>
      </c>
      <c r="Q40" s="4">
        <v>362.27609790000002</v>
      </c>
      <c r="R40" s="7"/>
      <c r="S40" s="7"/>
      <c r="T40" s="7"/>
      <c r="U40" s="4"/>
      <c r="V40" s="3"/>
      <c r="W40" s="7"/>
      <c r="X40" s="7"/>
      <c r="Y40" s="4"/>
      <c r="Z40" s="3"/>
      <c r="AA40" s="7"/>
      <c r="AB40" s="7"/>
      <c r="AC40" s="4"/>
    </row>
    <row r="41" spans="1:29" x14ac:dyDescent="0.25">
      <c r="A41" s="3">
        <v>49</v>
      </c>
      <c r="B41" s="13">
        <v>10.131202350000001</v>
      </c>
      <c r="C41" s="8">
        <v>28.24801991</v>
      </c>
      <c r="D41" s="8">
        <v>70.753368320000007</v>
      </c>
      <c r="E41" s="8">
        <v>265.51760999999999</v>
      </c>
      <c r="F41" s="3">
        <v>4.1682336979999999</v>
      </c>
      <c r="G41" s="7">
        <v>39.211213960000002</v>
      </c>
      <c r="H41" s="7">
        <v>71.343552130000006</v>
      </c>
      <c r="I41" s="20">
        <v>245.09377720000001</v>
      </c>
      <c r="J41" s="3">
        <v>6.506885875</v>
      </c>
      <c r="K41" s="7">
        <v>31.851305400000001</v>
      </c>
      <c r="L41" s="7">
        <v>65.697304750000001</v>
      </c>
      <c r="M41" s="20">
        <v>227.89999750000001</v>
      </c>
      <c r="N41" s="3">
        <v>2.6888188450000001</v>
      </c>
      <c r="O41" s="7">
        <v>45.58733591</v>
      </c>
      <c r="P41" s="7">
        <v>69.500529020000002</v>
      </c>
      <c r="Q41" s="4">
        <v>297.13690609999998</v>
      </c>
      <c r="R41" s="7"/>
      <c r="S41" s="7"/>
      <c r="T41" s="7"/>
      <c r="U41" s="4"/>
      <c r="V41" s="3"/>
      <c r="W41" s="7"/>
      <c r="X41" s="7"/>
      <c r="Y41" s="4"/>
      <c r="Z41" s="3"/>
      <c r="AA41" s="7"/>
      <c r="AB41" s="7"/>
      <c r="AC41" s="4"/>
    </row>
    <row r="42" spans="1:29" x14ac:dyDescent="0.25">
      <c r="A42" s="3">
        <v>50</v>
      </c>
      <c r="B42" s="13">
        <v>3.3654698459999999</v>
      </c>
      <c r="C42" s="20">
        <v>10.33829347</v>
      </c>
      <c r="D42" s="20">
        <v>60.003324829999997</v>
      </c>
      <c r="E42" s="20">
        <v>157.97850639999999</v>
      </c>
      <c r="F42" s="3">
        <v>3.358774012</v>
      </c>
      <c r="G42" s="20">
        <v>9.3494283770000006</v>
      </c>
      <c r="H42" s="7">
        <v>63.613049330000003</v>
      </c>
      <c r="I42" s="20">
        <v>231.54763679999999</v>
      </c>
      <c r="J42" s="3">
        <v>5.0930262480000001</v>
      </c>
      <c r="K42" s="7">
        <v>12.358786459999999</v>
      </c>
      <c r="L42" s="7">
        <v>62.978308030000001</v>
      </c>
      <c r="M42" s="7">
        <v>262.62949600000002</v>
      </c>
      <c r="N42" s="3">
        <v>9.2080945100000005</v>
      </c>
      <c r="O42" s="7">
        <v>11.28918737</v>
      </c>
      <c r="P42" s="7">
        <v>72.329687879999994</v>
      </c>
      <c r="Q42" s="21">
        <v>249.00355870000001</v>
      </c>
      <c r="R42" s="7"/>
      <c r="S42" s="7"/>
      <c r="T42" s="7"/>
      <c r="U42" s="4"/>
      <c r="V42" s="3"/>
      <c r="W42" s="7"/>
      <c r="X42" s="7"/>
      <c r="Y42" s="4"/>
      <c r="Z42" s="3"/>
      <c r="AA42" s="7"/>
      <c r="AB42" s="7"/>
      <c r="AC42" s="4"/>
    </row>
    <row r="43" spans="1:29" x14ac:dyDescent="0.25">
      <c r="A43" s="3">
        <v>11</v>
      </c>
      <c r="B43" s="22">
        <v>19.265732249999999</v>
      </c>
      <c r="C43" s="20">
        <v>3.067872216</v>
      </c>
      <c r="D43" s="20">
        <v>45.434373010000002</v>
      </c>
      <c r="E43" s="20">
        <v>8.0182914049999994</v>
      </c>
      <c r="F43" s="22">
        <v>14.60098943</v>
      </c>
      <c r="G43" s="20">
        <v>4.8546029830000004</v>
      </c>
      <c r="H43" s="20">
        <v>60.002237319999999</v>
      </c>
      <c r="I43" s="20">
        <v>18.881628880000001</v>
      </c>
      <c r="J43" s="22">
        <v>19.306498609999998</v>
      </c>
      <c r="K43" s="20">
        <v>5.9889440929999997</v>
      </c>
      <c r="L43" s="20">
        <v>59.99998866</v>
      </c>
      <c r="M43" s="20">
        <v>22.351843800000001</v>
      </c>
      <c r="N43" s="22">
        <v>13.81926883</v>
      </c>
      <c r="O43" s="7">
        <v>13.141059650000001</v>
      </c>
      <c r="P43" s="20">
        <v>59.984422299999999</v>
      </c>
      <c r="Q43" s="21">
        <v>19.465496120000001</v>
      </c>
      <c r="R43" s="20">
        <v>17.769372069999999</v>
      </c>
      <c r="S43" s="20">
        <v>10.61680089</v>
      </c>
      <c r="T43" s="20">
        <v>59.982962710000002</v>
      </c>
      <c r="U43" s="21">
        <v>42.932602109999998</v>
      </c>
      <c r="V43" s="3"/>
      <c r="W43" s="7"/>
      <c r="X43" s="7"/>
      <c r="Y43" s="4"/>
      <c r="Z43" s="3"/>
      <c r="AA43" s="7"/>
      <c r="AB43" s="7"/>
      <c r="AC43" s="4"/>
    </row>
    <row r="44" spans="1:29" x14ac:dyDescent="0.25">
      <c r="A44" s="3">
        <v>16</v>
      </c>
      <c r="B44" s="22">
        <v>16.920318259999998</v>
      </c>
      <c r="C44" s="20">
        <v>4.1799253859999999</v>
      </c>
      <c r="D44" s="20">
        <v>50.405776529999997</v>
      </c>
      <c r="E44" s="20">
        <v>17.115736800000001</v>
      </c>
      <c r="F44" s="22">
        <v>17.636307460000001</v>
      </c>
      <c r="G44" s="20">
        <v>4.304700221</v>
      </c>
      <c r="H44" s="20">
        <v>55.918890910000002</v>
      </c>
      <c r="I44" s="20">
        <v>38.065498730000002</v>
      </c>
      <c r="J44" s="22">
        <v>20.529196389999999</v>
      </c>
      <c r="K44" s="20">
        <v>7.4092854560000001</v>
      </c>
      <c r="L44" s="20">
        <v>55.101480930000001</v>
      </c>
      <c r="M44" s="20">
        <v>43.064750680000003</v>
      </c>
      <c r="N44" s="22">
        <v>18.880749439999999</v>
      </c>
      <c r="O44" s="20">
        <v>6.5173408229999996</v>
      </c>
      <c r="P44" s="20">
        <v>58.47694576</v>
      </c>
      <c r="Q44" s="21">
        <v>113.13566969999999</v>
      </c>
      <c r="R44" s="20">
        <v>20.507510270000001</v>
      </c>
      <c r="S44" s="20">
        <v>7.5651763799999996</v>
      </c>
      <c r="T44" s="20">
        <v>55.74144467</v>
      </c>
      <c r="U44" s="21">
        <v>71.078492370000006</v>
      </c>
      <c r="V44" s="3"/>
      <c r="W44" s="7"/>
      <c r="X44" s="7"/>
      <c r="Y44" s="4"/>
      <c r="Z44" s="3"/>
      <c r="AA44" s="7"/>
      <c r="AB44" s="7"/>
      <c r="AC44" s="4"/>
    </row>
    <row r="45" spans="1:29" x14ac:dyDescent="0.25">
      <c r="A45" s="3">
        <v>25</v>
      </c>
      <c r="B45" s="22">
        <v>18.24004468</v>
      </c>
      <c r="C45" s="20">
        <v>1.223806121</v>
      </c>
      <c r="D45" s="20">
        <v>20.316140579999999</v>
      </c>
      <c r="E45" s="20">
        <v>4.1702701080000004</v>
      </c>
      <c r="F45" s="22">
        <v>16.895348290000001</v>
      </c>
      <c r="G45" s="20">
        <v>2.2212729800000002</v>
      </c>
      <c r="H45" s="20">
        <v>24.09837937</v>
      </c>
      <c r="I45" s="20">
        <v>3.5483901279999999</v>
      </c>
      <c r="J45" s="22">
        <v>19.39687434</v>
      </c>
      <c r="K45" s="20">
        <v>2.340578388</v>
      </c>
      <c r="L45" s="20">
        <v>47.936088499999997</v>
      </c>
      <c r="M45" s="20">
        <v>4.7762967740000004</v>
      </c>
      <c r="N45" s="22">
        <v>16.33458259</v>
      </c>
      <c r="O45" s="20">
        <v>2.747433016</v>
      </c>
      <c r="P45" s="20">
        <v>33.819039439999997</v>
      </c>
      <c r="Q45" s="21">
        <v>59.800202200000001</v>
      </c>
      <c r="R45" s="20">
        <v>17.18478116</v>
      </c>
      <c r="S45" s="20">
        <v>5.8667816999999998</v>
      </c>
      <c r="T45" s="20">
        <v>40.088750490000002</v>
      </c>
      <c r="U45" s="21">
        <v>5.4143318349999996</v>
      </c>
      <c r="V45" s="3"/>
      <c r="W45" s="7"/>
      <c r="X45" s="7"/>
      <c r="Y45" s="4"/>
      <c r="Z45" s="3"/>
      <c r="AA45" s="7"/>
      <c r="AB45" s="7"/>
      <c r="AC45" s="4"/>
    </row>
    <row r="46" spans="1:29" x14ac:dyDescent="0.25">
      <c r="A46" s="3">
        <v>41</v>
      </c>
      <c r="B46" s="22">
        <v>20.852165830000001</v>
      </c>
      <c r="C46" s="8">
        <v>22.801101989999999</v>
      </c>
      <c r="D46" s="8">
        <v>82.508381779999993</v>
      </c>
      <c r="E46" s="20">
        <v>196.30471549999999</v>
      </c>
      <c r="F46" s="22">
        <v>12.9213992</v>
      </c>
      <c r="G46" s="7">
        <v>16.00273945</v>
      </c>
      <c r="H46" s="7">
        <v>69.169610739999996</v>
      </c>
      <c r="I46" s="7">
        <v>267.18897870000001</v>
      </c>
      <c r="J46" s="22">
        <v>11.190707639999999</v>
      </c>
      <c r="K46" s="7">
        <v>17.54441692</v>
      </c>
      <c r="L46" s="7">
        <v>63.23526536</v>
      </c>
      <c r="M46" s="7">
        <v>328.9126589</v>
      </c>
      <c r="N46" s="22">
        <v>17.68222514</v>
      </c>
      <c r="O46" s="7">
        <v>20.044208090000001</v>
      </c>
      <c r="P46" s="7">
        <v>60.793771829999997</v>
      </c>
      <c r="Q46" s="4">
        <v>258.05866279999998</v>
      </c>
      <c r="R46" s="20">
        <v>16.870139559999998</v>
      </c>
      <c r="S46" s="7">
        <v>19.957297109999999</v>
      </c>
      <c r="T46" s="7">
        <v>60.865389309999998</v>
      </c>
      <c r="U46" s="21">
        <v>240.19928340000001</v>
      </c>
      <c r="V46" s="3"/>
      <c r="W46" s="7"/>
      <c r="X46" s="7"/>
      <c r="Y46" s="4"/>
      <c r="Z46" s="3"/>
      <c r="AA46" s="7"/>
      <c r="AB46" s="7"/>
      <c r="AC46" s="4"/>
    </row>
    <row r="47" spans="1:29" x14ac:dyDescent="0.25">
      <c r="A47" s="3">
        <v>45</v>
      </c>
      <c r="B47" s="22">
        <v>15.31637209</v>
      </c>
      <c r="C47" s="20">
        <v>1.3001299820000001</v>
      </c>
      <c r="D47" s="20">
        <v>58.352078749999997</v>
      </c>
      <c r="E47" s="20">
        <v>3.950571429</v>
      </c>
      <c r="F47" s="22">
        <v>24.47839269</v>
      </c>
      <c r="G47" s="20">
        <v>1.8771115700000001</v>
      </c>
      <c r="H47" s="20">
        <v>56.427527589999997</v>
      </c>
      <c r="I47" s="20">
        <v>4.1346210299999999</v>
      </c>
      <c r="J47" s="22">
        <v>19.84757432</v>
      </c>
      <c r="K47" s="20">
        <v>3.4746164400000001</v>
      </c>
      <c r="L47" s="20">
        <v>60.00359409</v>
      </c>
      <c r="M47" s="20">
        <v>3.9594544119999999</v>
      </c>
      <c r="N47" s="22">
        <v>26.551749319999999</v>
      </c>
      <c r="O47" s="20">
        <v>4.5533791800000003</v>
      </c>
      <c r="P47" s="20">
        <v>60.007171509999999</v>
      </c>
      <c r="Q47" s="21">
        <v>75.812930870000002</v>
      </c>
      <c r="R47" s="20">
        <v>22.573359400000001</v>
      </c>
      <c r="S47" s="20">
        <v>5.4569582199999997</v>
      </c>
      <c r="T47" s="20">
        <v>60.003982120000003</v>
      </c>
      <c r="U47" s="21">
        <v>13.33678529</v>
      </c>
      <c r="V47" s="3"/>
      <c r="W47" s="7"/>
      <c r="X47" s="7"/>
      <c r="Y47" s="4"/>
      <c r="Z47" s="3"/>
      <c r="AA47" s="7"/>
      <c r="AB47" s="7"/>
      <c r="AC47" s="4"/>
    </row>
    <row r="48" spans="1:29" x14ac:dyDescent="0.25">
      <c r="A48" s="3">
        <v>6</v>
      </c>
      <c r="B48" s="22">
        <v>14.99341254</v>
      </c>
      <c r="C48" s="20">
        <v>0.66428775299999998</v>
      </c>
      <c r="D48" s="20">
        <v>3.8697784209999999</v>
      </c>
      <c r="E48" s="20">
        <v>52.474686679999998</v>
      </c>
      <c r="F48" s="22">
        <v>12.801276290000001</v>
      </c>
      <c r="G48" s="20">
        <v>0.647504356</v>
      </c>
      <c r="H48" s="20">
        <v>3.0805828339999999</v>
      </c>
      <c r="I48" s="20">
        <v>33.77049693</v>
      </c>
      <c r="J48" s="22">
        <v>17.133609419999999</v>
      </c>
      <c r="K48" s="20">
        <v>0.442121557</v>
      </c>
      <c r="L48" s="20">
        <v>6.3900390140000001</v>
      </c>
      <c r="M48" s="20">
        <v>25.95312654</v>
      </c>
      <c r="N48" s="22">
        <v>11.00540647</v>
      </c>
      <c r="O48" s="20">
        <v>2.1428943079999998</v>
      </c>
      <c r="P48" s="20">
        <v>19.326633560000001</v>
      </c>
      <c r="Q48" s="21">
        <v>119.263093</v>
      </c>
      <c r="R48" s="20">
        <v>15.112673149999999</v>
      </c>
      <c r="S48" s="20">
        <v>3.490594159</v>
      </c>
      <c r="T48" s="20">
        <v>17.473941960000001</v>
      </c>
      <c r="U48" s="21">
        <v>79.886217529999996</v>
      </c>
      <c r="V48" s="22">
        <v>15.030347819999999</v>
      </c>
      <c r="W48" s="20">
        <v>2.2423949379999999</v>
      </c>
      <c r="X48" s="20">
        <v>27.505425769999999</v>
      </c>
      <c r="Y48" s="21">
        <v>63.956912209999999</v>
      </c>
      <c r="Z48" s="3"/>
      <c r="AA48" s="7"/>
      <c r="AB48" s="7"/>
      <c r="AC48" s="4"/>
    </row>
    <row r="49" spans="1:29" x14ac:dyDescent="0.25">
      <c r="A49" s="3">
        <v>28</v>
      </c>
      <c r="B49" s="13">
        <v>9.3785223529999993</v>
      </c>
      <c r="C49" s="20">
        <v>0.85532044500000004</v>
      </c>
      <c r="D49" s="20">
        <v>21.56867913</v>
      </c>
      <c r="E49" s="20">
        <v>11.974344759999999</v>
      </c>
      <c r="F49" s="22">
        <v>11.31424228</v>
      </c>
      <c r="G49" s="20">
        <v>2.3049841130000002</v>
      </c>
      <c r="H49" s="20">
        <v>19.282959930000001</v>
      </c>
      <c r="I49" s="20">
        <v>32.839962939999999</v>
      </c>
      <c r="J49" s="22">
        <v>13.189723969999999</v>
      </c>
      <c r="K49" s="20">
        <v>6.81459568</v>
      </c>
      <c r="L49" s="20">
        <v>59.354469999999999</v>
      </c>
      <c r="M49" s="20">
        <v>82.842523139999997</v>
      </c>
      <c r="N49" s="22">
        <v>14.357157450000001</v>
      </c>
      <c r="O49" s="7">
        <v>11.28097202</v>
      </c>
      <c r="P49" s="20">
        <v>58.678203150000002</v>
      </c>
      <c r="Q49" s="21">
        <v>80.187734370000001</v>
      </c>
      <c r="R49" s="7">
        <v>5.9936436740000003</v>
      </c>
      <c r="S49" s="7">
        <v>16.10425643</v>
      </c>
      <c r="T49" s="7">
        <v>73.012015809999994</v>
      </c>
      <c r="U49" s="21">
        <v>124.12666609999999</v>
      </c>
      <c r="V49" s="3">
        <v>8.8824032870000007</v>
      </c>
      <c r="W49" s="7">
        <v>13.01585169</v>
      </c>
      <c r="X49" s="20">
        <v>60.016896019999997</v>
      </c>
      <c r="Y49" s="21">
        <v>61.384986390000002</v>
      </c>
      <c r="Z49" s="3"/>
      <c r="AA49" s="7"/>
      <c r="AB49" s="7"/>
      <c r="AC49" s="4"/>
    </row>
    <row r="50" spans="1:29" ht="15.75" thickBot="1" x14ac:dyDescent="0.3">
      <c r="A50" s="5">
        <v>19</v>
      </c>
      <c r="B50" s="25">
        <v>20</v>
      </c>
      <c r="C50" s="23">
        <v>0.726801433</v>
      </c>
      <c r="D50" s="23">
        <v>0.989913559</v>
      </c>
      <c r="E50" s="23">
        <v>5.021228238</v>
      </c>
      <c r="F50" s="25">
        <v>20</v>
      </c>
      <c r="G50" s="23">
        <v>2.786406205</v>
      </c>
      <c r="H50" s="23">
        <v>16.606781380000001</v>
      </c>
      <c r="I50" s="23">
        <v>8.965552078</v>
      </c>
      <c r="J50" s="25">
        <v>20</v>
      </c>
      <c r="K50" s="23">
        <v>1.5133658109999999</v>
      </c>
      <c r="L50" s="23">
        <v>15.636538180000001</v>
      </c>
      <c r="M50" s="23">
        <v>3.887527248</v>
      </c>
      <c r="N50" s="25">
        <v>20</v>
      </c>
      <c r="O50" s="23">
        <v>1.4511524469999999</v>
      </c>
      <c r="P50" s="23">
        <v>18.569549599999998</v>
      </c>
      <c r="Q50" s="24">
        <v>7.9069344380000004</v>
      </c>
      <c r="R50" s="23">
        <v>20</v>
      </c>
      <c r="S50" s="23">
        <v>1.7156127400000001</v>
      </c>
      <c r="T50" s="23">
        <v>20.2514143</v>
      </c>
      <c r="U50" s="24">
        <v>8.7609778729999999</v>
      </c>
      <c r="V50" s="25">
        <v>20</v>
      </c>
      <c r="W50" s="23">
        <v>2.1116467719999998</v>
      </c>
      <c r="X50" s="23">
        <v>27.00712004</v>
      </c>
      <c r="Y50" s="24">
        <v>11.28720345</v>
      </c>
      <c r="Z50" s="25">
        <v>20</v>
      </c>
      <c r="AA50" s="23">
        <v>4.2264436559999998</v>
      </c>
      <c r="AB50" s="23">
        <v>45.414874740000002</v>
      </c>
      <c r="AC50" s="24">
        <v>3.7892639539999999</v>
      </c>
    </row>
  </sheetData>
  <mergeCells count="7">
    <mergeCell ref="Z1:AC1"/>
    <mergeCell ref="B1:E1"/>
    <mergeCell ref="F1:I1"/>
    <mergeCell ref="J1:M1"/>
    <mergeCell ref="N1:Q1"/>
    <mergeCell ref="R1:U1"/>
    <mergeCell ref="V1:Y1"/>
  </mergeCells>
  <conditionalFormatting sqref="P31:P50">
    <cfRule type="expression" dxfId="6" priority="10">
      <formula>$P$31:$P$50 &gt; $P$16</formula>
    </cfRule>
  </conditionalFormatting>
  <conditionalFormatting sqref="V48:V50">
    <cfRule type="expression" dxfId="5" priority="2">
      <formula>V48:V50 &lt; $P$14</formula>
    </cfRule>
    <cfRule type="expression" priority="3">
      <formula>V48:V50 &lt; $P$14</formula>
    </cfRule>
  </conditionalFormatting>
  <conditionalFormatting sqref="W48:W50">
    <cfRule type="expression" dxfId="4" priority="1">
      <formula>W48:W50 &gt; $P$15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Zbytniewska  Monika</dc:creator>
  <cp:lastModifiedBy>Zbytniewska  Monika</cp:lastModifiedBy>
  <dcterms:created xsi:type="dcterms:W3CDTF">2021-11-17T18:39:34Z</dcterms:created>
  <dcterms:modified xsi:type="dcterms:W3CDTF">2021-11-18T11:10:17Z</dcterms:modified>
</cp:coreProperties>
</file>