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WBS" sheetId="2" r:id="rId4"/>
    <sheet state="visible" name="Tabla de estimacion" sheetId="3" r:id="rId5"/>
    <sheet state="visible" name="Calendario individual" sheetId="4" r:id="rId6"/>
    <sheet state="visible" name="Tareas" sheetId="5" r:id="rId7"/>
    <sheet state="visible" name="Tareas Ordenadas" sheetId="6" r:id="rId8"/>
    <sheet state="visible" name="Calendario" sheetId="7" r:id="rId9"/>
  </sheets>
  <definedNames/>
  <calcPr/>
</workbook>
</file>

<file path=xl/sharedStrings.xml><?xml version="1.0" encoding="utf-8"?>
<sst xmlns="http://schemas.openxmlformats.org/spreadsheetml/2006/main" count="478" uniqueCount="171">
  <si>
    <t>WBS</t>
  </si>
  <si>
    <t>descripcion</t>
  </si>
  <si>
    <t>Prioridad</t>
  </si>
  <si>
    <t>Esfuerzo</t>
  </si>
  <si>
    <t>Pagina principal</t>
  </si>
  <si>
    <t>Ventana que muestra  al usuario las lineas de producto de la tienda</t>
  </si>
  <si>
    <t>Alta</t>
  </si>
  <si>
    <t xml:space="preserve">Base de datos </t>
  </si>
  <si>
    <t>Base de datos que contiene todos los articulos que se venden del producto 1</t>
  </si>
  <si>
    <t>pagina del Carrito</t>
  </si>
  <si>
    <t>Ventana donde se muestran los articulos agregados a este</t>
  </si>
  <si>
    <t>pagína de datos cliente</t>
  </si>
  <si>
    <t>Ventana donde se ingresaran los datos del cliente y la forma de pago para concretar la compra</t>
  </si>
  <si>
    <t>pagina de datos de envio</t>
  </si>
  <si>
    <t>Ventana donde se mostraran los datos de envio del producto</t>
  </si>
  <si>
    <t>pagina descripcion producto</t>
  </si>
  <si>
    <t>Ventana donde se mostraran los datos del producto</t>
  </si>
  <si>
    <t>Media</t>
  </si>
  <si>
    <t>pagina de log-in adminstrador</t>
  </si>
  <si>
    <t xml:space="preserve">Ventana donde se podra conectar los administradores para poder hacer cambios </t>
  </si>
  <si>
    <t>Baja</t>
  </si>
  <si>
    <t>pagina principal administrador</t>
  </si>
  <si>
    <t>pagina donde se mostraran las diferentes opciones que puede hacer el administrador</t>
  </si>
  <si>
    <t>pagina de administracion de los articulos</t>
  </si>
  <si>
    <t xml:space="preserve">Ventana donde se podran gestionar los productos (altas, bajas cambios) </t>
  </si>
  <si>
    <t>pagina de administracion de las categorias</t>
  </si>
  <si>
    <t xml:space="preserve">Ventana donde se podran gestionar las categorias (altas, bajas cambios) </t>
  </si>
  <si>
    <t xml:space="preserve">pagina de reportes de ventas </t>
  </si>
  <si>
    <t>Ventana donde se podran ver los reportes de las ventas</t>
  </si>
  <si>
    <t>entregables</t>
  </si>
  <si>
    <t>Caso de uso</t>
  </si>
  <si>
    <t>Diseño de pantalla</t>
  </si>
  <si>
    <t>programa</t>
  </si>
  <si>
    <t>Resultados de pruebas</t>
  </si>
  <si>
    <t>Diseño de base de datos</t>
  </si>
  <si>
    <t>Diagrama UML</t>
  </si>
  <si>
    <t>Estimación</t>
  </si>
  <si>
    <t>Nombre de la tarea</t>
  </si>
  <si>
    <t>Muy pequeño</t>
  </si>
  <si>
    <t>pequeño</t>
  </si>
  <si>
    <t>Mediano</t>
  </si>
  <si>
    <t>Grande</t>
  </si>
  <si>
    <t>Muy grande</t>
  </si>
  <si>
    <t xml:space="preserve">Realizar el caso de uso </t>
  </si>
  <si>
    <t>Diseñar diagrama de secuencia</t>
  </si>
  <si>
    <t>0.6</t>
  </si>
  <si>
    <t>Diseñar diagrama de clases</t>
  </si>
  <si>
    <t>0.7</t>
  </si>
  <si>
    <t>Elaborar bosquejo de la ventana</t>
  </si>
  <si>
    <t>0.8</t>
  </si>
  <si>
    <t>Escribir codigo del controlador Principal</t>
  </si>
  <si>
    <t>0.9</t>
  </si>
  <si>
    <t>Escribir codigo de vista pagina principal</t>
  </si>
  <si>
    <t>0.10</t>
  </si>
  <si>
    <t>Diseñar base de datos</t>
  </si>
  <si>
    <t>0.11</t>
  </si>
  <si>
    <t>Crear base de datos</t>
  </si>
  <si>
    <t>0.12</t>
  </si>
  <si>
    <t>Diseñar diagrama UML</t>
  </si>
  <si>
    <t>0.13</t>
  </si>
  <si>
    <t>Escribir codigo de modelo de base de datos</t>
  </si>
  <si>
    <t>0.14</t>
  </si>
  <si>
    <t xml:space="preserve">Escribir codigo de vista pagina </t>
  </si>
  <si>
    <t>0.15</t>
  </si>
  <si>
    <t>Monica</t>
  </si>
  <si>
    <t>TAREAS</t>
  </si>
  <si>
    <t>DURACIÓN</t>
  </si>
  <si>
    <t>AC. DURACIÓN</t>
  </si>
  <si>
    <t>VALOR PLANEADO</t>
  </si>
  <si>
    <t>AC. VALOR PLANEADO</t>
  </si>
  <si>
    <t>SEMANA FIN</t>
  </si>
  <si>
    <t>SEMANA FIN REAL</t>
  </si>
  <si>
    <t>VALOR GENERADO</t>
  </si>
  <si>
    <t>EV ACUMULADO</t>
  </si>
  <si>
    <t>Realizar el caso de uso de la pagina principal</t>
  </si>
  <si>
    <t>Elaborar bosquejo de la ventana principal</t>
  </si>
  <si>
    <t>Realizar caso de uso de la pag principal adm.</t>
  </si>
  <si>
    <t>Elaborar bosquejo de la ventana principal adm.</t>
  </si>
  <si>
    <t>Diseñar diagrama de casos de uso</t>
  </si>
  <si>
    <t>Diseñar la base de datos</t>
  </si>
  <si>
    <t>Escribir codigo de vista pagina principal administrador</t>
  </si>
  <si>
    <t>Escribir codigo de vista pagina datos cliente</t>
  </si>
  <si>
    <t>Escribir codigo de vista pagina de administracion de las categorias</t>
  </si>
  <si>
    <t>Escribir codigo de vista pagina de log-in adminstrador</t>
  </si>
  <si>
    <t>CALENDARIO</t>
  </si>
  <si>
    <t>VELOCIDAD DE AVANCE =VALOR GENERADO / UNIDAD DE TIEMPO</t>
  </si>
  <si>
    <t>SEMANA</t>
  </si>
  <si>
    <t>HORAS DISPONIBLES</t>
  </si>
  <si>
    <t>AC HORAS DISPONIBLES</t>
  </si>
  <si>
    <t>AC. VALOR GENERADO</t>
  </si>
  <si>
    <t>Diana</t>
  </si>
  <si>
    <t>Realizar caso de uso de la página del carrito</t>
  </si>
  <si>
    <t>Elaborar bosquejo de la ventana página del carrito.</t>
  </si>
  <si>
    <t>Realizar caso de uso de la página de adm. de los articulos</t>
  </si>
  <si>
    <t>Elaborar bosquejo de la ventana página de adm. de los articulos.</t>
  </si>
  <si>
    <t>Escribir codigo de vista pagina del carrito</t>
  </si>
  <si>
    <t>Escribir codigo de vista pagina de administracion de los articulos</t>
  </si>
  <si>
    <t>VELOCIDAD DE AVANCE =VALOR GENERADO / SEMANA</t>
  </si>
  <si>
    <t>Imperia</t>
  </si>
  <si>
    <t>Realizar caso de uso de la página datos cliente</t>
  </si>
  <si>
    <t>Elaborar bosquejo de la ventana datos cliente</t>
  </si>
  <si>
    <t>Realizar caso de uso de la página de administración de las categorías</t>
  </si>
  <si>
    <t>Elaborar bosquejo de la ventana página de la administración de las categorías.</t>
  </si>
  <si>
    <t>Escribir codigo de vista pagina de Descripcion</t>
  </si>
  <si>
    <t>Escribir codigo de vista pagina datos de envio</t>
  </si>
  <si>
    <t>Mario</t>
  </si>
  <si>
    <t>Caso de uso de la página datos de envio</t>
  </si>
  <si>
    <t>Elaborar bosquejo de la ventana página datos de envio</t>
  </si>
  <si>
    <t>Realizar caso de uso de la página de reporte de venta</t>
  </si>
  <si>
    <t>Elaborar bosquejo de la ventana página de reporte de venta</t>
  </si>
  <si>
    <t>Raúl</t>
  </si>
  <si>
    <t>Realizar el caso de uso de la pagina de log-in adminstrador</t>
  </si>
  <si>
    <t>Elaborar bosquejo de la ventana pagina de log-in adminstrador</t>
  </si>
  <si>
    <t>Realizar el caso de uso de la pagina de Descripcion</t>
  </si>
  <si>
    <t>Elaborar bosquejo de la ventana pagina de Descripcion</t>
  </si>
  <si>
    <t xml:space="preserve">Escribir codigo de vista pagina de reportes de ventas </t>
  </si>
  <si>
    <t>Entregables</t>
  </si>
  <si>
    <t>Asignacion</t>
  </si>
  <si>
    <t>Duracion estimada</t>
  </si>
  <si>
    <t>DE acumulado</t>
  </si>
  <si>
    <t>Valor Planeado</t>
  </si>
  <si>
    <t>VP Acumulado</t>
  </si>
  <si>
    <t>Plan semana fin</t>
  </si>
  <si>
    <t>semana fin real</t>
  </si>
  <si>
    <t>valor generado</t>
  </si>
  <si>
    <t>ev acumulado</t>
  </si>
  <si>
    <t>compartido</t>
  </si>
  <si>
    <t>Elaborar bosquejo de la ventana pagina principal</t>
  </si>
  <si>
    <t>diseñar base de datos</t>
  </si>
  <si>
    <t>crear base de datos</t>
  </si>
  <si>
    <t>Raul</t>
  </si>
  <si>
    <t>Realizar el caso de uso de la pagina del carrito</t>
  </si>
  <si>
    <t>Elaborar bosquejo de la ventana pagina del carrito</t>
  </si>
  <si>
    <t>Realizar el caso de uso de la pagina datos cliente</t>
  </si>
  <si>
    <t>Elaborar bosquejo de la ventana pagina datos cliente</t>
  </si>
  <si>
    <t>Realizar el caso de uso de la pagina datos de envio</t>
  </si>
  <si>
    <t>Elaborar bosquejo de la ventana pagina datos de envio</t>
  </si>
  <si>
    <t>Compartido</t>
  </si>
  <si>
    <t>Realizar el caso de uso de la pagina principal administrador</t>
  </si>
  <si>
    <t>Elaborar bosquejo de la ventana pagina principal administrador</t>
  </si>
  <si>
    <t>Realizar el caso de uso de la pagina de administracion de los articulos</t>
  </si>
  <si>
    <t>Elaborar bosquejo de la ventana pagina de administracion de los articulos</t>
  </si>
  <si>
    <t>Realizar el caso de uso de la pagina de administracion de las categorias</t>
  </si>
  <si>
    <t>Elaborar bosquejo de la ventana pagina de administracion de las categorias</t>
  </si>
  <si>
    <t xml:space="preserve">Realizar el caso de uso de la pagina de reportes de ventas </t>
  </si>
  <si>
    <t xml:space="preserve">Elaborar bosquejo de la ventana pagina de reportes de ventas </t>
  </si>
  <si>
    <t>pagina de Descripcion</t>
  </si>
  <si>
    <t>Elaborar bosquejo de la ventana pagina Descripcion</t>
  </si>
  <si>
    <t>Escribir codigo de vista pagina de reportes de Descripcion</t>
  </si>
  <si>
    <t>Vel de avance</t>
  </si>
  <si>
    <t>Elaborar bosquejo de la ventana pagina del Carrito</t>
  </si>
  <si>
    <t>Elaborar bosquejo de la ventana pagína de datos cliente</t>
  </si>
  <si>
    <t>Elaborar bosquejo de la ventana pagina de datos de envio</t>
  </si>
  <si>
    <t>Elaborar bosquejo de la ventana pagina descripcion producto</t>
  </si>
  <si>
    <t>Elaborar bosquejo de la ventana pagina de reportes de ventas</t>
  </si>
  <si>
    <t>diagrama de secuencia</t>
  </si>
  <si>
    <t>diagrama de casos de uso</t>
  </si>
  <si>
    <t>Base de datos</t>
  </si>
  <si>
    <t>controlador Principal</t>
  </si>
  <si>
    <t>Escribir codigo del pagina del Carrito</t>
  </si>
  <si>
    <t>Escribir codigo del pagína de datos cliente</t>
  </si>
  <si>
    <t>Escribir codigo del pagina de datos de envio</t>
  </si>
  <si>
    <t>Escribir codigo del pagina descripcion producto</t>
  </si>
  <si>
    <t>Escribir codigo del pagina de log-in adminstrador</t>
  </si>
  <si>
    <t>Escribir codigo del pagina principal administrador</t>
  </si>
  <si>
    <t>Escribir codigo del pagina de administracion de los articulos</t>
  </si>
  <si>
    <t>Escribir codigo del pagina de administracion de las categorias</t>
  </si>
  <si>
    <t xml:space="preserve">Escribir codigo del pagina de reportes de ventas </t>
  </si>
  <si>
    <t>SE DEDICAN  1 HORAS NOMINALES, SE CONVIERTE EN UNA HORA REAL</t>
  </si>
  <si>
    <t>1 HORA REAL X DIA =5 HORAS / SEMANA</t>
  </si>
  <si>
    <t>5 MIEMBROS  EN EL EQUIPO = 25 HORAS /SEMANA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</si>
</sst>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b/>
      <color rgb="FFFFFFFF"/>
    </font>
    <font>
      <name val="Calibri"/>
    </font>
    <font>
      <color rgb="FF000000"/>
    </font>
    <font>
      <color rgb="FFF3F3F3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8E7CC3"/>
        <bgColor rgb="FF8E7CC3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</fills>
  <borders count="5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left/>
      <right/>
      <top style="thin">
        <color rgb="FF9900FF"/>
      </top>
      <bottom style="thin">
        <color rgb="FF9900FF"/>
      </bottom>
    </border>
    <border>
      <left/>
      <right style="thin">
        <color rgb="FF9900FF"/>
      </right>
      <top style="thin">
        <color rgb="FF9900FF"/>
      </top>
      <bottom style="thin">
        <color rgb="FF9900FF"/>
      </bottom>
    </border>
    <border>
      <left/>
      <right style="thin">
        <color rgb="FF9900FF"/>
      </right>
      <top style="thin">
        <color rgb="FF9900FF"/>
      </top>
      <bottom/>
    </border>
    <border>
      <left style="thin">
        <color rgb="FF9900FF"/>
      </left>
      <right style="thin">
        <color rgb="FF9900FF"/>
      </right>
      <top style="thin">
        <color rgb="FF9900FF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  <bottom/>
    </border>
    <border>
      <left style="thin">
        <color rgb="FF4A86E8"/>
      </left>
      <right/>
      <top style="thin">
        <color rgb="FF4A86E8"/>
      </top>
      <bottom style="thin">
        <color rgb="FF4A86E8"/>
      </bottom>
    </border>
    <border>
      <left/>
      <right/>
      <top style="thin">
        <color rgb="FF4A86E8"/>
      </top>
      <bottom style="thin">
        <color rgb="FF4A86E8"/>
      </bottom>
    </border>
    <border>
      <left/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4A86E8"/>
      </left>
      <right style="thin">
        <color rgb="FF4A86E8"/>
      </right>
      <top/>
      <bottom style="thin">
        <color rgb="FF4A86E8"/>
      </bottom>
    </border>
    <border>
      <left style="thin">
        <color rgb="FF4A86E8"/>
      </left>
      <right/>
      <top/>
      <bottom style="thin">
        <color rgb="FF4A86E8"/>
      </bottom>
    </border>
    <border>
      <left style="thin">
        <color rgb="FF4A86E8"/>
      </left>
      <right style="thin">
        <color rgb="FF4A86E8"/>
      </right>
      <top style="thin">
        <color rgb="FF4A86E8"/>
      </top>
      <bottom/>
    </border>
    <border>
      <left style="thin">
        <color rgb="FF93C47D"/>
      </left>
      <right/>
      <top style="thin">
        <color rgb="FF93C47D"/>
      </top>
      <bottom style="thin">
        <color rgb="FF93C47D"/>
      </bottom>
    </border>
    <border>
      <left/>
      <right/>
      <top style="thin">
        <color rgb="FF93C47D"/>
      </top>
      <bottom style="thin">
        <color rgb="FF93C47D"/>
      </bottom>
    </border>
    <border>
      <left/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FF9900"/>
      </left>
      <right/>
      <top style="thin">
        <color rgb="FFFF9900"/>
      </top>
      <bottom style="thin">
        <color rgb="FFFF9900"/>
      </bottom>
    </border>
    <border>
      <left/>
      <right/>
      <top style="thin">
        <color rgb="FFFF9900"/>
      </top>
      <bottom style="thin">
        <color rgb="FFFF9900"/>
      </bottom>
    </border>
    <border>
      <left/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</border>
    <border>
      <left style="thin">
        <color rgb="FF674EA7"/>
      </left>
      <right/>
      <top style="thin">
        <color rgb="FF674EA7"/>
      </top>
      <bottom style="thin">
        <color rgb="FF674EA7"/>
      </bottom>
    </border>
    <border>
      <left/>
      <right/>
      <top style="thin">
        <color rgb="FF674EA7"/>
      </top>
      <bottom style="thin">
        <color rgb="FF674EA7"/>
      </bottom>
    </border>
    <border>
      <left/>
      <right style="thin">
        <color rgb="FF674EA7"/>
      </right>
      <top style="thin">
        <color rgb="FF674EA7"/>
      </top>
      <bottom style="thin">
        <color rgb="FF674EA7"/>
      </bottom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</border>
    <border>
      <left style="thin">
        <color rgb="FFC27BA0"/>
      </left>
      <right/>
      <top style="thin">
        <color rgb="FFC27BA0"/>
      </top>
      <bottom style="thin">
        <color rgb="FFC27BA0"/>
      </bottom>
    </border>
    <border>
      <left/>
      <right/>
      <top style="thin">
        <color rgb="FFC27BA0"/>
      </top>
      <bottom style="thin">
        <color rgb="FFC27BA0"/>
      </bottom>
    </border>
    <border>
      <left/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C27BA0"/>
      </left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8E7CC3"/>
      </left>
      <right style="thin">
        <color rgb="FF8E7CC3"/>
      </right>
      <top style="thin">
        <color rgb="FF8E7CC3"/>
      </top>
      <bottom style="thin">
        <color rgb="FF8E7CC3"/>
      </bottom>
    </border>
    <border>
      <left style="thin">
        <color rgb="FFB45F06"/>
      </left>
      <right/>
      <top/>
      <bottom style="thin">
        <color rgb="FFB45F06"/>
      </bottom>
    </border>
    <border>
      <left/>
      <right/>
      <top/>
      <bottom style="thin">
        <color rgb="FFB45F06"/>
      </bottom>
    </border>
    <border>
      <left/>
      <right style="thin">
        <color rgb="FFB45F06"/>
      </right>
      <top/>
      <bottom style="thin">
        <color rgb="FFB45F06"/>
      </bottom>
    </border>
    <border>
      <left style="thin">
        <color rgb="FFB45F06"/>
      </left>
      <right style="thin">
        <color rgb="FFB45F06"/>
      </right>
      <top style="thin">
        <color rgb="FFB45F06"/>
      </top>
      <bottom style="thin">
        <color rgb="FFB45F06"/>
      </bottom>
    </border>
    <border>
      <left style="thin">
        <color rgb="FFB45F06"/>
      </left>
      <right/>
      <top style="thin">
        <color rgb="FFB45F06"/>
      </top>
      <bottom style="thin">
        <color rgb="FFB45F06"/>
      </bottom>
    </border>
    <border>
      <left/>
      <right/>
      <top style="thin">
        <color rgb="FFB45F06"/>
      </top>
      <bottom style="thin">
        <color rgb="FFB45F06"/>
      </bottom>
    </border>
    <border>
      <left/>
      <right style="thin">
        <color rgb="FFB45F06"/>
      </right>
      <top style="thin">
        <color rgb="FFB45F06"/>
      </top>
      <bottom style="thin">
        <color rgb="FFB45F06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1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1" fillId="0" fontId="0" numFmtId="0" xfId="0" applyBorder="1" applyFont="1"/>
    <xf borderId="1" fillId="0" fontId="0" numFmtId="0" xfId="0" applyAlignment="1" applyBorder="1" applyFont="1">
      <alignment/>
    </xf>
    <xf borderId="0" fillId="0" fontId="0" numFmtId="0" xfId="0" applyFont="1"/>
    <xf borderId="1" fillId="0" fontId="0" numFmtId="0" xfId="0" applyAlignment="1" applyBorder="1" applyFont="1">
      <alignment horizontal="center"/>
    </xf>
    <xf borderId="2" fillId="0" fontId="0" numFmtId="0" xfId="0" applyBorder="1" applyFont="1"/>
    <xf borderId="3" fillId="0" fontId="0" numFmtId="0" xfId="0" applyBorder="1" applyFont="1"/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7" fillId="0" fontId="0" numFmtId="0" xfId="0" applyBorder="1" applyFont="1"/>
    <xf borderId="8" fillId="2" fontId="0" numFmtId="0" xfId="0" applyBorder="1" applyFill="1" applyFont="1"/>
    <xf borderId="9" fillId="3" fontId="1" numFmtId="0" xfId="0" applyAlignment="1" applyBorder="1" applyFill="1" applyFont="1">
      <alignment horizontal="center"/>
    </xf>
    <xf borderId="9" fillId="0" fontId="1" numFmtId="0" xfId="0" applyBorder="1" applyFont="1"/>
    <xf borderId="10" fillId="0" fontId="1" numFmtId="0" xfId="0" applyBorder="1" applyFont="1"/>
    <xf borderId="8" fillId="4" fontId="0" numFmtId="0" xfId="0" applyBorder="1" applyFill="1" applyFont="1"/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8" fillId="0" fontId="0" numFmtId="0" xfId="0" applyAlignment="1" applyBorder="1" applyFont="1">
      <alignment/>
    </xf>
    <xf borderId="13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8" fillId="0" fontId="0" numFmtId="0" xfId="0" applyBorder="1" applyFont="1"/>
    <xf borderId="14" fillId="0" fontId="0" numFmtId="0" xfId="0" applyBorder="1" applyFont="1"/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/>
    </xf>
    <xf borderId="15" fillId="5" fontId="2" numFmtId="0" xfId="0" applyAlignment="1" applyBorder="1" applyFill="1" applyFont="1">
      <alignment horizontal="center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/>
    </xf>
    <xf borderId="15" fillId="0" fontId="1" numFmtId="0" xfId="0" applyAlignment="1" applyBorder="1" applyFont="1">
      <alignment/>
    </xf>
    <xf borderId="19" fillId="0" fontId="1" numFmtId="0" xfId="0" applyAlignment="1" applyBorder="1" applyFont="1">
      <alignment/>
    </xf>
    <xf borderId="20" fillId="0" fontId="0" numFmtId="0" xfId="0" applyAlignment="1" applyBorder="1" applyFont="1">
      <alignment/>
    </xf>
    <xf borderId="21" fillId="0" fontId="0" numFmtId="0" xfId="0" applyAlignment="1" applyBorder="1" applyFont="1">
      <alignment/>
    </xf>
    <xf borderId="18" fillId="0" fontId="0" numFmtId="0" xfId="0" applyBorder="1" applyFont="1"/>
    <xf borderId="18" fillId="0" fontId="1" numFmtId="4" xfId="0" applyBorder="1" applyFont="1" applyNumberFormat="1"/>
    <xf borderId="19" fillId="0" fontId="1" numFmtId="4" xfId="0" applyBorder="1" applyFont="1" applyNumberFormat="1"/>
    <xf borderId="18" fillId="0" fontId="1" numFmtId="0" xfId="0" applyBorder="1" applyFont="1"/>
    <xf borderId="18" fillId="0" fontId="0" numFmtId="0" xfId="0" applyAlignment="1" applyBorder="1" applyFont="1">
      <alignment/>
    </xf>
    <xf borderId="19" fillId="0" fontId="1" numFmtId="0" xfId="0" applyBorder="1" applyFont="1"/>
    <xf borderId="0" fillId="0" fontId="3" numFmtId="0" xfId="0" applyAlignment="1" applyFont="1">
      <alignment horizontal="center"/>
    </xf>
    <xf borderId="15" fillId="0" fontId="3" numFmtId="0" xfId="0" applyAlignment="1" applyBorder="1" applyFont="1">
      <alignment horizontal="center"/>
    </xf>
    <xf borderId="0" fillId="0" fontId="1" numFmtId="0" xfId="0" applyAlignment="1" applyFont="1">
      <alignment/>
    </xf>
    <xf borderId="22" fillId="0" fontId="3" numFmtId="0" xfId="0" applyAlignment="1" applyBorder="1" applyFont="1">
      <alignment/>
    </xf>
    <xf borderId="23" fillId="0" fontId="3" numFmtId="0" xfId="0" applyAlignment="1" applyBorder="1" applyFont="1">
      <alignment/>
    </xf>
    <xf borderId="18" fillId="0" fontId="1" numFmtId="0" xfId="0" applyAlignment="1" applyBorder="1" applyFont="1">
      <alignment/>
    </xf>
    <xf borderId="15" fillId="0" fontId="1" numFmtId="4" xfId="0" applyAlignment="1" applyBorder="1" applyFont="1" applyNumberFormat="1">
      <alignment/>
    </xf>
    <xf borderId="18" fillId="0" fontId="1" numFmtId="4" xfId="0" applyAlignment="1" applyBorder="1" applyFont="1" applyNumberFormat="1">
      <alignment/>
    </xf>
    <xf borderId="15" fillId="0" fontId="1" numFmtId="4" xfId="0" applyBorder="1" applyFont="1" applyNumberFormat="1"/>
    <xf borderId="18" fillId="0" fontId="1" numFmtId="0" xfId="0" applyBorder="1" applyFont="1"/>
    <xf borderId="24" fillId="0" fontId="1" numFmtId="0" xfId="0" applyBorder="1" applyFont="1"/>
    <xf borderId="25" fillId="6" fontId="2" numFmtId="0" xfId="0" applyAlignment="1" applyBorder="1" applyFill="1" applyFont="1">
      <alignment horizontal="center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/>
    </xf>
    <xf borderId="25" fillId="0" fontId="1" numFmtId="0" xfId="0" applyAlignment="1" applyBorder="1" applyFont="1">
      <alignment/>
    </xf>
    <xf borderId="28" fillId="0" fontId="0" numFmtId="0" xfId="0" applyAlignment="1" applyBorder="1" applyFont="1">
      <alignment/>
    </xf>
    <xf borderId="28" fillId="0" fontId="1" numFmtId="4" xfId="0" applyBorder="1" applyFont="1" applyNumberFormat="1"/>
    <xf borderId="28" fillId="0" fontId="1" numFmtId="0" xfId="0" applyBorder="1" applyFont="1"/>
    <xf borderId="28" fillId="0" fontId="0" numFmtId="0" xfId="0" applyBorder="1" applyFont="1"/>
    <xf borderId="28" fillId="0" fontId="1" numFmtId="0" xfId="0" applyBorder="1" applyFont="1"/>
    <xf borderId="28" fillId="0" fontId="3" numFmtId="0" xfId="0" applyAlignment="1" applyBorder="1" applyFont="1">
      <alignment horizontal="right"/>
    </xf>
    <xf borderId="28" fillId="0" fontId="3" numFmtId="0" xfId="0" applyAlignment="1" applyBorder="1" applyFont="1">
      <alignment/>
    </xf>
    <xf borderId="25" fillId="0" fontId="3" numFmtId="0" xfId="0" applyAlignment="1" applyBorder="1" applyFont="1">
      <alignment horizontal="center"/>
    </xf>
    <xf borderId="28" fillId="0" fontId="3" numFmtId="0" xfId="0" applyAlignment="1" applyBorder="1" applyFont="1">
      <alignment/>
    </xf>
    <xf borderId="28" fillId="0" fontId="3" numFmtId="0" xfId="0" applyAlignment="1" applyBorder="1" applyFont="1">
      <alignment/>
    </xf>
    <xf borderId="0" fillId="0" fontId="1" numFmtId="4" xfId="0" applyFont="1" applyNumberFormat="1"/>
    <xf borderId="28" fillId="0" fontId="3" numFmtId="0" xfId="0" applyAlignment="1" applyBorder="1" applyFont="1">
      <alignment horizontal="right"/>
    </xf>
    <xf borderId="28" fillId="0" fontId="3" numFmtId="4" xfId="0" applyAlignment="1" applyBorder="1" applyFont="1" applyNumberFormat="1">
      <alignment/>
    </xf>
    <xf borderId="28" fillId="0" fontId="3" numFmtId="0" xfId="0" applyAlignment="1" applyBorder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29" fillId="7" fontId="2" numFmtId="0" xfId="0" applyAlignment="1" applyBorder="1" applyFill="1" applyFont="1">
      <alignment horizontal="center"/>
    </xf>
    <xf borderId="30" fillId="0" fontId="1" numFmtId="0" xfId="0" applyBorder="1" applyFont="1"/>
    <xf borderId="31" fillId="0" fontId="1" numFmtId="0" xfId="0" applyBorder="1" applyFont="1"/>
    <xf borderId="32" fillId="0" fontId="1" numFmtId="0" xfId="0" applyAlignment="1" applyBorder="1" applyFont="1">
      <alignment/>
    </xf>
    <xf borderId="29" fillId="0" fontId="1" numFmtId="0" xfId="0" applyAlignment="1" applyBorder="1" applyFont="1">
      <alignment/>
    </xf>
    <xf borderId="32" fillId="0" fontId="0" numFmtId="0" xfId="0" applyAlignment="1" applyBorder="1" applyFont="1">
      <alignment/>
    </xf>
    <xf borderId="32" fillId="0" fontId="1" numFmtId="2" xfId="0" applyBorder="1" applyFont="1" applyNumberFormat="1"/>
    <xf borderId="32" fillId="0" fontId="1" numFmtId="4" xfId="0" applyBorder="1" applyFont="1" applyNumberFormat="1"/>
    <xf borderId="32" fillId="0" fontId="3" numFmtId="0" xfId="0" applyAlignment="1" applyBorder="1" applyFont="1">
      <alignment horizontal="right"/>
    </xf>
    <xf borderId="32" fillId="0" fontId="1" numFmtId="0" xfId="0" applyBorder="1" applyFont="1"/>
    <xf borderId="32" fillId="0" fontId="3" numFmtId="0" xfId="0" applyAlignment="1" applyBorder="1" applyFont="1">
      <alignment/>
    </xf>
    <xf borderId="32" fillId="2" fontId="4" numFmtId="0" xfId="0" applyAlignment="1" applyBorder="1" applyFont="1">
      <alignment/>
    </xf>
    <xf borderId="32" fillId="0" fontId="3" numFmtId="0" xfId="0" applyAlignment="1" applyBorder="1" applyFont="1">
      <alignment/>
    </xf>
    <xf borderId="32" fillId="0" fontId="1" numFmtId="0" xfId="0" applyBorder="1" applyFont="1"/>
    <xf borderId="32" fillId="0" fontId="0" numFmtId="0" xfId="0" applyBorder="1" applyFont="1"/>
    <xf borderId="32" fillId="0" fontId="0" numFmtId="0" xfId="0" applyAlignment="1" applyBorder="1" applyFont="1">
      <alignment/>
    </xf>
    <xf borderId="29" fillId="0" fontId="3" numFmtId="0" xfId="0" applyAlignment="1" applyBorder="1" applyFont="1">
      <alignment horizontal="center"/>
    </xf>
    <xf borderId="32" fillId="0" fontId="3" numFmtId="0" xfId="0" applyAlignment="1" applyBorder="1" applyFont="1">
      <alignment/>
    </xf>
    <xf borderId="29" fillId="0" fontId="3" numFmtId="0" xfId="0" applyAlignment="1" applyBorder="1" applyFont="1">
      <alignment/>
    </xf>
    <xf borderId="33" fillId="0" fontId="1" numFmtId="0" xfId="0" applyAlignment="1" applyBorder="1" applyFont="1">
      <alignment/>
    </xf>
    <xf borderId="29" fillId="0" fontId="1" numFmtId="4" xfId="0" applyBorder="1" applyFont="1" applyNumberFormat="1"/>
    <xf borderId="33" fillId="0" fontId="1" numFmtId="4" xfId="0" applyBorder="1" applyFont="1" applyNumberFormat="1"/>
    <xf borderId="33" fillId="0" fontId="1" numFmtId="0" xfId="0" applyBorder="1" applyFont="1"/>
    <xf borderId="34" fillId="8" fontId="2" numFmtId="0" xfId="0" applyAlignment="1" applyBorder="1" applyFill="1" applyFont="1">
      <alignment horizontal="center"/>
    </xf>
    <xf borderId="35" fillId="0" fontId="1" numFmtId="0" xfId="0" applyBorder="1" applyFont="1"/>
    <xf borderId="36" fillId="0" fontId="1" numFmtId="0" xfId="0" applyBorder="1" applyFont="1"/>
    <xf borderId="0" fillId="8" fontId="1" numFmtId="0" xfId="0" applyFont="1"/>
    <xf borderId="37" fillId="0" fontId="1" numFmtId="0" xfId="0" applyAlignment="1" applyBorder="1" applyFont="1">
      <alignment/>
    </xf>
    <xf borderId="34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37" fillId="0" fontId="3" numFmtId="4" xfId="0" applyAlignment="1" applyBorder="1" applyFont="1" applyNumberFormat="1">
      <alignment horizontal="right"/>
    </xf>
    <xf borderId="1" fillId="0" fontId="1" numFmtId="4" xfId="0" applyBorder="1" applyFont="1" applyNumberFormat="1"/>
    <xf borderId="37" fillId="0" fontId="1" numFmtId="0" xfId="0" applyBorder="1" applyFont="1"/>
    <xf borderId="37" fillId="0" fontId="0" numFmtId="0" xfId="0" applyBorder="1" applyFont="1"/>
    <xf borderId="1" fillId="0" fontId="1" numFmtId="0" xfId="0" applyBorder="1" applyFont="1"/>
    <xf borderId="37" fillId="0" fontId="0" numFmtId="0" xfId="0" applyAlignment="1" applyBorder="1" applyFont="1">
      <alignment/>
    </xf>
    <xf borderId="38" fillId="0" fontId="3" numFmtId="0" xfId="0" applyAlignment="1" applyBorder="1" applyFont="1">
      <alignment horizontal="center"/>
    </xf>
    <xf borderId="39" fillId="0" fontId="1" numFmtId="0" xfId="0" applyBorder="1" applyFont="1"/>
    <xf borderId="40" fillId="0" fontId="1" numFmtId="0" xfId="0" applyBorder="1" applyFont="1"/>
    <xf borderId="41" fillId="0" fontId="3" numFmtId="0" xfId="0" applyAlignment="1" applyBorder="1" applyFont="1">
      <alignment/>
    </xf>
    <xf borderId="38" fillId="0" fontId="3" numFmtId="0" xfId="0" applyAlignment="1" applyBorder="1" applyFont="1">
      <alignment/>
    </xf>
    <xf borderId="42" fillId="0" fontId="1" numFmtId="0" xfId="0" applyAlignment="1" applyBorder="1" applyFont="1">
      <alignment/>
    </xf>
    <xf borderId="41" fillId="0" fontId="1" numFmtId="0" xfId="0" applyAlignment="1" applyBorder="1" applyFont="1">
      <alignment/>
    </xf>
    <xf borderId="41" fillId="0" fontId="1" numFmtId="0" xfId="0" applyBorder="1" applyFont="1"/>
    <xf borderId="38" fillId="0" fontId="1" numFmtId="4" xfId="0" applyBorder="1" applyFont="1" applyNumberFormat="1"/>
    <xf borderId="42" fillId="0" fontId="1" numFmtId="4" xfId="0" applyBorder="1" applyFont="1" applyNumberFormat="1"/>
    <xf borderId="42" fillId="0" fontId="1" numFmtId="0" xfId="0" applyBorder="1" applyFont="1"/>
    <xf borderId="43" fillId="9" fontId="5" numFmtId="0" xfId="0" applyAlignment="1" applyBorder="1" applyFill="1" applyFont="1">
      <alignment horizontal="center"/>
    </xf>
    <xf borderId="44" fillId="0" fontId="1" numFmtId="0" xfId="0" applyBorder="1" applyFont="1"/>
    <xf borderId="45" fillId="0" fontId="1" numFmtId="0" xfId="0" applyBorder="1" applyFont="1"/>
    <xf borderId="46" fillId="0" fontId="1" numFmtId="0" xfId="0" applyAlignment="1" applyBorder="1" applyFont="1">
      <alignment/>
    </xf>
    <xf borderId="46" fillId="0" fontId="0" numFmtId="0" xfId="0" applyBorder="1" applyFont="1"/>
    <xf borderId="46" fillId="0" fontId="3" numFmtId="2" xfId="0" applyAlignment="1" applyBorder="1" applyFont="1" applyNumberFormat="1">
      <alignment horizontal="right"/>
    </xf>
    <xf borderId="3" fillId="0" fontId="3" numFmtId="0" xfId="0" applyAlignment="1" applyBorder="1" applyFont="1">
      <alignment horizontal="right"/>
    </xf>
    <xf borderId="47" fillId="0" fontId="3" numFmtId="2" xfId="0" applyAlignment="1" applyBorder="1" applyFont="1" applyNumberFormat="1">
      <alignment horizontal="right"/>
    </xf>
    <xf borderId="1" fillId="0" fontId="1" numFmtId="2" xfId="0" applyAlignment="1" applyBorder="1" applyFont="1" applyNumberFormat="1">
      <alignment/>
    </xf>
    <xf borderId="46" fillId="0" fontId="1" numFmtId="0" xfId="0" applyBorder="1" applyFont="1"/>
    <xf borderId="46" fillId="0" fontId="0" numFmtId="0" xfId="0" applyAlignment="1" applyBorder="1" applyFont="1">
      <alignment/>
    </xf>
    <xf borderId="47" fillId="0" fontId="3" numFmtId="2" xfId="0" applyAlignment="1" applyBorder="1" applyFont="1" applyNumberFormat="1">
      <alignment horizontal="right"/>
    </xf>
    <xf borderId="3" fillId="0" fontId="3" numFmtId="0" xfId="0" applyAlignment="1" applyBorder="1" applyFont="1">
      <alignment/>
    </xf>
    <xf borderId="3" fillId="0" fontId="3" numFmtId="0" xfId="0" applyAlignment="1" applyBorder="1" applyFont="1">
      <alignment/>
    </xf>
    <xf borderId="47" fillId="0" fontId="1" numFmtId="0" xfId="0" applyAlignment="1" applyBorder="1" applyFont="1">
      <alignment/>
    </xf>
    <xf borderId="1" fillId="0" fontId="3" numFmtId="0" xfId="0" applyAlignment="1" applyBorder="1" applyFont="1">
      <alignment/>
    </xf>
    <xf borderId="47" fillId="0" fontId="3" numFmtId="0" xfId="0" applyAlignment="1" applyBorder="1" applyFont="1">
      <alignment horizontal="center"/>
    </xf>
    <xf borderId="48" fillId="0" fontId="1" numFmtId="0" xfId="0" applyBorder="1" applyFont="1"/>
    <xf borderId="49" fillId="0" fontId="1" numFmtId="0" xfId="0" applyBorder="1" applyFont="1"/>
    <xf borderId="46" fillId="0" fontId="3" numFmtId="0" xfId="0" applyAlignment="1" applyBorder="1" applyFont="1">
      <alignment/>
    </xf>
    <xf borderId="46" fillId="0" fontId="3" numFmtId="0" xfId="0" applyAlignment="1" applyBorder="1" applyFont="1">
      <alignment/>
    </xf>
    <xf borderId="46" fillId="0" fontId="1" numFmtId="0" xfId="0" applyAlignment="1" applyBorder="1" applyFont="1">
      <alignment/>
    </xf>
    <xf borderId="46" fillId="0" fontId="1" numFmtId="2" xfId="0" applyBorder="1" applyFont="1" applyNumberFormat="1"/>
    <xf borderId="46" fillId="0" fontId="1" numFmtId="0" xfId="0" applyBorder="1" applyFont="1"/>
    <xf borderId="1" fillId="0" fontId="0" numFmtId="0" xfId="0" applyAlignment="1" applyBorder="1" applyFont="1">
      <alignment horizontal="center"/>
    </xf>
    <xf borderId="1" fillId="0" fontId="0" numFmtId="0" xfId="0" applyBorder="1" applyFont="1"/>
    <xf borderId="1" fillId="0" fontId="0" numFmtId="0" xfId="0" applyBorder="1" applyFont="1"/>
    <xf borderId="1" fillId="0" fontId="0" numFmtId="4" xfId="0" applyBorder="1" applyFont="1" applyNumberFormat="1"/>
    <xf borderId="2" fillId="0" fontId="0" numFmtId="0" xfId="0" applyBorder="1" applyFont="1"/>
    <xf borderId="0" fillId="0" fontId="0" numFmtId="0" xfId="0" applyFont="1"/>
    <xf borderId="0" fillId="0" fontId="0" numFmtId="4" xfId="0" applyFont="1" applyNumberFormat="1"/>
    <xf borderId="21" fillId="0" fontId="0" numFmtId="0" xfId="0" applyBorder="1" applyFont="1"/>
    <xf borderId="50" fillId="0" fontId="0" numFmtId="0" xfId="0" applyBorder="1" applyFont="1"/>
    <xf borderId="1" fillId="0" fontId="0" numFmtId="4" xfId="0" applyAlignment="1" applyBorder="1" applyFont="1" applyNumberFormat="1">
      <alignment/>
    </xf>
    <xf borderId="3" fillId="0" fontId="0" numFmtId="0" xfId="0" applyBorder="1" applyFont="1"/>
    <xf borderId="50" fillId="0" fontId="0" numFmtId="0" xfId="0" applyBorder="1" applyFont="1"/>
    <xf borderId="7" fillId="0" fontId="0" numFmtId="0" xfId="0" applyBorder="1" applyFont="1"/>
    <xf borderId="21" fillId="0" fontId="0" numFmtId="0" xfId="0" applyAlignment="1" applyBorder="1" applyFont="1">
      <alignment/>
    </xf>
    <xf borderId="5" fillId="0" fontId="1" numFmtId="0" xfId="0" applyAlignment="1" applyBorder="1" applyFont="1">
      <alignment horizontal="center"/>
    </xf>
    <xf borderId="51" fillId="0" fontId="1" numFmtId="0" xfId="0" applyBorder="1" applyFont="1"/>
    <xf borderId="13" fillId="0" fontId="1" numFmtId="0" xfId="0" applyBorder="1" applyFont="1"/>
    <xf borderId="5" fillId="0" fontId="1" numFmtId="0" xfId="0" applyAlignment="1" applyBorder="1" applyFont="1">
      <alignment/>
    </xf>
    <xf borderId="1" fillId="0" fontId="1" numFmtId="0" xfId="0" applyBorder="1" applyFont="1"/>
    <xf borderId="5" fillId="0" fontId="1" numFmtId="4" xfId="0" applyAlignment="1" applyBorder="1" applyFont="1" applyNumberFormat="1">
      <alignment/>
    </xf>
    <xf borderId="5" fillId="2" fontId="6" numFmtId="4" xfId="0" applyBorder="1" applyFont="1" applyNumberFormat="1"/>
    <xf borderId="1" fillId="10" fontId="1" numFmtId="0" xfId="0" applyAlignment="1" applyBorder="1" applyFill="1" applyFont="1">
      <alignment/>
    </xf>
    <xf borderId="1" fillId="10" fontId="1" numFmtId="0" xfId="0" applyBorder="1" applyFont="1"/>
    <xf borderId="5" fillId="10" fontId="6" numFmtId="4" xfId="0" applyBorder="1" applyFont="1" applyNumberFormat="1"/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4CD4F4"/>
          <bgColor rgb="FF4CD4F4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9.38"/>
    <col customWidth="1" min="4" max="4" width="34.0"/>
    <col customWidth="1" min="5" max="5" width="74.75"/>
    <col customWidth="1" min="6" max="26" width="9.38"/>
  </cols>
  <sheetData>
    <row r="1">
      <c r="D1" s="1"/>
      <c r="E1" s="1"/>
    </row>
    <row r="2">
      <c r="D2" s="1"/>
      <c r="E2" s="1"/>
    </row>
    <row r="3">
      <c r="D3" s="2"/>
      <c r="E3" s="1"/>
    </row>
    <row r="4">
      <c r="D4" s="1"/>
      <c r="E4" s="1"/>
    </row>
    <row r="5">
      <c r="D5" s="3" t="s">
        <v>0</v>
      </c>
      <c r="E5" s="3" t="s">
        <v>1</v>
      </c>
      <c r="F5" s="3" t="s">
        <v>2</v>
      </c>
      <c r="G5" s="3" t="s">
        <v>3</v>
      </c>
    </row>
    <row r="6">
      <c r="D6" s="3" t="s">
        <v>4</v>
      </c>
      <c r="E6" s="3" t="s">
        <v>5</v>
      </c>
      <c r="F6" s="3" t="s">
        <v>6</v>
      </c>
      <c r="G6" s="4">
        <v>10.0</v>
      </c>
    </row>
    <row r="7">
      <c r="D7" s="3" t="s">
        <v>7</v>
      </c>
      <c r="E7" s="3" t="s">
        <v>8</v>
      </c>
      <c r="F7" s="3" t="s">
        <v>6</v>
      </c>
      <c r="G7" s="3">
        <v>85.0</v>
      </c>
    </row>
    <row r="8">
      <c r="D8" s="3" t="s">
        <v>9</v>
      </c>
      <c r="E8" s="3" t="s">
        <v>10</v>
      </c>
      <c r="F8" s="3" t="s">
        <v>6</v>
      </c>
      <c r="G8" s="4">
        <v>10.0</v>
      </c>
    </row>
    <row r="9">
      <c r="D9" s="3" t="s">
        <v>11</v>
      </c>
      <c r="E9" s="3" t="s">
        <v>12</v>
      </c>
      <c r="F9" s="3" t="s">
        <v>6</v>
      </c>
      <c r="G9" s="4">
        <v>10.0</v>
      </c>
    </row>
    <row r="10">
      <c r="D10" s="3" t="s">
        <v>13</v>
      </c>
      <c r="E10" s="3" t="s">
        <v>14</v>
      </c>
      <c r="F10" s="3" t="s">
        <v>6</v>
      </c>
      <c r="G10" s="4">
        <v>10.0</v>
      </c>
    </row>
    <row r="11">
      <c r="D11" s="3" t="s">
        <v>15</v>
      </c>
      <c r="E11" s="3" t="s">
        <v>16</v>
      </c>
      <c r="F11" s="3" t="s">
        <v>17</v>
      </c>
      <c r="G11" s="4">
        <v>13.0</v>
      </c>
    </row>
    <row r="12">
      <c r="D12" s="3" t="s">
        <v>18</v>
      </c>
      <c r="E12" s="3" t="s">
        <v>19</v>
      </c>
      <c r="F12" s="3" t="s">
        <v>20</v>
      </c>
      <c r="G12" s="3">
        <v>3.0</v>
      </c>
    </row>
    <row r="13">
      <c r="D13" s="3" t="s">
        <v>21</v>
      </c>
      <c r="E13" s="3" t="s">
        <v>22</v>
      </c>
      <c r="F13" s="3" t="s">
        <v>20</v>
      </c>
      <c r="G13" s="3">
        <v>3.0</v>
      </c>
    </row>
    <row r="14">
      <c r="D14" s="3" t="s">
        <v>23</v>
      </c>
      <c r="E14" s="3" t="s">
        <v>24</v>
      </c>
      <c r="F14" s="3" t="s">
        <v>20</v>
      </c>
      <c r="G14" s="3">
        <v>18.0</v>
      </c>
    </row>
    <row r="15">
      <c r="D15" s="3" t="s">
        <v>25</v>
      </c>
      <c r="E15" s="3" t="s">
        <v>26</v>
      </c>
      <c r="F15" s="3" t="s">
        <v>20</v>
      </c>
      <c r="G15" s="3">
        <v>18.0</v>
      </c>
    </row>
    <row r="16">
      <c r="D16" s="3" t="s">
        <v>27</v>
      </c>
      <c r="E16" s="3" t="s">
        <v>28</v>
      </c>
      <c r="F16" s="3" t="s">
        <v>20</v>
      </c>
      <c r="G16" s="4">
        <v>10.0</v>
      </c>
    </row>
    <row r="17">
      <c r="D17" s="1"/>
      <c r="E17" s="1"/>
      <c r="G17" s="5" t="str">
        <f>SUM(G6:G16)</f>
        <v>190</v>
      </c>
    </row>
    <row r="18">
      <c r="D18" s="1"/>
      <c r="E18" s="1"/>
    </row>
    <row r="19">
      <c r="D19" s="1"/>
      <c r="E19" s="1"/>
    </row>
    <row r="20">
      <c r="D20" s="1"/>
      <c r="E20" s="1"/>
    </row>
    <row r="21">
      <c r="D21" s="1"/>
      <c r="E21" s="1"/>
    </row>
    <row r="22">
      <c r="D22" s="1"/>
      <c r="E22" s="1"/>
    </row>
    <row r="23">
      <c r="D23" s="1"/>
      <c r="E23" s="1"/>
    </row>
    <row r="24">
      <c r="D24" s="1"/>
      <c r="E24" s="1"/>
    </row>
    <row r="25">
      <c r="D25" s="1"/>
      <c r="E25" s="1"/>
    </row>
    <row r="26">
      <c r="D26" s="1"/>
      <c r="E26" s="1"/>
    </row>
    <row r="27">
      <c r="D27" s="1"/>
      <c r="E27" s="1"/>
    </row>
    <row r="28"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34.0"/>
    <col customWidth="1" min="3" max="3" width="19.88"/>
    <col customWidth="1" min="4" max="26" width="9.38"/>
  </cols>
  <sheetData>
    <row r="1">
      <c r="B1" s="1"/>
      <c r="C1" s="1"/>
    </row>
    <row r="2">
      <c r="B2" s="1"/>
      <c r="C2" s="1"/>
    </row>
    <row r="3">
      <c r="B3" s="1"/>
      <c r="C3" s="1"/>
    </row>
    <row r="4">
      <c r="B4" s="6" t="s">
        <v>0</v>
      </c>
      <c r="C4" s="6" t="s">
        <v>29</v>
      </c>
    </row>
    <row r="5">
      <c r="B5" s="3" t="s">
        <v>4</v>
      </c>
      <c r="C5" s="3" t="s">
        <v>30</v>
      </c>
    </row>
    <row r="6">
      <c r="B6" s="7"/>
      <c r="C6" s="8" t="s">
        <v>31</v>
      </c>
    </row>
    <row r="7">
      <c r="B7" s="7"/>
      <c r="C7" s="3" t="s">
        <v>32</v>
      </c>
    </row>
    <row r="8">
      <c r="B8" s="7"/>
      <c r="C8" s="3" t="s">
        <v>33</v>
      </c>
    </row>
    <row r="9">
      <c r="B9" s="7"/>
      <c r="C9" s="9"/>
    </row>
    <row r="10">
      <c r="B10" s="3" t="s">
        <v>7</v>
      </c>
      <c r="C10" s="3" t="s">
        <v>34</v>
      </c>
    </row>
    <row r="11">
      <c r="B11" s="7"/>
      <c r="C11" s="3" t="s">
        <v>35</v>
      </c>
    </row>
    <row r="12">
      <c r="B12" s="7"/>
      <c r="C12" s="9"/>
    </row>
    <row r="13">
      <c r="B13" s="3" t="s">
        <v>9</v>
      </c>
      <c r="C13" s="3" t="s">
        <v>30</v>
      </c>
    </row>
    <row r="14">
      <c r="B14" s="7"/>
      <c r="C14" s="3" t="s">
        <v>31</v>
      </c>
    </row>
    <row r="15">
      <c r="B15" s="7"/>
      <c r="C15" s="3" t="s">
        <v>32</v>
      </c>
    </row>
    <row r="16">
      <c r="B16" s="7"/>
      <c r="C16" s="3" t="s">
        <v>33</v>
      </c>
    </row>
    <row r="17">
      <c r="B17" s="7"/>
      <c r="C17" s="9"/>
    </row>
    <row r="18">
      <c r="B18" s="3" t="s">
        <v>11</v>
      </c>
      <c r="C18" s="3" t="s">
        <v>30</v>
      </c>
    </row>
    <row r="19">
      <c r="B19" s="7"/>
      <c r="C19" s="3" t="s">
        <v>31</v>
      </c>
    </row>
    <row r="20">
      <c r="B20" s="7"/>
      <c r="C20" s="3" t="s">
        <v>32</v>
      </c>
    </row>
    <row r="21">
      <c r="B21" s="7"/>
      <c r="C21" s="3" t="s">
        <v>33</v>
      </c>
    </row>
    <row r="22">
      <c r="B22" s="7"/>
      <c r="C22" s="9"/>
    </row>
    <row r="23">
      <c r="B23" s="3" t="s">
        <v>13</v>
      </c>
      <c r="C23" s="3" t="s">
        <v>30</v>
      </c>
    </row>
    <row r="24">
      <c r="B24" s="7"/>
      <c r="C24" s="3" t="s">
        <v>31</v>
      </c>
    </row>
    <row r="25">
      <c r="B25" s="7"/>
      <c r="C25" s="3" t="s">
        <v>32</v>
      </c>
    </row>
    <row r="26">
      <c r="B26" s="7"/>
      <c r="C26" s="3" t="s">
        <v>33</v>
      </c>
    </row>
    <row r="27">
      <c r="B27" s="7"/>
      <c r="C27" s="9"/>
    </row>
    <row r="28">
      <c r="B28" s="3" t="s">
        <v>18</v>
      </c>
      <c r="C28" s="3" t="s">
        <v>30</v>
      </c>
    </row>
    <row r="29">
      <c r="B29" s="7"/>
      <c r="C29" s="3" t="s">
        <v>31</v>
      </c>
    </row>
    <row r="30">
      <c r="B30" s="7"/>
      <c r="C30" s="3" t="s">
        <v>32</v>
      </c>
    </row>
    <row r="31">
      <c r="B31" s="7"/>
      <c r="C31" s="3" t="s">
        <v>33</v>
      </c>
    </row>
    <row r="32">
      <c r="B32" s="7"/>
      <c r="C32" s="9"/>
    </row>
    <row r="33">
      <c r="B33" s="3" t="s">
        <v>21</v>
      </c>
      <c r="C33" s="3" t="s">
        <v>30</v>
      </c>
    </row>
    <row r="34">
      <c r="B34" s="7"/>
      <c r="C34" s="3" t="s">
        <v>31</v>
      </c>
    </row>
    <row r="35">
      <c r="B35" s="7"/>
      <c r="C35" s="3" t="s">
        <v>32</v>
      </c>
    </row>
    <row r="36">
      <c r="B36" s="7"/>
      <c r="C36" s="3" t="s">
        <v>33</v>
      </c>
    </row>
    <row r="37">
      <c r="B37" s="7"/>
      <c r="C37" s="9"/>
    </row>
    <row r="38">
      <c r="B38" s="3" t="s">
        <v>23</v>
      </c>
      <c r="C38" s="3" t="s">
        <v>30</v>
      </c>
    </row>
    <row r="39">
      <c r="B39" s="7"/>
      <c r="C39" s="3" t="s">
        <v>31</v>
      </c>
    </row>
    <row r="40">
      <c r="B40" s="7"/>
      <c r="C40" s="3" t="s">
        <v>32</v>
      </c>
    </row>
    <row r="41">
      <c r="B41" s="7"/>
      <c r="C41" s="3" t="s">
        <v>33</v>
      </c>
    </row>
    <row r="42">
      <c r="B42" s="7"/>
      <c r="C42" s="9"/>
    </row>
    <row r="43">
      <c r="B43" s="10" t="s">
        <v>25</v>
      </c>
      <c r="C43" s="3" t="s">
        <v>30</v>
      </c>
    </row>
    <row r="44">
      <c r="B44" s="11"/>
      <c r="C44" s="3" t="s">
        <v>31</v>
      </c>
    </row>
    <row r="45">
      <c r="B45" s="7"/>
      <c r="C45" s="3" t="s">
        <v>32</v>
      </c>
    </row>
    <row r="46">
      <c r="B46" s="7"/>
      <c r="C46" s="3" t="s">
        <v>33</v>
      </c>
    </row>
    <row r="47">
      <c r="B47" s="7"/>
      <c r="C47" s="9"/>
    </row>
    <row r="48">
      <c r="B48" s="10" t="s">
        <v>27</v>
      </c>
      <c r="C48" s="3" t="s">
        <v>30</v>
      </c>
    </row>
    <row r="49">
      <c r="B49" s="7"/>
      <c r="C49" s="3" t="s">
        <v>31</v>
      </c>
    </row>
    <row r="50">
      <c r="B50" s="7"/>
      <c r="C50" s="3" t="s">
        <v>32</v>
      </c>
    </row>
    <row r="51">
      <c r="B51" s="12"/>
      <c r="C51" s="3" t="s">
        <v>33</v>
      </c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3.5"/>
    <col customWidth="1" min="2" max="2" width="10.63"/>
    <col customWidth="1" min="3" max="3" width="7.0"/>
    <col customWidth="1" min="4" max="4" width="7.13"/>
    <col customWidth="1" min="5" max="5" width="6.13"/>
    <col customWidth="1" min="6" max="26" width="9.38"/>
  </cols>
  <sheetData>
    <row r="1">
      <c r="A1" s="13"/>
      <c r="B1" s="14" t="s">
        <v>36</v>
      </c>
      <c r="C1" s="15"/>
      <c r="D1" s="15"/>
      <c r="E1" s="15"/>
      <c r="F1" s="16"/>
    </row>
    <row r="2">
      <c r="A2" s="17" t="s">
        <v>37</v>
      </c>
      <c r="B2" s="18" t="s">
        <v>38</v>
      </c>
      <c r="C2" s="19" t="s">
        <v>39</v>
      </c>
      <c r="D2" s="19" t="s">
        <v>40</v>
      </c>
      <c r="E2" s="19" t="s">
        <v>41</v>
      </c>
      <c r="F2" s="19" t="s">
        <v>42</v>
      </c>
    </row>
    <row r="3">
      <c r="A3" s="20" t="s">
        <v>43</v>
      </c>
      <c r="B3" s="21" t="str">
        <f t="shared" ref="B3:B13" si="2">D3/4</f>
        <v>0.25</v>
      </c>
      <c r="C3" s="22" t="str">
        <f>D3/2</f>
        <v>0.5</v>
      </c>
      <c r="D3" s="23">
        <v>1.0</v>
      </c>
      <c r="E3" s="24" t="str">
        <f t="shared" ref="E3:F3" si="1">D3*2</f>
        <v>2</v>
      </c>
      <c r="F3" s="24" t="str">
        <f t="shared" si="1"/>
        <v>4</v>
      </c>
    </row>
    <row r="4">
      <c r="A4" s="25" t="s">
        <v>44</v>
      </c>
      <c r="B4" s="21" t="str">
        <f t="shared" si="2"/>
        <v>0.75</v>
      </c>
      <c r="C4" s="22" t="s">
        <v>45</v>
      </c>
      <c r="D4" s="23">
        <v>3.0</v>
      </c>
      <c r="E4" s="24" t="str">
        <f t="shared" ref="E4:F4" si="3">D4*2</f>
        <v>6</v>
      </c>
      <c r="F4" s="24" t="str">
        <f t="shared" si="3"/>
        <v>12</v>
      </c>
    </row>
    <row r="5">
      <c r="A5" s="25" t="s">
        <v>46</v>
      </c>
      <c r="B5" s="21" t="str">
        <f t="shared" si="2"/>
        <v>0.75</v>
      </c>
      <c r="C5" s="22" t="s">
        <v>47</v>
      </c>
      <c r="D5" s="23">
        <v>3.0</v>
      </c>
      <c r="E5" s="24" t="str">
        <f t="shared" ref="E5:F5" si="4">D5*2</f>
        <v>6</v>
      </c>
      <c r="F5" s="24" t="str">
        <f t="shared" si="4"/>
        <v>12</v>
      </c>
    </row>
    <row r="6">
      <c r="A6" s="20" t="s">
        <v>48</v>
      </c>
      <c r="B6" s="21" t="str">
        <f t="shared" si="2"/>
        <v>0.25</v>
      </c>
      <c r="C6" s="22" t="s">
        <v>49</v>
      </c>
      <c r="D6" s="23">
        <v>1.0</v>
      </c>
      <c r="E6" s="24" t="str">
        <f t="shared" ref="E6:F6" si="5">D6*2</f>
        <v>2</v>
      </c>
      <c r="F6" s="24" t="str">
        <f t="shared" si="5"/>
        <v>4</v>
      </c>
    </row>
    <row r="7">
      <c r="A7" s="25" t="s">
        <v>50</v>
      </c>
      <c r="B7" s="21" t="str">
        <f t="shared" si="2"/>
        <v>2</v>
      </c>
      <c r="C7" s="22" t="s">
        <v>51</v>
      </c>
      <c r="D7" s="23">
        <v>8.0</v>
      </c>
      <c r="E7" s="24" t="str">
        <f t="shared" ref="E7:F7" si="6">D7*2</f>
        <v>16</v>
      </c>
      <c r="F7" s="24" t="str">
        <f t="shared" si="6"/>
        <v>32</v>
      </c>
    </row>
    <row r="8">
      <c r="A8" s="25" t="s">
        <v>52</v>
      </c>
      <c r="B8" s="21" t="str">
        <f t="shared" si="2"/>
        <v>1.25</v>
      </c>
      <c r="C8" s="22" t="s">
        <v>53</v>
      </c>
      <c r="D8" s="23">
        <v>5.0</v>
      </c>
      <c r="E8" s="24" t="str">
        <f t="shared" ref="E8:F8" si="7">D8*2</f>
        <v>10</v>
      </c>
      <c r="F8" s="24" t="str">
        <f t="shared" si="7"/>
        <v>20</v>
      </c>
    </row>
    <row r="9">
      <c r="A9" s="20" t="s">
        <v>54</v>
      </c>
      <c r="B9" s="21" t="str">
        <f t="shared" si="2"/>
        <v>2</v>
      </c>
      <c r="C9" s="22" t="s">
        <v>55</v>
      </c>
      <c r="D9" s="23">
        <v>8.0</v>
      </c>
      <c r="E9" s="24" t="str">
        <f t="shared" ref="E9:F9" si="8">D9*2</f>
        <v>16</v>
      </c>
      <c r="F9" s="24" t="str">
        <f t="shared" si="8"/>
        <v>32</v>
      </c>
    </row>
    <row r="10">
      <c r="A10" s="20" t="s">
        <v>56</v>
      </c>
      <c r="B10" s="21" t="str">
        <f t="shared" si="2"/>
        <v>0.5</v>
      </c>
      <c r="C10" s="22" t="s">
        <v>57</v>
      </c>
      <c r="D10" s="23">
        <v>2.0</v>
      </c>
      <c r="E10" s="24" t="str">
        <f t="shared" ref="E10:F10" si="9">D10*2</f>
        <v>4</v>
      </c>
      <c r="F10" s="24" t="str">
        <f t="shared" si="9"/>
        <v>8</v>
      </c>
    </row>
    <row r="11">
      <c r="A11" s="25" t="s">
        <v>58</v>
      </c>
      <c r="B11" s="21" t="str">
        <f t="shared" si="2"/>
        <v>1.25</v>
      </c>
      <c r="C11" s="22" t="s">
        <v>59</v>
      </c>
      <c r="D11" s="23">
        <v>5.0</v>
      </c>
      <c r="E11" s="24" t="str">
        <f t="shared" ref="E11:F11" si="10">D11*2</f>
        <v>10</v>
      </c>
      <c r="F11" s="24" t="str">
        <f t="shared" si="10"/>
        <v>20</v>
      </c>
    </row>
    <row r="12">
      <c r="A12" s="26" t="s">
        <v>60</v>
      </c>
      <c r="B12" s="21" t="str">
        <f t="shared" si="2"/>
        <v>2</v>
      </c>
      <c r="C12" s="22" t="s">
        <v>61</v>
      </c>
      <c r="D12" s="27">
        <v>8.0</v>
      </c>
      <c r="E12" s="24" t="str">
        <f t="shared" ref="E12:F12" si="11">D12*2</f>
        <v>16</v>
      </c>
      <c r="F12" s="24" t="str">
        <f t="shared" si="11"/>
        <v>32</v>
      </c>
    </row>
    <row r="13">
      <c r="A13" s="28" t="s">
        <v>62</v>
      </c>
      <c r="B13" s="21" t="str">
        <f t="shared" si="2"/>
        <v>1.25</v>
      </c>
      <c r="C13" s="22" t="s">
        <v>63</v>
      </c>
      <c r="D13" s="23">
        <v>5.0</v>
      </c>
      <c r="E13" s="24" t="str">
        <f t="shared" ref="E13:F13" si="12">D13*2</f>
        <v>10</v>
      </c>
      <c r="F13" s="24" t="str">
        <f t="shared" si="12"/>
        <v>20</v>
      </c>
    </row>
    <row r="14">
      <c r="A14" s="1"/>
      <c r="D14" s="1"/>
    </row>
    <row r="15">
      <c r="A15" s="1"/>
      <c r="D15" s="1"/>
    </row>
    <row r="16">
      <c r="A16" s="1"/>
      <c r="D16" s="1"/>
    </row>
    <row r="17">
      <c r="A17" s="1"/>
      <c r="D17" s="1"/>
    </row>
    <row r="18">
      <c r="A18" s="1"/>
      <c r="D18" s="1"/>
    </row>
    <row r="19">
      <c r="A19" s="1"/>
      <c r="D19" s="1"/>
    </row>
    <row r="20">
      <c r="A20" s="1"/>
      <c r="D20" s="1"/>
    </row>
    <row r="22">
      <c r="A22" s="1"/>
      <c r="D22" s="1"/>
    </row>
  </sheetData>
  <mergeCells count="1">
    <mergeCell ref="B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38"/>
    <col customWidth="1" min="2" max="2" width="55.63"/>
    <col customWidth="1" min="3" max="3" width="9.38"/>
    <col customWidth="1" min="4" max="4" width="12.75"/>
    <col customWidth="1" min="5" max="6" width="18.88"/>
    <col customWidth="1" min="7" max="7" width="14.63"/>
    <col customWidth="1" min="8" max="8" width="16.88"/>
    <col customWidth="1" min="9" max="9" width="14.25"/>
    <col customWidth="1" min="10" max="10" width="12.75"/>
    <col customWidth="1" min="11" max="26" width="9.38"/>
  </cols>
  <sheetData>
    <row r="1">
      <c r="B1" s="29" t="s">
        <v>64</v>
      </c>
      <c r="C1" s="30"/>
      <c r="D1" s="30"/>
      <c r="E1" s="30"/>
      <c r="F1" s="30"/>
      <c r="G1" s="30"/>
      <c r="H1" s="30"/>
      <c r="I1" s="30"/>
      <c r="J1" s="31"/>
    </row>
    <row r="2"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3" t="s">
        <v>70</v>
      </c>
      <c r="H2" s="34" t="s">
        <v>71</v>
      </c>
      <c r="I2" s="35" t="s">
        <v>72</v>
      </c>
      <c r="J2" s="36" t="s">
        <v>73</v>
      </c>
    </row>
    <row r="3">
      <c r="B3" s="37" t="s">
        <v>74</v>
      </c>
      <c r="C3" s="32">
        <v>1.0</v>
      </c>
      <c r="D3" s="32" t="str">
        <f>1</f>
        <v>1</v>
      </c>
      <c r="E3" s="38" t="str">
        <f t="shared" ref="E3:E15" si="1">C3*100/$D$15</f>
        <v>4.59</v>
      </c>
      <c r="F3" s="38" t="str">
        <f>E3</f>
        <v>4.59</v>
      </c>
      <c r="G3" s="33">
        <v>1.0</v>
      </c>
      <c r="H3" s="34">
        <v>1.0</v>
      </c>
      <c r="I3" s="39" t="str">
        <f>F3</f>
        <v>4.59</v>
      </c>
      <c r="J3" s="39" t="str">
        <f>I3</f>
        <v>4.59</v>
      </c>
    </row>
    <row r="4">
      <c r="B4" s="32" t="s">
        <v>75</v>
      </c>
      <c r="C4" s="32">
        <v>1.0</v>
      </c>
      <c r="D4" s="40" t="str">
        <f t="shared" ref="D4:D15" si="2">D3+C4</f>
        <v>2</v>
      </c>
      <c r="E4" s="38" t="str">
        <f t="shared" si="1"/>
        <v>4.59</v>
      </c>
      <c r="F4" s="38" t="str">
        <f t="shared" ref="F4:F15" si="3">F3+E4</f>
        <v>9.17</v>
      </c>
      <c r="G4" s="33">
        <v>1.0</v>
      </c>
      <c r="H4" s="34">
        <v>1.0</v>
      </c>
      <c r="I4" s="39" t="str">
        <f t="shared" ref="I4:I11" si="4">E4</f>
        <v>4.59</v>
      </c>
      <c r="J4" s="39" t="str">
        <f t="shared" ref="J4:J15" si="5">J3+I4</f>
        <v>9.17</v>
      </c>
    </row>
    <row r="5">
      <c r="B5" s="32" t="s">
        <v>76</v>
      </c>
      <c r="C5" s="32">
        <v>1.0</v>
      </c>
      <c r="D5" s="40" t="str">
        <f t="shared" si="2"/>
        <v>3</v>
      </c>
      <c r="E5" s="38" t="str">
        <f t="shared" si="1"/>
        <v>4.59</v>
      </c>
      <c r="F5" s="38" t="str">
        <f t="shared" si="3"/>
        <v>13.76</v>
      </c>
      <c r="G5" s="33">
        <v>1.0</v>
      </c>
      <c r="H5" s="34">
        <v>1.0</v>
      </c>
      <c r="I5" s="39" t="str">
        <f t="shared" si="4"/>
        <v>4.59</v>
      </c>
      <c r="J5" s="39" t="str">
        <f t="shared" si="5"/>
        <v>13.76</v>
      </c>
    </row>
    <row r="6">
      <c r="B6" s="32" t="s">
        <v>77</v>
      </c>
      <c r="C6" s="32">
        <v>1.0</v>
      </c>
      <c r="D6" s="40" t="str">
        <f t="shared" si="2"/>
        <v>4</v>
      </c>
      <c r="E6" s="38" t="str">
        <f t="shared" si="1"/>
        <v>4.59</v>
      </c>
      <c r="F6" s="38" t="str">
        <f t="shared" si="3"/>
        <v>18.35</v>
      </c>
      <c r="G6" s="33">
        <v>1.0</v>
      </c>
      <c r="H6" s="34">
        <v>1.0</v>
      </c>
      <c r="I6" s="39" t="str">
        <f t="shared" si="4"/>
        <v>4.59</v>
      </c>
      <c r="J6" s="39" t="str">
        <f t="shared" si="5"/>
        <v>18.35</v>
      </c>
    </row>
    <row r="7">
      <c r="B7" s="32" t="s">
        <v>44</v>
      </c>
      <c r="C7" s="32">
        <v>0.6</v>
      </c>
      <c r="D7" s="40" t="str">
        <f t="shared" si="2"/>
        <v>4.6</v>
      </c>
      <c r="E7" s="38" t="str">
        <f t="shared" si="1"/>
        <v>2.75</v>
      </c>
      <c r="F7" s="38" t="str">
        <f t="shared" si="3"/>
        <v>21.10</v>
      </c>
      <c r="G7" s="33">
        <v>1.0</v>
      </c>
      <c r="H7" s="34">
        <v>1.0</v>
      </c>
      <c r="I7" s="39" t="str">
        <f t="shared" si="4"/>
        <v>2.75</v>
      </c>
      <c r="J7" s="39" t="str">
        <f t="shared" si="5"/>
        <v>21.10</v>
      </c>
    </row>
    <row r="8">
      <c r="B8" s="32" t="s">
        <v>78</v>
      </c>
      <c r="C8" s="32">
        <v>0.6</v>
      </c>
      <c r="D8" s="40" t="str">
        <f t="shared" si="2"/>
        <v>5.2</v>
      </c>
      <c r="E8" s="38" t="str">
        <f t="shared" si="1"/>
        <v>2.75</v>
      </c>
      <c r="F8" s="38" t="str">
        <f t="shared" si="3"/>
        <v>23.85</v>
      </c>
      <c r="G8" s="33">
        <v>2.0</v>
      </c>
      <c r="H8" s="34">
        <v>2.0</v>
      </c>
      <c r="I8" s="39" t="str">
        <f t="shared" si="4"/>
        <v>2.75</v>
      </c>
      <c r="J8" s="39" t="str">
        <f t="shared" si="5"/>
        <v>23.85</v>
      </c>
    </row>
    <row r="9">
      <c r="B9" s="32" t="s">
        <v>79</v>
      </c>
      <c r="C9" s="32" t="str">
        <f>8/5</f>
        <v>1.6</v>
      </c>
      <c r="D9" s="40" t="str">
        <f t="shared" si="2"/>
        <v>6.8</v>
      </c>
      <c r="E9" s="38" t="str">
        <f t="shared" si="1"/>
        <v>7.34</v>
      </c>
      <c r="F9" s="38" t="str">
        <f t="shared" si="3"/>
        <v>31.19</v>
      </c>
      <c r="G9" s="33">
        <v>2.0</v>
      </c>
      <c r="H9" s="34">
        <v>2.0</v>
      </c>
      <c r="I9" s="39" t="str">
        <f t="shared" si="4"/>
        <v>7.34</v>
      </c>
      <c r="J9" s="39" t="str">
        <f t="shared" si="5"/>
        <v>31.19</v>
      </c>
    </row>
    <row r="10">
      <c r="B10" s="32" t="s">
        <v>58</v>
      </c>
      <c r="C10" s="32">
        <v>1.0</v>
      </c>
      <c r="D10" s="40" t="str">
        <f t="shared" si="2"/>
        <v>7.8</v>
      </c>
      <c r="E10" s="38" t="str">
        <f t="shared" si="1"/>
        <v>4.59</v>
      </c>
      <c r="F10" s="38" t="str">
        <f t="shared" si="3"/>
        <v>35.78</v>
      </c>
      <c r="G10" s="33">
        <v>2.0</v>
      </c>
      <c r="H10" s="34">
        <v>2.0</v>
      </c>
      <c r="I10" s="39" t="str">
        <f t="shared" si="4"/>
        <v>4.59</v>
      </c>
      <c r="J10" s="39" t="str">
        <f t="shared" si="5"/>
        <v>35.78</v>
      </c>
    </row>
    <row r="11">
      <c r="B11" s="41" t="s">
        <v>56</v>
      </c>
      <c r="C11" s="32">
        <v>2.0</v>
      </c>
      <c r="D11" s="40" t="str">
        <f t="shared" si="2"/>
        <v>9.8</v>
      </c>
      <c r="E11" s="38" t="str">
        <f t="shared" si="1"/>
        <v>9.17</v>
      </c>
      <c r="F11" s="38" t="str">
        <f t="shared" si="3"/>
        <v>44.95</v>
      </c>
      <c r="G11" s="33">
        <v>2.0</v>
      </c>
      <c r="H11" s="34">
        <v>2.0</v>
      </c>
      <c r="I11" s="39" t="str">
        <f t="shared" si="4"/>
        <v>9.17</v>
      </c>
      <c r="J11" s="39" t="str">
        <f t="shared" si="5"/>
        <v>44.95</v>
      </c>
    </row>
    <row r="12">
      <c r="B12" s="37" t="s">
        <v>80</v>
      </c>
      <c r="C12" s="32">
        <v>5.0</v>
      </c>
      <c r="D12" s="40" t="str">
        <f t="shared" si="2"/>
        <v>14.8</v>
      </c>
      <c r="E12" s="38" t="str">
        <f t="shared" si="1"/>
        <v>22.94</v>
      </c>
      <c r="F12" s="38" t="str">
        <f t="shared" si="3"/>
        <v>67.89</v>
      </c>
      <c r="G12" s="33">
        <v>3.0</v>
      </c>
      <c r="H12" s="42"/>
      <c r="I12" s="42"/>
      <c r="J12" s="39" t="str">
        <f t="shared" si="5"/>
        <v>44.95</v>
      </c>
    </row>
    <row r="13">
      <c r="B13" s="37" t="s">
        <v>81</v>
      </c>
      <c r="C13" s="32">
        <v>5.0</v>
      </c>
      <c r="D13" s="40" t="str">
        <f t="shared" si="2"/>
        <v>19.8</v>
      </c>
      <c r="E13" s="38" t="str">
        <f t="shared" si="1"/>
        <v>22.94</v>
      </c>
      <c r="F13" s="38" t="str">
        <f t="shared" si="3"/>
        <v>90.83</v>
      </c>
      <c r="G13" s="33">
        <v>4.0</v>
      </c>
      <c r="H13" s="42"/>
      <c r="I13" s="42"/>
      <c r="J13" s="39" t="str">
        <f t="shared" si="5"/>
        <v>44.95</v>
      </c>
    </row>
    <row r="14">
      <c r="B14" s="37" t="s">
        <v>82</v>
      </c>
      <c r="C14" s="32">
        <v>1.0</v>
      </c>
      <c r="D14" s="40" t="str">
        <f t="shared" si="2"/>
        <v>20.8</v>
      </c>
      <c r="E14" s="38" t="str">
        <f t="shared" si="1"/>
        <v>4.59</v>
      </c>
      <c r="F14" s="38" t="str">
        <f t="shared" si="3"/>
        <v>95.41</v>
      </c>
      <c r="G14" s="33">
        <v>5.0</v>
      </c>
      <c r="H14" s="42"/>
      <c r="I14" s="42"/>
      <c r="J14" s="39" t="str">
        <f t="shared" si="5"/>
        <v>44.95</v>
      </c>
    </row>
    <row r="15">
      <c r="B15" s="37" t="s">
        <v>83</v>
      </c>
      <c r="C15" s="32">
        <v>1.0</v>
      </c>
      <c r="D15" s="40" t="str">
        <f t="shared" si="2"/>
        <v>21.8</v>
      </c>
      <c r="E15" s="38" t="str">
        <f t="shared" si="1"/>
        <v>4.59</v>
      </c>
      <c r="F15" s="38" t="str">
        <f t="shared" si="3"/>
        <v>100.00</v>
      </c>
      <c r="G15" s="33">
        <v>5.0</v>
      </c>
      <c r="H15" s="42"/>
      <c r="I15" s="42"/>
      <c r="J15" s="39" t="str">
        <f t="shared" si="5"/>
        <v>44.95</v>
      </c>
    </row>
    <row r="16">
      <c r="D16" s="43"/>
      <c r="E16" s="43"/>
      <c r="F16" s="43"/>
      <c r="G16" s="43"/>
      <c r="J16" s="42"/>
    </row>
    <row r="17">
      <c r="D17" s="44" t="s">
        <v>84</v>
      </c>
      <c r="E17" s="30"/>
      <c r="F17" s="30"/>
      <c r="G17" s="30"/>
      <c r="H17" s="31"/>
    </row>
    <row r="18">
      <c r="B18" s="45" t="s">
        <v>85</v>
      </c>
      <c r="D18" s="46" t="s">
        <v>86</v>
      </c>
      <c r="E18" s="46" t="s">
        <v>87</v>
      </c>
      <c r="F18" s="46" t="s">
        <v>88</v>
      </c>
      <c r="G18" s="47" t="s">
        <v>68</v>
      </c>
      <c r="H18" s="48" t="s">
        <v>89</v>
      </c>
    </row>
    <row r="19">
      <c r="D19" s="32">
        <v>1.0</v>
      </c>
      <c r="E19" s="32">
        <v>5.0</v>
      </c>
      <c r="F19" s="40" t="str">
        <f>E19</f>
        <v>5</v>
      </c>
      <c r="G19" s="49" t="str">
        <f>F8</f>
        <v>23.85</v>
      </c>
      <c r="H19" s="50" t="str">
        <f>G19</f>
        <v>23.85</v>
      </c>
    </row>
    <row r="20">
      <c r="B20" t="str">
        <f>J15/D20</f>
        <v>44.95412844</v>
      </c>
      <c r="D20" s="32">
        <v>1.0</v>
      </c>
      <c r="E20" s="32">
        <v>5.0</v>
      </c>
      <c r="F20" s="40" t="str">
        <f t="shared" ref="F20:F23" si="6">F19+E20</f>
        <v>10</v>
      </c>
      <c r="G20" s="51" t="str">
        <f t="shared" ref="G20:G22" si="7">F11</f>
        <v>44.95</v>
      </c>
      <c r="H20" s="38" t="str">
        <f>H19+G20</f>
        <v>68.81</v>
      </c>
    </row>
    <row r="21">
      <c r="D21" s="32">
        <v>3.0</v>
      </c>
      <c r="E21" s="32">
        <v>5.0</v>
      </c>
      <c r="F21" s="40" t="str">
        <f t="shared" si="6"/>
        <v>15</v>
      </c>
      <c r="G21" s="49" t="str">
        <f t="shared" si="7"/>
        <v>67.89</v>
      </c>
      <c r="H21" s="52"/>
    </row>
    <row r="22">
      <c r="D22" s="32">
        <v>4.0</v>
      </c>
      <c r="E22" s="32">
        <v>5.0</v>
      </c>
      <c r="F22" s="40" t="str">
        <f t="shared" si="6"/>
        <v>20</v>
      </c>
      <c r="G22" s="49" t="str">
        <f t="shared" si="7"/>
        <v>90.83</v>
      </c>
      <c r="H22" s="53"/>
    </row>
    <row r="23">
      <c r="D23" s="32">
        <v>5.0</v>
      </c>
      <c r="E23" s="32">
        <v>5.0</v>
      </c>
      <c r="F23" s="40" t="str">
        <f t="shared" si="6"/>
        <v>25</v>
      </c>
      <c r="G23" s="51" t="str">
        <f>F15</f>
        <v>100.00</v>
      </c>
      <c r="H23" s="52"/>
    </row>
    <row r="31">
      <c r="B31" s="54" t="s">
        <v>90</v>
      </c>
      <c r="C31" s="55"/>
      <c r="D31" s="55"/>
      <c r="E31" s="55"/>
      <c r="F31" s="55"/>
      <c r="G31" s="55"/>
      <c r="H31" s="55"/>
      <c r="I31" s="55"/>
      <c r="J31" s="56"/>
    </row>
    <row r="32">
      <c r="B32" s="57" t="s">
        <v>65</v>
      </c>
      <c r="C32" s="57" t="s">
        <v>66</v>
      </c>
      <c r="D32" s="57" t="s">
        <v>67</v>
      </c>
      <c r="E32" s="57" t="s">
        <v>68</v>
      </c>
      <c r="F32" s="57" t="s">
        <v>69</v>
      </c>
      <c r="G32" s="58" t="s">
        <v>70</v>
      </c>
      <c r="H32" s="57" t="s">
        <v>71</v>
      </c>
      <c r="I32" s="59" t="s">
        <v>72</v>
      </c>
      <c r="J32" s="59" t="s">
        <v>73</v>
      </c>
    </row>
    <row r="33">
      <c r="B33" s="57" t="s">
        <v>91</v>
      </c>
      <c r="C33" s="57">
        <v>1.0</v>
      </c>
      <c r="D33" s="57" t="str">
        <f>1</f>
        <v>1</v>
      </c>
      <c r="E33" s="60" t="str">
        <f t="shared" ref="E33:F33" si="8">C33*100/$D$44</f>
        <v>5.05</v>
      </c>
      <c r="F33" s="60" t="str">
        <f t="shared" si="8"/>
        <v>5.05</v>
      </c>
      <c r="G33" s="58">
        <v>1.0</v>
      </c>
      <c r="H33" s="57">
        <v>1.0</v>
      </c>
      <c r="I33" s="60" t="str">
        <f t="shared" ref="I33:I40" si="10">E33</f>
        <v>5.05</v>
      </c>
      <c r="J33" s="60" t="str">
        <f>I33</f>
        <v>5.05</v>
      </c>
    </row>
    <row r="34">
      <c r="B34" s="57" t="s">
        <v>92</v>
      </c>
      <c r="C34" s="57">
        <v>1.0</v>
      </c>
      <c r="D34" s="61" t="str">
        <f t="shared" ref="D34:D44" si="11">D33+C34</f>
        <v>2</v>
      </c>
      <c r="E34" s="60" t="str">
        <f t="shared" ref="E34:F34" si="9">C34*100/$D$44</f>
        <v>5.05</v>
      </c>
      <c r="F34" s="60" t="str">
        <f t="shared" si="9"/>
        <v>10.10</v>
      </c>
      <c r="G34" s="58">
        <v>1.0</v>
      </c>
      <c r="H34" s="57">
        <v>1.0</v>
      </c>
      <c r="I34" s="60" t="str">
        <f t="shared" si="10"/>
        <v>5.05</v>
      </c>
      <c r="J34" s="60" t="str">
        <f t="shared" ref="J34:J44" si="13">I34+J33</f>
        <v>10.10</v>
      </c>
    </row>
    <row r="35">
      <c r="B35" s="57" t="s">
        <v>93</v>
      </c>
      <c r="C35" s="57">
        <v>1.0</v>
      </c>
      <c r="D35" s="61" t="str">
        <f t="shared" si="11"/>
        <v>3</v>
      </c>
      <c r="E35" s="60" t="str">
        <f t="shared" ref="E35:F35" si="12">C35*100/$D$44</f>
        <v>5.05</v>
      </c>
      <c r="F35" s="60" t="str">
        <f t="shared" si="12"/>
        <v>15.15</v>
      </c>
      <c r="G35" s="58">
        <v>1.0</v>
      </c>
      <c r="H35" s="57">
        <v>1.0</v>
      </c>
      <c r="I35" s="60" t="str">
        <f t="shared" si="10"/>
        <v>5.05</v>
      </c>
      <c r="J35" s="60" t="str">
        <f t="shared" si="13"/>
        <v>15.15</v>
      </c>
    </row>
    <row r="36">
      <c r="B36" s="57" t="s">
        <v>94</v>
      </c>
      <c r="C36" s="57">
        <v>1.0</v>
      </c>
      <c r="D36" s="61" t="str">
        <f t="shared" si="11"/>
        <v>4</v>
      </c>
      <c r="E36" s="60" t="str">
        <f t="shared" ref="E36:F36" si="14">C36*100/$D$44</f>
        <v>5.05</v>
      </c>
      <c r="F36" s="60" t="str">
        <f t="shared" si="14"/>
        <v>20.20</v>
      </c>
      <c r="G36" s="58">
        <v>1.0</v>
      </c>
      <c r="H36" s="57">
        <v>1.0</v>
      </c>
      <c r="I36" s="60" t="str">
        <f t="shared" si="10"/>
        <v>5.05</v>
      </c>
      <c r="J36" s="60" t="str">
        <f t="shared" si="13"/>
        <v>20.20</v>
      </c>
    </row>
    <row r="37">
      <c r="B37" s="57" t="s">
        <v>44</v>
      </c>
      <c r="C37" s="57">
        <v>0.6</v>
      </c>
      <c r="D37" s="61" t="str">
        <f t="shared" si="11"/>
        <v>4.6</v>
      </c>
      <c r="E37" s="60" t="str">
        <f t="shared" ref="E37:F37" si="15">C37*100/$D$44</f>
        <v>3.03</v>
      </c>
      <c r="F37" s="60" t="str">
        <f t="shared" si="15"/>
        <v>23.23</v>
      </c>
      <c r="G37" s="58">
        <v>1.0</v>
      </c>
      <c r="H37" s="57">
        <v>1.0</v>
      </c>
      <c r="I37" s="60" t="str">
        <f t="shared" si="10"/>
        <v>3.03</v>
      </c>
      <c r="J37" s="60" t="str">
        <f t="shared" si="13"/>
        <v>23.23</v>
      </c>
    </row>
    <row r="38">
      <c r="B38" s="32" t="s">
        <v>78</v>
      </c>
      <c r="C38" s="57">
        <v>0.6</v>
      </c>
      <c r="D38" s="61" t="str">
        <f t="shared" si="11"/>
        <v>5.2</v>
      </c>
      <c r="E38" s="60" t="str">
        <f t="shared" ref="E38:F38" si="16">C38*100/$D$44</f>
        <v>3.03</v>
      </c>
      <c r="F38" s="60" t="str">
        <f t="shared" si="16"/>
        <v>26.26</v>
      </c>
      <c r="G38" s="58">
        <v>2.0</v>
      </c>
      <c r="H38" s="57">
        <v>2.0</v>
      </c>
      <c r="I38" s="60" t="str">
        <f t="shared" si="10"/>
        <v>3.03</v>
      </c>
      <c r="J38" s="60" t="str">
        <f t="shared" si="13"/>
        <v>26.26</v>
      </c>
    </row>
    <row r="39">
      <c r="B39" s="57" t="s">
        <v>79</v>
      </c>
      <c r="C39" s="57" t="str">
        <f>8/5</f>
        <v>1.6</v>
      </c>
      <c r="D39" s="61" t="str">
        <f t="shared" si="11"/>
        <v>6.8</v>
      </c>
      <c r="E39" s="60" t="str">
        <f t="shared" ref="E39:F39" si="17">C39*100/$D$44</f>
        <v>8.08</v>
      </c>
      <c r="F39" s="60" t="str">
        <f t="shared" si="17"/>
        <v>34.34</v>
      </c>
      <c r="G39" s="58">
        <v>2.0</v>
      </c>
      <c r="H39" s="57">
        <v>2.0</v>
      </c>
      <c r="I39" s="60" t="str">
        <f t="shared" si="10"/>
        <v>8.08</v>
      </c>
      <c r="J39" s="60" t="str">
        <f t="shared" si="13"/>
        <v>34.34</v>
      </c>
    </row>
    <row r="40">
      <c r="B40" s="57" t="s">
        <v>58</v>
      </c>
      <c r="C40" s="57">
        <v>1.0</v>
      </c>
      <c r="D40" s="61" t="str">
        <f t="shared" si="11"/>
        <v>7.8</v>
      </c>
      <c r="E40" s="60" t="str">
        <f t="shared" ref="E40:F40" si="18">C40*100/$D$44</f>
        <v>5.05</v>
      </c>
      <c r="F40" s="60" t="str">
        <f t="shared" si="18"/>
        <v>39.39</v>
      </c>
      <c r="G40" s="58">
        <v>2.0</v>
      </c>
      <c r="H40" s="57">
        <v>2.0</v>
      </c>
      <c r="I40" s="60" t="str">
        <f t="shared" si="10"/>
        <v>5.05</v>
      </c>
      <c r="J40" s="60" t="str">
        <f t="shared" si="13"/>
        <v>39.39</v>
      </c>
    </row>
    <row r="41">
      <c r="B41" s="62" t="s">
        <v>95</v>
      </c>
      <c r="C41" s="57">
        <v>5.0</v>
      </c>
      <c r="D41" s="61" t="str">
        <f t="shared" si="11"/>
        <v>12.8</v>
      </c>
      <c r="E41" s="60" t="str">
        <f t="shared" ref="E41:F41" si="19">C41*100/$D$44</f>
        <v>25.25</v>
      </c>
      <c r="F41" s="60" t="str">
        <f t="shared" si="19"/>
        <v>64.65</v>
      </c>
      <c r="G41" s="58">
        <v>3.0</v>
      </c>
      <c r="H41" s="63"/>
      <c r="I41" s="63"/>
      <c r="J41" s="60" t="str">
        <f t="shared" si="13"/>
        <v>39.39</v>
      </c>
    </row>
    <row r="42">
      <c r="B42" s="57" t="s">
        <v>96</v>
      </c>
      <c r="C42" s="57">
        <v>5.0</v>
      </c>
      <c r="D42" s="61" t="str">
        <f t="shared" si="11"/>
        <v>17.8</v>
      </c>
      <c r="E42" s="60" t="str">
        <f t="shared" ref="E42:F42" si="20">C42*100/$D$44</f>
        <v>25.25</v>
      </c>
      <c r="F42" s="60" t="str">
        <f t="shared" si="20"/>
        <v>89.90</v>
      </c>
      <c r="G42" s="58">
        <v>4.0</v>
      </c>
      <c r="H42" s="63"/>
      <c r="I42" s="63"/>
      <c r="J42" s="60" t="str">
        <f t="shared" si="13"/>
        <v>39.39</v>
      </c>
    </row>
    <row r="43">
      <c r="B43" s="62" t="s">
        <v>82</v>
      </c>
      <c r="C43" s="64">
        <v>1.0</v>
      </c>
      <c r="D43" s="61" t="str">
        <f t="shared" si="11"/>
        <v>18.8</v>
      </c>
      <c r="E43" s="60" t="str">
        <f t="shared" ref="E43:F43" si="21">C43*100/$D$44</f>
        <v>5.05</v>
      </c>
      <c r="F43" s="60" t="str">
        <f t="shared" si="21"/>
        <v>94.95</v>
      </c>
      <c r="G43" s="58">
        <v>4.0</v>
      </c>
      <c r="H43" s="63"/>
      <c r="I43" s="63"/>
      <c r="J43" s="60" t="str">
        <f t="shared" si="13"/>
        <v>39.39</v>
      </c>
    </row>
    <row r="44">
      <c r="B44" s="62" t="s">
        <v>83</v>
      </c>
      <c r="C44" s="65">
        <v>1.0</v>
      </c>
      <c r="D44" s="61" t="str">
        <f t="shared" si="11"/>
        <v>19.8</v>
      </c>
      <c r="E44" s="60" t="str">
        <f t="shared" ref="E44:F44" si="22">C44*100/$D$44</f>
        <v>5.05</v>
      </c>
      <c r="F44" s="60" t="str">
        <f t="shared" si="22"/>
        <v>100.00</v>
      </c>
      <c r="G44" s="58">
        <v>4.0</v>
      </c>
      <c r="H44" s="63"/>
      <c r="I44" s="63"/>
      <c r="J44" s="60" t="str">
        <f t="shared" si="13"/>
        <v>39.39</v>
      </c>
    </row>
    <row r="45">
      <c r="C45" s="45"/>
      <c r="D45" s="45"/>
    </row>
    <row r="46">
      <c r="C46" s="66" t="s">
        <v>84</v>
      </c>
      <c r="D46" s="55"/>
      <c r="E46" s="55"/>
      <c r="F46" s="55"/>
      <c r="G46" s="56"/>
    </row>
    <row r="47">
      <c r="B47" s="45" t="s">
        <v>97</v>
      </c>
      <c r="C47" s="67" t="s">
        <v>86</v>
      </c>
      <c r="D47" s="67" t="s">
        <v>87</v>
      </c>
      <c r="E47" s="68" t="s">
        <v>88</v>
      </c>
      <c r="F47" s="68" t="s">
        <v>68</v>
      </c>
      <c r="G47" s="48" t="s">
        <v>89</v>
      </c>
    </row>
    <row r="48">
      <c r="B48" s="69" t="str">
        <f>J44/1</f>
        <v>39.39</v>
      </c>
      <c r="C48" s="70">
        <v>1.0</v>
      </c>
      <c r="D48" s="70">
        <v>5.0</v>
      </c>
      <c r="E48" s="70" t="str">
        <f>D48</f>
        <v>5</v>
      </c>
      <c r="F48" s="71" t="str">
        <f>F37</f>
        <v>23.23</v>
      </c>
      <c r="G48" s="60" t="str">
        <f>F48</f>
        <v>23.23</v>
      </c>
    </row>
    <row r="49">
      <c r="C49" s="64">
        <v>2.0</v>
      </c>
      <c r="D49" s="72">
        <v>5.0</v>
      </c>
      <c r="E49" s="70" t="str">
        <f t="shared" ref="E49:E51" si="23">E48+D49</f>
        <v>10</v>
      </c>
      <c r="F49" s="71" t="str">
        <f>F41</f>
        <v>64.65</v>
      </c>
      <c r="G49" s="60" t="str">
        <f>G48+F49</f>
        <v>87.88</v>
      </c>
    </row>
    <row r="50">
      <c r="C50" s="72">
        <v>3.0</v>
      </c>
      <c r="D50" s="72">
        <v>5.0</v>
      </c>
      <c r="E50" s="70" t="str">
        <f t="shared" si="23"/>
        <v>15</v>
      </c>
      <c r="F50" s="71" t="str">
        <f>F41</f>
        <v>64.65</v>
      </c>
      <c r="G50" s="63"/>
    </row>
    <row r="51">
      <c r="C51" s="72">
        <v>4.0</v>
      </c>
      <c r="D51" s="72">
        <v>5.0</v>
      </c>
      <c r="E51" s="70" t="str">
        <f t="shared" si="23"/>
        <v>20</v>
      </c>
      <c r="F51" s="71" t="str">
        <f>F44</f>
        <v>100.00</v>
      </c>
      <c r="G51" s="63"/>
    </row>
    <row r="52">
      <c r="C52" s="73"/>
      <c r="D52" s="73"/>
      <c r="E52" s="74"/>
      <c r="F52" s="75"/>
    </row>
    <row r="53">
      <c r="C53" s="73"/>
      <c r="D53" s="73"/>
      <c r="E53" s="74"/>
      <c r="F53" s="75"/>
    </row>
    <row r="54">
      <c r="C54" s="73"/>
      <c r="D54" s="73"/>
      <c r="E54" s="74"/>
      <c r="F54" s="75"/>
    </row>
    <row r="55">
      <c r="C55" s="73"/>
      <c r="D55" s="73"/>
      <c r="E55" s="74"/>
      <c r="F55" s="75"/>
    </row>
    <row r="56">
      <c r="B56" s="76" t="s">
        <v>98</v>
      </c>
      <c r="C56" s="77"/>
      <c r="D56" s="77"/>
      <c r="E56" s="77"/>
      <c r="F56" s="77"/>
      <c r="G56" s="77"/>
      <c r="H56" s="77"/>
      <c r="I56" s="77"/>
      <c r="J56" s="78"/>
    </row>
    <row r="57">
      <c r="B57" s="79" t="s">
        <v>65</v>
      </c>
      <c r="C57" s="79" t="s">
        <v>66</v>
      </c>
      <c r="D57" s="79" t="s">
        <v>67</v>
      </c>
      <c r="E57" s="79" t="s">
        <v>68</v>
      </c>
      <c r="F57" s="79" t="s">
        <v>69</v>
      </c>
      <c r="G57" s="80" t="s">
        <v>70</v>
      </c>
      <c r="H57" s="79" t="s">
        <v>71</v>
      </c>
      <c r="I57" s="81" t="s">
        <v>72</v>
      </c>
      <c r="J57" s="81" t="s">
        <v>73</v>
      </c>
    </row>
    <row r="58">
      <c r="B58" s="79" t="s">
        <v>99</v>
      </c>
      <c r="C58" s="79">
        <v>1.0</v>
      </c>
      <c r="D58" s="79" t="str">
        <f>1</f>
        <v>1</v>
      </c>
      <c r="E58" s="82" t="str">
        <f t="shared" ref="E58:F58" si="24">C58*100/$D$69</f>
        <v>5.05</v>
      </c>
      <c r="F58" s="83" t="str">
        <f t="shared" si="24"/>
        <v>5.05</v>
      </c>
      <c r="G58" s="80">
        <v>1.0</v>
      </c>
      <c r="H58" s="84">
        <v>1.0</v>
      </c>
      <c r="I58" s="82" t="str">
        <f t="shared" ref="I58:I65" si="26">E58</f>
        <v>5.05</v>
      </c>
      <c r="J58" s="82" t="str">
        <f>I58</f>
        <v>5.05</v>
      </c>
    </row>
    <row r="59">
      <c r="B59" s="79" t="s">
        <v>100</v>
      </c>
      <c r="C59" s="79">
        <v>1.0</v>
      </c>
      <c r="D59" s="85" t="str">
        <f t="shared" ref="D59:D69" si="27">D58+C59</f>
        <v>2</v>
      </c>
      <c r="E59" s="82" t="str">
        <f t="shared" ref="E59:F59" si="25">C59*100/$D$69</f>
        <v>5.05</v>
      </c>
      <c r="F59" s="83" t="str">
        <f t="shared" si="25"/>
        <v>10.10</v>
      </c>
      <c r="G59" s="80">
        <v>1.0</v>
      </c>
      <c r="H59" s="84">
        <v>1.0</v>
      </c>
      <c r="I59" s="82" t="str">
        <f t="shared" si="26"/>
        <v>5.05</v>
      </c>
      <c r="J59" s="82" t="str">
        <f t="shared" ref="J59:J69" si="29">I59+(J58)</f>
        <v>10.10</v>
      </c>
    </row>
    <row r="60">
      <c r="B60" s="79" t="s">
        <v>101</v>
      </c>
      <c r="C60" s="79">
        <v>1.0</v>
      </c>
      <c r="D60" s="85" t="str">
        <f t="shared" si="27"/>
        <v>3</v>
      </c>
      <c r="E60" s="82" t="str">
        <f t="shared" ref="E60:F60" si="28">C60*100/$D$69</f>
        <v>5.05</v>
      </c>
      <c r="F60" s="83" t="str">
        <f t="shared" si="28"/>
        <v>15.15</v>
      </c>
      <c r="G60" s="80">
        <v>1.0</v>
      </c>
      <c r="H60" s="84">
        <v>1.0</v>
      </c>
      <c r="I60" s="82" t="str">
        <f t="shared" si="26"/>
        <v>5.05</v>
      </c>
      <c r="J60" s="82" t="str">
        <f t="shared" si="29"/>
        <v>15.15</v>
      </c>
    </row>
    <row r="61">
      <c r="B61" s="79" t="s">
        <v>102</v>
      </c>
      <c r="C61" s="79">
        <v>1.0</v>
      </c>
      <c r="D61" s="85" t="str">
        <f t="shared" si="27"/>
        <v>4</v>
      </c>
      <c r="E61" s="82" t="str">
        <f t="shared" ref="E61:F61" si="30">C61*100/$D$69</f>
        <v>5.05</v>
      </c>
      <c r="F61" s="83" t="str">
        <f t="shared" si="30"/>
        <v>20.20</v>
      </c>
      <c r="G61" s="80">
        <v>1.0</v>
      </c>
      <c r="H61" s="84">
        <v>1.0</v>
      </c>
      <c r="I61" s="82" t="str">
        <f t="shared" si="26"/>
        <v>5.05</v>
      </c>
      <c r="J61" s="82" t="str">
        <f t="shared" si="29"/>
        <v>20.20</v>
      </c>
    </row>
    <row r="62">
      <c r="B62" s="79" t="s">
        <v>44</v>
      </c>
      <c r="C62" s="79">
        <v>0.6</v>
      </c>
      <c r="D62" s="85" t="str">
        <f t="shared" si="27"/>
        <v>4.6</v>
      </c>
      <c r="E62" s="82" t="str">
        <f t="shared" ref="E62:F62" si="31">C62*100/$D$69</f>
        <v>3.03</v>
      </c>
      <c r="F62" s="83" t="str">
        <f t="shared" si="31"/>
        <v>23.23</v>
      </c>
      <c r="G62" s="80">
        <v>1.0</v>
      </c>
      <c r="H62" s="84">
        <v>1.0</v>
      </c>
      <c r="I62" s="82" t="str">
        <f t="shared" si="26"/>
        <v>3.03</v>
      </c>
      <c r="J62" s="82" t="str">
        <f t="shared" si="29"/>
        <v>23.23</v>
      </c>
    </row>
    <row r="63">
      <c r="B63" s="32" t="s">
        <v>78</v>
      </c>
      <c r="C63" s="79">
        <v>0.6</v>
      </c>
      <c r="D63" s="85" t="str">
        <f t="shared" si="27"/>
        <v>5.2</v>
      </c>
      <c r="E63" s="82" t="str">
        <f t="shared" ref="E63:F63" si="32">C63*100/$D$69</f>
        <v>3.03</v>
      </c>
      <c r="F63" s="83" t="str">
        <f t="shared" si="32"/>
        <v>26.26</v>
      </c>
      <c r="G63" s="80">
        <v>2.0</v>
      </c>
      <c r="H63" s="86">
        <v>2.0</v>
      </c>
      <c r="I63" s="82" t="str">
        <f t="shared" si="26"/>
        <v>3.03</v>
      </c>
      <c r="J63" s="82" t="str">
        <f t="shared" si="29"/>
        <v>26.26</v>
      </c>
    </row>
    <row r="64">
      <c r="B64" s="87" t="s">
        <v>79</v>
      </c>
      <c r="C64" s="79" t="str">
        <f>8/5</f>
        <v>1.6</v>
      </c>
      <c r="D64" s="85" t="str">
        <f t="shared" si="27"/>
        <v>6.8</v>
      </c>
      <c r="E64" s="82" t="str">
        <f t="shared" ref="E64:F64" si="33">C64*100/$D$69</f>
        <v>8.08</v>
      </c>
      <c r="F64" s="83" t="str">
        <f t="shared" si="33"/>
        <v>34.34</v>
      </c>
      <c r="G64" s="80">
        <v>2.0</v>
      </c>
      <c r="H64" s="86">
        <v>2.0</v>
      </c>
      <c r="I64" s="82" t="str">
        <f t="shared" si="26"/>
        <v>8.08</v>
      </c>
      <c r="J64" s="82" t="str">
        <f t="shared" si="29"/>
        <v>34.34</v>
      </c>
    </row>
    <row r="65">
      <c r="B65" s="79" t="s">
        <v>58</v>
      </c>
      <c r="C65" s="79">
        <v>1.0</v>
      </c>
      <c r="D65" s="85" t="str">
        <f t="shared" si="27"/>
        <v>7.8</v>
      </c>
      <c r="E65" s="82" t="str">
        <f t="shared" ref="E65:F65" si="34">C65*100/$D$69</f>
        <v>5.05</v>
      </c>
      <c r="F65" s="83" t="str">
        <f t="shared" si="34"/>
        <v>39.39</v>
      </c>
      <c r="G65" s="80">
        <v>2.0</v>
      </c>
      <c r="H65" s="86">
        <v>2.0</v>
      </c>
      <c r="I65" s="82" t="str">
        <f t="shared" si="26"/>
        <v>5.05</v>
      </c>
      <c r="J65" s="82" t="str">
        <f t="shared" si="29"/>
        <v>39.39</v>
      </c>
    </row>
    <row r="66">
      <c r="B66" s="81" t="s">
        <v>103</v>
      </c>
      <c r="C66" s="79">
        <v>5.0</v>
      </c>
      <c r="D66" s="85" t="str">
        <f t="shared" si="27"/>
        <v>12.8</v>
      </c>
      <c r="E66" s="82" t="str">
        <f t="shared" ref="E66:F66" si="35">C66*100/$D$69</f>
        <v>25.25</v>
      </c>
      <c r="F66" s="83" t="str">
        <f t="shared" si="35"/>
        <v>64.65</v>
      </c>
      <c r="G66" s="80">
        <v>3.0</v>
      </c>
      <c r="H66" s="88"/>
      <c r="I66" s="89"/>
      <c r="J66" s="82" t="str">
        <f t="shared" si="29"/>
        <v>39.39</v>
      </c>
    </row>
    <row r="67">
      <c r="B67" s="90" t="s">
        <v>104</v>
      </c>
      <c r="C67" s="79">
        <v>5.0</v>
      </c>
      <c r="D67" s="85" t="str">
        <f t="shared" si="27"/>
        <v>17.8</v>
      </c>
      <c r="E67" s="82" t="str">
        <f t="shared" ref="E67:F67" si="36">C67*100/$D$69</f>
        <v>25.25</v>
      </c>
      <c r="F67" s="83" t="str">
        <f t="shared" si="36"/>
        <v>89.90</v>
      </c>
      <c r="G67" s="80">
        <v>4.0</v>
      </c>
      <c r="H67" s="88"/>
      <c r="I67" s="89"/>
      <c r="J67" s="82" t="str">
        <f t="shared" si="29"/>
        <v>39.39</v>
      </c>
    </row>
    <row r="68">
      <c r="B68" s="91" t="s">
        <v>82</v>
      </c>
      <c r="C68" s="79">
        <v>1.0</v>
      </c>
      <c r="D68" s="85" t="str">
        <f t="shared" si="27"/>
        <v>18.8</v>
      </c>
      <c r="E68" s="82" t="str">
        <f t="shared" ref="E68:F68" si="37">C68*100/$D$69</f>
        <v>5.05</v>
      </c>
      <c r="F68" s="83" t="str">
        <f t="shared" si="37"/>
        <v>94.95</v>
      </c>
      <c r="G68" s="80">
        <v>4.0</v>
      </c>
      <c r="H68" s="88"/>
      <c r="I68" s="89"/>
      <c r="J68" s="82" t="str">
        <f t="shared" si="29"/>
        <v>39.39</v>
      </c>
    </row>
    <row r="69">
      <c r="B69" s="91" t="s">
        <v>83</v>
      </c>
      <c r="C69" s="79">
        <v>1.0</v>
      </c>
      <c r="D69" s="85" t="str">
        <f t="shared" si="27"/>
        <v>19.8</v>
      </c>
      <c r="E69" s="82" t="str">
        <f t="shared" ref="E69:F69" si="38">C69*100/$D$69</f>
        <v>5.05</v>
      </c>
      <c r="F69" s="83" t="str">
        <f t="shared" si="38"/>
        <v>100.00</v>
      </c>
      <c r="G69" s="80">
        <v>4.0</v>
      </c>
      <c r="H69" s="88"/>
      <c r="I69" s="89"/>
      <c r="J69" s="82" t="str">
        <f t="shared" si="29"/>
        <v>39.39</v>
      </c>
    </row>
    <row r="70">
      <c r="C70" s="43"/>
      <c r="D70" s="43"/>
      <c r="E70" s="43"/>
      <c r="F70" s="43"/>
      <c r="H70" s="75"/>
    </row>
    <row r="71">
      <c r="C71" s="92" t="s">
        <v>84</v>
      </c>
      <c r="D71" s="77"/>
      <c r="E71" s="77"/>
      <c r="F71" s="77"/>
      <c r="G71" s="78"/>
    </row>
    <row r="72">
      <c r="C72" s="93" t="s">
        <v>86</v>
      </c>
      <c r="D72" s="93" t="s">
        <v>87</v>
      </c>
      <c r="E72" s="93" t="s">
        <v>88</v>
      </c>
      <c r="F72" s="94" t="s">
        <v>68</v>
      </c>
      <c r="G72" s="95" t="s">
        <v>89</v>
      </c>
    </row>
    <row r="73">
      <c r="B73" s="45" t="s">
        <v>97</v>
      </c>
      <c r="C73" s="79">
        <v>1.0</v>
      </c>
      <c r="D73" s="79">
        <v>5.0</v>
      </c>
      <c r="E73" s="85" t="str">
        <f>D73</f>
        <v>5</v>
      </c>
      <c r="F73" s="96" t="str">
        <f>F62</f>
        <v>23.23</v>
      </c>
      <c r="G73" s="97" t="str">
        <f>F73</f>
        <v>23.23</v>
      </c>
    </row>
    <row r="74">
      <c r="B74" s="69" t="str">
        <f>J69/1</f>
        <v>39.39</v>
      </c>
      <c r="C74" s="79">
        <v>1.0</v>
      </c>
      <c r="D74" s="79">
        <v>5.0</v>
      </c>
      <c r="E74" s="85" t="str">
        <f t="shared" ref="E74:E76" si="39">E73+D74</f>
        <v>10</v>
      </c>
      <c r="F74" s="96" t="str">
        <f t="shared" ref="F74:F75" si="40">F65</f>
        <v>39.39</v>
      </c>
      <c r="G74" s="97" t="str">
        <f>G73+F74</f>
        <v>62.63</v>
      </c>
    </row>
    <row r="75">
      <c r="C75" s="79">
        <v>3.0</v>
      </c>
      <c r="D75" s="79">
        <v>5.0</v>
      </c>
      <c r="E75" s="85" t="str">
        <f t="shared" si="39"/>
        <v>15</v>
      </c>
      <c r="F75" s="96" t="str">
        <f t="shared" si="40"/>
        <v>64.65</v>
      </c>
      <c r="G75" s="98"/>
    </row>
    <row r="76">
      <c r="C76" s="79">
        <v>4.0</v>
      </c>
      <c r="D76" s="79">
        <v>5.0</v>
      </c>
      <c r="E76" s="85" t="str">
        <f t="shared" si="39"/>
        <v>20</v>
      </c>
      <c r="F76" s="96" t="str">
        <f>F69</f>
        <v>100.00</v>
      </c>
      <c r="G76" s="98"/>
    </row>
    <row r="80">
      <c r="B80" s="99" t="s">
        <v>105</v>
      </c>
      <c r="C80" s="100"/>
      <c r="D80" s="100"/>
      <c r="E80" s="100"/>
      <c r="F80" s="100"/>
      <c r="G80" s="101"/>
      <c r="H80" s="102"/>
      <c r="I80" s="102"/>
      <c r="J80" s="102"/>
    </row>
    <row r="81">
      <c r="B81" s="103" t="s">
        <v>65</v>
      </c>
      <c r="C81" s="103" t="s">
        <v>66</v>
      </c>
      <c r="D81" s="103" t="s">
        <v>67</v>
      </c>
      <c r="E81" s="103" t="s">
        <v>68</v>
      </c>
      <c r="F81" s="103" t="s">
        <v>69</v>
      </c>
      <c r="G81" s="104" t="s">
        <v>70</v>
      </c>
      <c r="H81" s="105" t="s">
        <v>71</v>
      </c>
      <c r="I81" s="28" t="s">
        <v>72</v>
      </c>
      <c r="J81" s="28" t="s">
        <v>73</v>
      </c>
    </row>
    <row r="82">
      <c r="B82" s="103" t="s">
        <v>106</v>
      </c>
      <c r="C82" s="103">
        <v>1.0</v>
      </c>
      <c r="D82" s="103" t="str">
        <f>1</f>
        <v>1</v>
      </c>
      <c r="E82" s="106" t="str">
        <f t="shared" ref="E82:F82" si="41">C82*100/$D$93</f>
        <v>4.39</v>
      </c>
      <c r="F82" s="106" t="str">
        <f t="shared" si="41"/>
        <v>4.39</v>
      </c>
      <c r="G82" s="104">
        <v>1.0</v>
      </c>
      <c r="H82" s="105">
        <v>1.0</v>
      </c>
      <c r="I82" s="107" t="str">
        <f t="shared" ref="I82:I89" si="43">E82</f>
        <v>4.39</v>
      </c>
      <c r="J82" s="107" t="str">
        <f>I82</f>
        <v>4.39</v>
      </c>
    </row>
    <row r="83">
      <c r="B83" s="103" t="s">
        <v>107</v>
      </c>
      <c r="C83" s="103">
        <v>1.0</v>
      </c>
      <c r="D83" s="108" t="str">
        <f t="shared" ref="D83:D93" si="44">D82+C83</f>
        <v>2</v>
      </c>
      <c r="E83" s="106" t="str">
        <f t="shared" ref="E83:F83" si="42">C83*100/$D$93</f>
        <v>4.39</v>
      </c>
      <c r="F83" s="106" t="str">
        <f t="shared" si="42"/>
        <v>8.77</v>
      </c>
      <c r="G83" s="104">
        <v>1.0</v>
      </c>
      <c r="H83" s="105">
        <v>1.0</v>
      </c>
      <c r="I83" s="107" t="str">
        <f t="shared" si="43"/>
        <v>4.39</v>
      </c>
      <c r="J83" s="107" t="str">
        <f t="shared" ref="J83:J93" si="46">I83+(J82)</f>
        <v>8.77</v>
      </c>
    </row>
    <row r="84">
      <c r="B84" s="103" t="s">
        <v>108</v>
      </c>
      <c r="C84" s="103">
        <v>1.0</v>
      </c>
      <c r="D84" s="108" t="str">
        <f t="shared" si="44"/>
        <v>3</v>
      </c>
      <c r="E84" s="106" t="str">
        <f t="shared" ref="E84:F84" si="45">C84*100/$D$93</f>
        <v>4.39</v>
      </c>
      <c r="F84" s="106" t="str">
        <f t="shared" si="45"/>
        <v>13.16</v>
      </c>
      <c r="G84" s="104">
        <v>1.0</v>
      </c>
      <c r="H84" s="105">
        <v>1.0</v>
      </c>
      <c r="I84" s="107" t="str">
        <f t="shared" si="43"/>
        <v>4.39</v>
      </c>
      <c r="J84" s="107" t="str">
        <f t="shared" si="46"/>
        <v>13.16</v>
      </c>
    </row>
    <row r="85">
      <c r="B85" s="103" t="s">
        <v>109</v>
      </c>
      <c r="C85" s="103">
        <v>1.0</v>
      </c>
      <c r="D85" s="108" t="str">
        <f t="shared" si="44"/>
        <v>4</v>
      </c>
      <c r="E85" s="106" t="str">
        <f t="shared" ref="E85:F85" si="47">C85*100/$D$93</f>
        <v>4.39</v>
      </c>
      <c r="F85" s="106" t="str">
        <f t="shared" si="47"/>
        <v>17.54</v>
      </c>
      <c r="G85" s="104">
        <v>1.0</v>
      </c>
      <c r="H85" s="105">
        <v>1.0</v>
      </c>
      <c r="I85" s="107" t="str">
        <f t="shared" si="43"/>
        <v>4.39</v>
      </c>
      <c r="J85" s="107" t="str">
        <f t="shared" si="46"/>
        <v>17.54</v>
      </c>
    </row>
    <row r="86">
      <c r="B86" s="103" t="s">
        <v>44</v>
      </c>
      <c r="C86" s="103">
        <v>0.6</v>
      </c>
      <c r="D86" s="108" t="str">
        <f t="shared" si="44"/>
        <v>4.6</v>
      </c>
      <c r="E86" s="106" t="str">
        <f t="shared" ref="E86:F86" si="48">C86*100/$D$93</f>
        <v>2.63</v>
      </c>
      <c r="F86" s="106" t="str">
        <f t="shared" si="48"/>
        <v>20.18</v>
      </c>
      <c r="G86" s="104">
        <v>1.0</v>
      </c>
      <c r="H86" s="105">
        <v>1.0</v>
      </c>
      <c r="I86" s="107" t="str">
        <f t="shared" si="43"/>
        <v>2.63</v>
      </c>
      <c r="J86" s="107" t="str">
        <f t="shared" si="46"/>
        <v>20.18</v>
      </c>
    </row>
    <row r="87">
      <c r="B87" s="32" t="s">
        <v>78</v>
      </c>
      <c r="C87" s="103">
        <v>0.6</v>
      </c>
      <c r="D87" s="108" t="str">
        <f t="shared" si="44"/>
        <v>5.2</v>
      </c>
      <c r="E87" s="106" t="str">
        <f t="shared" ref="E87:F87" si="49">C87*100/$D$93</f>
        <v>2.63</v>
      </c>
      <c r="F87" s="106" t="str">
        <f t="shared" si="49"/>
        <v>22.81</v>
      </c>
      <c r="G87" s="104">
        <v>2.0</v>
      </c>
      <c r="H87" s="105">
        <v>2.0</v>
      </c>
      <c r="I87" s="107" t="str">
        <f t="shared" si="43"/>
        <v>2.63</v>
      </c>
      <c r="J87" s="107" t="str">
        <f t="shared" si="46"/>
        <v>22.81</v>
      </c>
    </row>
    <row r="88">
      <c r="B88" s="103" t="s">
        <v>79</v>
      </c>
      <c r="C88" s="103" t="str">
        <f>8/5</f>
        <v>1.6</v>
      </c>
      <c r="D88" s="108" t="str">
        <f t="shared" si="44"/>
        <v>6.8</v>
      </c>
      <c r="E88" s="106" t="str">
        <f t="shared" ref="E88:F88" si="50">C88*100/$D$93</f>
        <v>7.02</v>
      </c>
      <c r="F88" s="106" t="str">
        <f t="shared" si="50"/>
        <v>29.82</v>
      </c>
      <c r="G88" s="104">
        <v>2.0</v>
      </c>
      <c r="H88" s="105">
        <v>2.0</v>
      </c>
      <c r="I88" s="107" t="str">
        <f t="shared" si="43"/>
        <v>7.02</v>
      </c>
      <c r="J88" s="107" t="str">
        <f t="shared" si="46"/>
        <v>29.82</v>
      </c>
    </row>
    <row r="89">
      <c r="B89" s="103" t="s">
        <v>58</v>
      </c>
      <c r="C89" s="103">
        <v>1.0</v>
      </c>
      <c r="D89" s="108" t="str">
        <f t="shared" si="44"/>
        <v>7.8</v>
      </c>
      <c r="E89" s="106" t="str">
        <f t="shared" ref="E89:F89" si="51">C89*100/$D$93</f>
        <v>4.39</v>
      </c>
      <c r="F89" s="106" t="str">
        <f t="shared" si="51"/>
        <v>34.21</v>
      </c>
      <c r="G89" s="104">
        <v>2.0</v>
      </c>
      <c r="H89" s="105">
        <v>2.0</v>
      </c>
      <c r="I89" s="107" t="str">
        <f t="shared" si="43"/>
        <v>4.39</v>
      </c>
      <c r="J89" s="107" t="str">
        <f t="shared" si="46"/>
        <v>34.21</v>
      </c>
    </row>
    <row r="90">
      <c r="B90" s="109" t="s">
        <v>50</v>
      </c>
      <c r="C90" s="103">
        <v>8.0</v>
      </c>
      <c r="D90" s="108" t="str">
        <f t="shared" si="44"/>
        <v>15.8</v>
      </c>
      <c r="E90" s="106" t="str">
        <f t="shared" ref="E90:F90" si="52">C90*100/$D$93</f>
        <v>35.09</v>
      </c>
      <c r="F90" s="106" t="str">
        <f t="shared" si="52"/>
        <v>69.30</v>
      </c>
      <c r="G90" s="104">
        <v>3.0</v>
      </c>
      <c r="H90" s="110"/>
      <c r="I90" s="110"/>
      <c r="J90" s="107" t="str">
        <f t="shared" si="46"/>
        <v>34.21</v>
      </c>
    </row>
    <row r="91">
      <c r="B91" s="109" t="s">
        <v>52</v>
      </c>
      <c r="C91" s="103">
        <v>5.0</v>
      </c>
      <c r="D91" s="108" t="str">
        <f t="shared" si="44"/>
        <v>20.8</v>
      </c>
      <c r="E91" s="106" t="str">
        <f t="shared" ref="E91:F91" si="53">C91*100/$D$93</f>
        <v>21.93</v>
      </c>
      <c r="F91" s="106" t="str">
        <f t="shared" si="53"/>
        <v>91.23</v>
      </c>
      <c r="G91" s="104">
        <v>5.0</v>
      </c>
      <c r="H91" s="110"/>
      <c r="I91" s="110"/>
      <c r="J91" s="107" t="str">
        <f t="shared" si="46"/>
        <v>34.21</v>
      </c>
    </row>
    <row r="92">
      <c r="B92" s="111" t="s">
        <v>82</v>
      </c>
      <c r="C92" s="103">
        <v>1.0</v>
      </c>
      <c r="D92" s="108" t="str">
        <f t="shared" si="44"/>
        <v>21.8</v>
      </c>
      <c r="E92" s="106" t="str">
        <f t="shared" ref="E92:F92" si="54">C92*100/$D$93</f>
        <v>4.39</v>
      </c>
      <c r="F92" s="106" t="str">
        <f t="shared" si="54"/>
        <v>95.61</v>
      </c>
      <c r="G92" s="104">
        <v>5.0</v>
      </c>
      <c r="H92" s="110"/>
      <c r="I92" s="110"/>
      <c r="J92" s="107" t="str">
        <f t="shared" si="46"/>
        <v>34.21</v>
      </c>
    </row>
    <row r="93">
      <c r="B93" s="111" t="s">
        <v>83</v>
      </c>
      <c r="C93" s="103">
        <v>1.0</v>
      </c>
      <c r="D93" s="108" t="str">
        <f t="shared" si="44"/>
        <v>22.8</v>
      </c>
      <c r="E93" s="106" t="str">
        <f t="shared" ref="E93:F93" si="55">C93*100/$D$93</f>
        <v>4.39</v>
      </c>
      <c r="F93" s="106" t="str">
        <f t="shared" si="55"/>
        <v>100.00</v>
      </c>
      <c r="G93" s="104">
        <v>5.0</v>
      </c>
      <c r="H93" s="110"/>
      <c r="I93" s="110"/>
      <c r="J93" s="107" t="str">
        <f t="shared" si="46"/>
        <v>34.21</v>
      </c>
    </row>
    <row r="94">
      <c r="C94" s="43"/>
      <c r="D94" s="43"/>
      <c r="E94" s="43"/>
      <c r="F94" s="43"/>
    </row>
    <row r="95">
      <c r="C95" s="112" t="s">
        <v>84</v>
      </c>
      <c r="D95" s="113"/>
      <c r="E95" s="113"/>
      <c r="F95" s="113"/>
      <c r="G95" s="114"/>
    </row>
    <row r="96">
      <c r="B96" s="45" t="s">
        <v>97</v>
      </c>
      <c r="C96" s="115" t="s">
        <v>86</v>
      </c>
      <c r="D96" s="115" t="s">
        <v>87</v>
      </c>
      <c r="E96" s="115" t="s">
        <v>88</v>
      </c>
      <c r="F96" s="116" t="s">
        <v>68</v>
      </c>
      <c r="G96" s="117" t="s">
        <v>89</v>
      </c>
    </row>
    <row r="97">
      <c r="B97" s="69" t="str">
        <f>J93/1</f>
        <v>34.21</v>
      </c>
      <c r="C97" s="118">
        <v>1.0</v>
      </c>
      <c r="D97" s="118">
        <v>5.0</v>
      </c>
      <c r="E97" s="119" t="str">
        <f>D97</f>
        <v>5</v>
      </c>
      <c r="F97" s="120" t="str">
        <f>F86</f>
        <v>20.18</v>
      </c>
      <c r="G97" s="121" t="str">
        <f>F97</f>
        <v>20.18</v>
      </c>
    </row>
    <row r="98">
      <c r="C98" s="118">
        <v>1.0</v>
      </c>
      <c r="D98" s="118">
        <v>5.0</v>
      </c>
      <c r="E98" s="119" t="str">
        <f t="shared" ref="E98:E101" si="56">E97+D98</f>
        <v>10</v>
      </c>
      <c r="F98" s="120" t="str">
        <f t="shared" ref="F98:F99" si="57">F89</f>
        <v>34.21</v>
      </c>
      <c r="G98" s="121" t="str">
        <f>G97+F98</f>
        <v>54.39</v>
      </c>
    </row>
    <row r="99">
      <c r="C99" s="118">
        <v>3.0</v>
      </c>
      <c r="D99" s="118">
        <v>5.0</v>
      </c>
      <c r="E99" s="119" t="str">
        <f t="shared" si="56"/>
        <v>15</v>
      </c>
      <c r="F99" s="120" t="str">
        <f t="shared" si="57"/>
        <v>69.30</v>
      </c>
      <c r="G99" s="122"/>
    </row>
    <row r="100">
      <c r="C100" s="118">
        <v>4.0</v>
      </c>
      <c r="D100" s="118">
        <v>5.0</v>
      </c>
      <c r="E100" s="119" t="str">
        <f t="shared" si="56"/>
        <v>20</v>
      </c>
      <c r="F100" s="120" t="str">
        <f>F90</f>
        <v>69.30</v>
      </c>
      <c r="G100" s="122"/>
    </row>
    <row r="101">
      <c r="C101" s="118">
        <v>5.0</v>
      </c>
      <c r="D101" s="118">
        <v>5.0</v>
      </c>
      <c r="E101" s="119" t="str">
        <f t="shared" si="56"/>
        <v>25</v>
      </c>
      <c r="F101" s="120" t="str">
        <f>F93</f>
        <v>100.00</v>
      </c>
      <c r="G101" s="122"/>
    </row>
    <row r="104">
      <c r="B104" s="123" t="s">
        <v>110</v>
      </c>
      <c r="C104" s="124"/>
      <c r="D104" s="124"/>
      <c r="E104" s="124"/>
      <c r="F104" s="124"/>
      <c r="G104" s="124"/>
      <c r="H104" s="125"/>
    </row>
    <row r="105">
      <c r="B105" s="126" t="s">
        <v>65</v>
      </c>
      <c r="C105" s="126" t="s">
        <v>66</v>
      </c>
      <c r="D105" s="126" t="s">
        <v>67</v>
      </c>
      <c r="E105" s="126" t="s">
        <v>68</v>
      </c>
      <c r="F105" s="126" t="s">
        <v>69</v>
      </c>
      <c r="G105" s="126" t="s">
        <v>70</v>
      </c>
      <c r="H105" s="105" t="s">
        <v>71</v>
      </c>
      <c r="I105" s="28" t="s">
        <v>72</v>
      </c>
      <c r="J105" s="28" t="s">
        <v>73</v>
      </c>
    </row>
    <row r="106">
      <c r="B106" s="127" t="s">
        <v>111</v>
      </c>
      <c r="C106" s="126">
        <v>1.0</v>
      </c>
      <c r="D106" s="126" t="str">
        <f>1</f>
        <v>1</v>
      </c>
      <c r="E106" s="128" t="str">
        <f t="shared" ref="E106:E115" si="58">C106*100/$D$115</f>
        <v>4.81</v>
      </c>
      <c r="F106" s="128" t="str">
        <f>E106</f>
        <v>4.81</v>
      </c>
      <c r="G106" s="126">
        <v>1.0</v>
      </c>
      <c r="H106" s="129">
        <v>1.0</v>
      </c>
      <c r="I106" s="130" t="str">
        <f t="shared" ref="I106:I109" si="59">G106*100/$D$115</f>
        <v>4.81</v>
      </c>
      <c r="J106" s="131" t="str">
        <f>I106</f>
        <v>4.81</v>
      </c>
    </row>
    <row r="107">
      <c r="B107" s="127" t="s">
        <v>112</v>
      </c>
      <c r="C107" s="126">
        <v>1.0</v>
      </c>
      <c r="D107" s="132" t="str">
        <f t="shared" ref="D107:D115" si="60">D106+C107</f>
        <v>2</v>
      </c>
      <c r="E107" s="128" t="str">
        <f t="shared" si="58"/>
        <v>4.81</v>
      </c>
      <c r="F107" s="128" t="str">
        <f t="shared" ref="F107:F115" si="61">F106+E107</f>
        <v>9.62</v>
      </c>
      <c r="G107" s="126">
        <v>1.0</v>
      </c>
      <c r="H107" s="129">
        <v>1.0</v>
      </c>
      <c r="I107" s="130" t="str">
        <f t="shared" si="59"/>
        <v>4.81</v>
      </c>
      <c r="J107" s="131" t="str">
        <f t="shared" ref="J107:J115" si="62">I107+(J106)</f>
        <v>9.62</v>
      </c>
    </row>
    <row r="108">
      <c r="B108" s="133" t="s">
        <v>113</v>
      </c>
      <c r="C108" s="126">
        <v>1.0</v>
      </c>
      <c r="D108" s="132" t="str">
        <f t="shared" si="60"/>
        <v>3</v>
      </c>
      <c r="E108" s="128" t="str">
        <f t="shared" si="58"/>
        <v>4.81</v>
      </c>
      <c r="F108" s="128" t="str">
        <f t="shared" si="61"/>
        <v>14.42</v>
      </c>
      <c r="G108" s="126">
        <v>1.0</v>
      </c>
      <c r="H108" s="129">
        <v>1.0</v>
      </c>
      <c r="I108" s="130" t="str">
        <f t="shared" si="59"/>
        <v>4.81</v>
      </c>
      <c r="J108" s="131" t="str">
        <f t="shared" si="62"/>
        <v>14.42</v>
      </c>
    </row>
    <row r="109">
      <c r="B109" s="133" t="s">
        <v>114</v>
      </c>
      <c r="C109" s="126">
        <v>1.0</v>
      </c>
      <c r="D109" s="132" t="str">
        <f t="shared" si="60"/>
        <v>4</v>
      </c>
      <c r="E109" s="128" t="str">
        <f t="shared" si="58"/>
        <v>4.81</v>
      </c>
      <c r="F109" s="128" t="str">
        <f t="shared" si="61"/>
        <v>19.23</v>
      </c>
      <c r="G109" s="126">
        <v>1.0</v>
      </c>
      <c r="H109" s="129">
        <v>1.0</v>
      </c>
      <c r="I109" s="130" t="str">
        <f t="shared" si="59"/>
        <v>4.81</v>
      </c>
      <c r="J109" s="131" t="str">
        <f t="shared" si="62"/>
        <v>19.23</v>
      </c>
    </row>
    <row r="110">
      <c r="B110" s="126" t="s">
        <v>44</v>
      </c>
      <c r="C110" s="126">
        <v>0.6</v>
      </c>
      <c r="D110" s="132" t="str">
        <f t="shared" si="60"/>
        <v>4.6</v>
      </c>
      <c r="E110" s="128" t="str">
        <f t="shared" si="58"/>
        <v>2.88</v>
      </c>
      <c r="F110" s="128" t="str">
        <f t="shared" si="61"/>
        <v>22.12</v>
      </c>
      <c r="G110" s="126">
        <v>1.0</v>
      </c>
      <c r="H110" s="129">
        <v>1.0</v>
      </c>
      <c r="I110" s="134">
        <v>2.88</v>
      </c>
      <c r="J110" s="131" t="str">
        <f t="shared" si="62"/>
        <v>22.11</v>
      </c>
    </row>
    <row r="111">
      <c r="B111" s="32" t="s">
        <v>78</v>
      </c>
      <c r="C111" s="126">
        <v>0.6</v>
      </c>
      <c r="D111" s="132" t="str">
        <f t="shared" si="60"/>
        <v>5.2</v>
      </c>
      <c r="E111" s="128" t="str">
        <f t="shared" si="58"/>
        <v>2.88</v>
      </c>
      <c r="F111" s="128" t="str">
        <f t="shared" si="61"/>
        <v>25.00</v>
      </c>
      <c r="G111" s="126">
        <v>2.0</v>
      </c>
      <c r="H111" s="135">
        <v>2.0</v>
      </c>
      <c r="I111" s="134"/>
      <c r="J111" s="131" t="str">
        <f t="shared" si="62"/>
        <v>22.11</v>
      </c>
    </row>
    <row r="112">
      <c r="B112" s="126" t="s">
        <v>79</v>
      </c>
      <c r="C112" s="126" t="str">
        <f>8/5</f>
        <v>1.6</v>
      </c>
      <c r="D112" s="132" t="str">
        <f t="shared" si="60"/>
        <v>6.8</v>
      </c>
      <c r="E112" s="128" t="str">
        <f t="shared" si="58"/>
        <v>7.69</v>
      </c>
      <c r="F112" s="128" t="str">
        <f t="shared" si="61"/>
        <v>32.69</v>
      </c>
      <c r="G112" s="126">
        <v>2.0</v>
      </c>
      <c r="H112" s="135">
        <v>2.0</v>
      </c>
      <c r="I112" s="134"/>
      <c r="J112" s="131" t="str">
        <f t="shared" si="62"/>
        <v>22.11</v>
      </c>
    </row>
    <row r="113">
      <c r="B113" s="126" t="s">
        <v>58</v>
      </c>
      <c r="C113" s="126">
        <v>1.0</v>
      </c>
      <c r="D113" s="132" t="str">
        <f t="shared" si="60"/>
        <v>7.8</v>
      </c>
      <c r="E113" s="128" t="str">
        <f t="shared" si="58"/>
        <v>4.81</v>
      </c>
      <c r="F113" s="128" t="str">
        <f t="shared" si="61"/>
        <v>37.50</v>
      </c>
      <c r="G113" s="126">
        <v>2.0</v>
      </c>
      <c r="H113" s="135">
        <v>2.0</v>
      </c>
      <c r="I113" s="134"/>
      <c r="J113" s="131" t="str">
        <f t="shared" si="62"/>
        <v>22.11</v>
      </c>
    </row>
    <row r="114">
      <c r="B114" s="127" t="s">
        <v>60</v>
      </c>
      <c r="C114" s="126">
        <v>8.0</v>
      </c>
      <c r="D114" s="132" t="str">
        <f t="shared" si="60"/>
        <v>15.8</v>
      </c>
      <c r="E114" s="128" t="str">
        <f t="shared" si="58"/>
        <v>38.46</v>
      </c>
      <c r="F114" s="128" t="str">
        <f t="shared" si="61"/>
        <v>75.96</v>
      </c>
      <c r="G114" s="126">
        <v>3.0</v>
      </c>
      <c r="H114" s="136"/>
      <c r="I114" s="134"/>
      <c r="J114" s="131" t="str">
        <f t="shared" si="62"/>
        <v>22.11</v>
      </c>
    </row>
    <row r="115">
      <c r="B115" s="127" t="s">
        <v>115</v>
      </c>
      <c r="C115" s="126">
        <v>5.0</v>
      </c>
      <c r="D115" s="132" t="str">
        <f t="shared" si="60"/>
        <v>20.8</v>
      </c>
      <c r="E115" s="128" t="str">
        <f t="shared" si="58"/>
        <v>24.04</v>
      </c>
      <c r="F115" s="128" t="str">
        <f t="shared" si="61"/>
        <v>100.00</v>
      </c>
      <c r="G115" s="137">
        <v>5.0</v>
      </c>
      <c r="H115" s="138"/>
      <c r="I115" s="134"/>
      <c r="J115" s="131" t="str">
        <f t="shared" si="62"/>
        <v>22.11</v>
      </c>
    </row>
    <row r="116">
      <c r="H116" s="75"/>
    </row>
    <row r="117">
      <c r="C117" s="139" t="s">
        <v>84</v>
      </c>
      <c r="D117" s="140"/>
      <c r="E117" s="140"/>
      <c r="F117" s="140"/>
      <c r="G117" s="141"/>
      <c r="H117" s="75"/>
    </row>
    <row r="118">
      <c r="B118" s="45" t="s">
        <v>97</v>
      </c>
      <c r="C118" s="142" t="s">
        <v>86</v>
      </c>
      <c r="D118" s="142" t="s">
        <v>87</v>
      </c>
      <c r="E118" s="142" t="s">
        <v>88</v>
      </c>
      <c r="F118" s="143" t="s">
        <v>68</v>
      </c>
      <c r="G118" s="144" t="s">
        <v>89</v>
      </c>
      <c r="H118" s="75"/>
    </row>
    <row r="119">
      <c r="B119" s="69" t="str">
        <f>J115/1</f>
        <v>22.11</v>
      </c>
      <c r="C119" s="126">
        <v>1.0</v>
      </c>
      <c r="D119" s="126">
        <v>5.0</v>
      </c>
      <c r="E119" s="132" t="str">
        <f>D119</f>
        <v>5</v>
      </c>
      <c r="F119" s="145" t="str">
        <f>F110</f>
        <v>22.12</v>
      </c>
      <c r="G119" s="145" t="str">
        <f>F119</f>
        <v>22.12</v>
      </c>
    </row>
    <row r="120">
      <c r="C120" s="126">
        <v>1.0</v>
      </c>
      <c r="D120" s="126">
        <v>5.0</v>
      </c>
      <c r="E120" s="132" t="str">
        <f t="shared" ref="E120:E123" si="63">E119+D120</f>
        <v>10</v>
      </c>
      <c r="F120" s="145" t="str">
        <f t="shared" ref="F120:F121" si="64">F113</f>
        <v>37.50</v>
      </c>
      <c r="G120" s="145" t="str">
        <f>G119+F120</f>
        <v>59.62</v>
      </c>
    </row>
    <row r="121">
      <c r="C121" s="126">
        <v>3.0</v>
      </c>
      <c r="D121" s="126">
        <v>5.0</v>
      </c>
      <c r="E121" s="132" t="str">
        <f t="shared" si="63"/>
        <v>15</v>
      </c>
      <c r="F121" s="145" t="str">
        <f t="shared" si="64"/>
        <v>75.96</v>
      </c>
      <c r="G121" s="146"/>
    </row>
    <row r="122">
      <c r="C122" s="126">
        <v>4.0</v>
      </c>
      <c r="D122" s="126">
        <v>5.0</v>
      </c>
      <c r="E122" s="132" t="str">
        <f t="shared" si="63"/>
        <v>20</v>
      </c>
      <c r="F122" s="145" t="str">
        <f t="shared" ref="F122:F123" si="65">F114</f>
        <v>75.96</v>
      </c>
      <c r="G122" s="146"/>
    </row>
    <row r="123">
      <c r="C123" s="126">
        <v>5.0</v>
      </c>
      <c r="D123" s="126">
        <v>5.0</v>
      </c>
      <c r="E123" s="132" t="str">
        <f t="shared" si="63"/>
        <v>25</v>
      </c>
      <c r="F123" s="145" t="str">
        <f t="shared" si="65"/>
        <v>100.00</v>
      </c>
      <c r="G123" s="146"/>
    </row>
  </sheetData>
  <mergeCells count="10">
    <mergeCell ref="B56:J56"/>
    <mergeCell ref="C46:G46"/>
    <mergeCell ref="B80:G80"/>
    <mergeCell ref="C71:G71"/>
    <mergeCell ref="B104:H104"/>
    <mergeCell ref="C95:G95"/>
    <mergeCell ref="B31:J31"/>
    <mergeCell ref="B1:J1"/>
    <mergeCell ref="D17:H17"/>
    <mergeCell ref="C117:G117"/>
  </mergeCells>
  <conditionalFormatting sqref="F119:F123">
    <cfRule type="notContainsBlanks" dxfId="0" priority="1">
      <formula>LEN(TRIM(F119))&gt;0</formula>
    </cfRule>
  </conditionalFormatting>
  <conditionalFormatting sqref="B56:J56">
    <cfRule type="notContainsBlanks" dxfId="1" priority="2">
      <formula>LEN(TRIM(B56))&gt;0</formula>
    </cfRule>
  </conditionalFormatting>
  <conditionalFormatting sqref="C71:G71">
    <cfRule type="notContainsBlanks" dxfId="2" priority="3">
      <formula>LEN(TRIM(C71))&gt;0</formula>
    </cfRule>
  </conditionalFormatting>
  <conditionalFormatting sqref="B64">
    <cfRule type="colorScale" priority="4">
      <colorScale>
        <cfvo type="min"/>
        <cfvo type="max"/>
        <color rgb="FF57BB8A"/>
        <color rgb="FFFFFFFF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9.38"/>
    <col customWidth="1" min="3" max="3" width="34.0"/>
    <col customWidth="1" min="4" max="4" width="19.88"/>
    <col customWidth="1" min="5" max="5" width="55.5"/>
    <col customWidth="1" min="6" max="6" width="12.25"/>
    <col customWidth="1" min="7" max="7" width="15.38"/>
    <col customWidth="1" min="8" max="8" width="11.75"/>
    <col customWidth="1" min="9" max="9" width="15.0"/>
    <col customWidth="1" min="10" max="10" width="12.13"/>
    <col customWidth="1" min="11" max="11" width="13.13"/>
    <col customWidth="1" min="12" max="12" width="12.75"/>
    <col customWidth="1" min="13" max="13" width="12.5"/>
    <col customWidth="1" min="14" max="14" width="11.63"/>
    <col customWidth="1" min="15" max="26" width="9.38"/>
  </cols>
  <sheetData>
    <row r="1">
      <c r="C1" s="1"/>
      <c r="D1" s="1"/>
      <c r="E1" s="1"/>
      <c r="G1" s="1"/>
      <c r="H1" s="1"/>
      <c r="I1" s="1"/>
      <c r="J1" s="1"/>
      <c r="K1" s="1"/>
      <c r="L1" s="1"/>
      <c r="M1" s="1"/>
      <c r="N1" s="1"/>
    </row>
    <row r="2">
      <c r="C2" s="1"/>
      <c r="D2" s="1"/>
      <c r="E2" s="1"/>
      <c r="G2" s="1"/>
      <c r="H2" s="1"/>
      <c r="I2" s="1"/>
      <c r="J2" s="1"/>
      <c r="K2" s="1"/>
      <c r="L2" s="1"/>
      <c r="M2" s="1"/>
      <c r="N2" s="1"/>
    </row>
    <row r="3">
      <c r="C3" s="1"/>
      <c r="D3" s="1"/>
      <c r="E3" s="1"/>
      <c r="G3" s="1"/>
      <c r="H3" s="1"/>
      <c r="I3" s="1"/>
      <c r="J3" s="1"/>
      <c r="K3" s="1"/>
      <c r="L3" s="1"/>
      <c r="M3" s="1"/>
      <c r="N3" s="1"/>
    </row>
    <row r="4">
      <c r="C4" s="1"/>
      <c r="D4" s="1"/>
      <c r="E4" s="1"/>
      <c r="G4" s="1"/>
      <c r="H4" s="1"/>
      <c r="I4" s="1"/>
      <c r="J4" s="1"/>
      <c r="K4" s="1"/>
      <c r="L4" s="1"/>
      <c r="M4" s="1"/>
      <c r="N4" s="1"/>
    </row>
    <row r="5">
      <c r="C5" s="6" t="s">
        <v>0</v>
      </c>
      <c r="D5" s="147" t="s">
        <v>116</v>
      </c>
      <c r="E5" s="148" t="s">
        <v>37</v>
      </c>
      <c r="F5" s="148" t="s">
        <v>117</v>
      </c>
      <c r="G5" s="148" t="s">
        <v>118</v>
      </c>
      <c r="H5" s="148" t="s">
        <v>119</v>
      </c>
      <c r="I5" s="28" t="s">
        <v>120</v>
      </c>
      <c r="J5" s="148" t="s">
        <v>121</v>
      </c>
      <c r="K5" s="28" t="s">
        <v>122</v>
      </c>
      <c r="L5" s="148" t="s">
        <v>123</v>
      </c>
      <c r="M5" s="148" t="s">
        <v>124</v>
      </c>
      <c r="N5" s="148" t="s">
        <v>125</v>
      </c>
    </row>
    <row r="6">
      <c r="C6" s="7" t="s">
        <v>4</v>
      </c>
      <c r="D6" s="7" t="s">
        <v>30</v>
      </c>
      <c r="E6" s="28" t="s">
        <v>74</v>
      </c>
      <c r="F6" s="105" t="s">
        <v>64</v>
      </c>
      <c r="G6" s="28">
        <v>1.0</v>
      </c>
      <c r="H6" s="149" t="str">
        <f>G6</f>
        <v>1</v>
      </c>
      <c r="I6" s="150" t="str">
        <f>G6*100/H52</f>
        <v>0.93</v>
      </c>
      <c r="J6" s="148" t="str">
        <f>I6</f>
        <v>0.93</v>
      </c>
      <c r="K6" s="28">
        <v>1.0</v>
      </c>
      <c r="L6" s="28">
        <v>1.0</v>
      </c>
      <c r="M6" s="150" t="str">
        <f t="shared" ref="M6:M9" si="1">I6</f>
        <v>0.93</v>
      </c>
      <c r="N6" s="150" t="str">
        <f>M6</f>
        <v>0.93</v>
      </c>
    </row>
    <row r="7">
      <c r="C7" s="151"/>
      <c r="D7" s="151"/>
      <c r="E7" s="148" t="s">
        <v>44</v>
      </c>
      <c r="F7" s="105" t="s">
        <v>126</v>
      </c>
      <c r="G7" s="148">
        <v>3.0</v>
      </c>
      <c r="H7" s="149" t="str">
        <f t="shared" ref="H7:H11" si="2">H6+G7</f>
        <v>4</v>
      </c>
      <c r="I7" s="150" t="str">
        <f>G7*100/H52</f>
        <v>2.80</v>
      </c>
      <c r="J7" s="148" t="str">
        <f t="shared" ref="J7:J11" si="3">J6+I7</f>
        <v>3.74</v>
      </c>
      <c r="K7" s="28">
        <v>1.0</v>
      </c>
      <c r="L7" s="28">
        <v>1.0</v>
      </c>
      <c r="M7" s="150" t="str">
        <f t="shared" si="1"/>
        <v>2.80</v>
      </c>
      <c r="N7" s="150" t="str">
        <f t="shared" ref="N7:N11" si="4">M7+N6</f>
        <v>3.74</v>
      </c>
    </row>
    <row r="8">
      <c r="C8" s="151"/>
      <c r="D8" s="151"/>
      <c r="E8" s="28" t="s">
        <v>78</v>
      </c>
      <c r="F8" s="105" t="s">
        <v>126</v>
      </c>
      <c r="G8" s="148">
        <v>3.0</v>
      </c>
      <c r="H8" s="149" t="str">
        <f t="shared" si="2"/>
        <v>7</v>
      </c>
      <c r="I8" s="150" t="str">
        <f>G8*100/H52</f>
        <v>2.80</v>
      </c>
      <c r="J8" s="148" t="str">
        <f t="shared" si="3"/>
        <v>6.54</v>
      </c>
      <c r="K8" s="28">
        <v>1.0</v>
      </c>
      <c r="L8" s="28">
        <v>1.0</v>
      </c>
      <c r="M8" s="150" t="str">
        <f t="shared" si="1"/>
        <v>2.80</v>
      </c>
      <c r="N8" s="150" t="str">
        <f t="shared" si="4"/>
        <v>6.54</v>
      </c>
    </row>
    <row r="9">
      <c r="C9" s="151"/>
      <c r="D9" s="7" t="s">
        <v>31</v>
      </c>
      <c r="E9" s="148" t="s">
        <v>127</v>
      </c>
      <c r="F9" s="105" t="s">
        <v>64</v>
      </c>
      <c r="G9" s="28">
        <v>1.0</v>
      </c>
      <c r="H9" s="149" t="str">
        <f t="shared" si="2"/>
        <v>8</v>
      </c>
      <c r="I9" s="150" t="str">
        <f>G9*100/H52</f>
        <v>0.93</v>
      </c>
      <c r="J9" s="148" t="str">
        <f t="shared" si="3"/>
        <v>7.48</v>
      </c>
      <c r="K9" s="28">
        <v>1.0</v>
      </c>
      <c r="L9" s="28">
        <v>1.0</v>
      </c>
      <c r="M9" s="150" t="str">
        <f t="shared" si="1"/>
        <v>0.93</v>
      </c>
      <c r="N9" s="150" t="str">
        <f t="shared" si="4"/>
        <v>7.48</v>
      </c>
    </row>
    <row r="10">
      <c r="C10" s="7"/>
      <c r="D10" s="7" t="s">
        <v>32</v>
      </c>
      <c r="E10" s="148" t="s">
        <v>50</v>
      </c>
      <c r="F10" s="105" t="s">
        <v>105</v>
      </c>
      <c r="G10" s="28">
        <v>8.0</v>
      </c>
      <c r="H10" s="149" t="str">
        <f t="shared" si="2"/>
        <v>16</v>
      </c>
      <c r="I10" s="150" t="str">
        <f>G10*100/H52</f>
        <v>7.48</v>
      </c>
      <c r="J10" s="148" t="str">
        <f t="shared" si="3"/>
        <v>14.95</v>
      </c>
      <c r="K10" s="28">
        <v>2.0</v>
      </c>
      <c r="L10" s="148"/>
      <c r="M10" s="148"/>
      <c r="N10" s="150" t="str">
        <f t="shared" si="4"/>
        <v>7.48</v>
      </c>
    </row>
    <row r="11">
      <c r="C11" s="12"/>
      <c r="D11" s="12"/>
      <c r="E11" s="148" t="s">
        <v>52</v>
      </c>
      <c r="F11" s="105" t="s">
        <v>105</v>
      </c>
      <c r="G11" s="148">
        <v>5.0</v>
      </c>
      <c r="H11" s="149" t="str">
        <f t="shared" si="2"/>
        <v>21</v>
      </c>
      <c r="I11" s="150" t="str">
        <f>G11*100/H52</f>
        <v>4.67</v>
      </c>
      <c r="J11" s="148" t="str">
        <f t="shared" si="3"/>
        <v>19.63</v>
      </c>
      <c r="K11" s="28">
        <v>2.0</v>
      </c>
      <c r="L11" s="148"/>
      <c r="M11" s="148"/>
      <c r="N11" s="150" t="str">
        <f t="shared" si="4"/>
        <v>7.48</v>
      </c>
    </row>
    <row r="12">
      <c r="C12" s="152"/>
      <c r="D12" s="152"/>
      <c r="E12" s="1"/>
      <c r="G12" s="1"/>
      <c r="H12" s="1"/>
      <c r="I12" s="153"/>
      <c r="J12" s="1"/>
      <c r="K12" s="1"/>
      <c r="L12" s="1"/>
      <c r="M12" s="1"/>
      <c r="N12" s="1"/>
    </row>
    <row r="13">
      <c r="C13" s="11" t="s">
        <v>7</v>
      </c>
      <c r="D13" s="11" t="s">
        <v>34</v>
      </c>
      <c r="E13" s="148" t="s">
        <v>128</v>
      </c>
      <c r="F13" s="105" t="s">
        <v>126</v>
      </c>
      <c r="G13" s="28">
        <v>8.0</v>
      </c>
      <c r="H13" s="149" t="str">
        <f>G13+H11</f>
        <v>29</v>
      </c>
      <c r="I13" s="150" t="str">
        <f t="shared" ref="I13:I16" si="5">G13*100/$H$52</f>
        <v>7.48</v>
      </c>
      <c r="J13" s="148" t="str">
        <f>J11+I13</f>
        <v>27.10</v>
      </c>
      <c r="K13" s="28">
        <v>2.0</v>
      </c>
      <c r="L13" s="28">
        <v>2.0</v>
      </c>
      <c r="M13" s="150" t="str">
        <f t="shared" ref="M13:M15" si="6">I13</f>
        <v>7.48</v>
      </c>
      <c r="N13" s="150" t="str">
        <f>N11+M13</f>
        <v>14.95</v>
      </c>
    </row>
    <row r="14">
      <c r="C14" s="7"/>
      <c r="D14" s="7"/>
      <c r="E14" s="148" t="s">
        <v>129</v>
      </c>
      <c r="F14" s="105" t="s">
        <v>64</v>
      </c>
      <c r="G14" s="28">
        <v>2.0</v>
      </c>
      <c r="H14" s="149" t="str">
        <f t="shared" ref="H14:H16" si="7">G14+H13</f>
        <v>31</v>
      </c>
      <c r="I14" s="150" t="str">
        <f t="shared" si="5"/>
        <v>1.87</v>
      </c>
      <c r="J14" s="148" t="str">
        <f t="shared" ref="J14:J16" si="8">J13+I14</f>
        <v>28.97</v>
      </c>
      <c r="K14" s="28">
        <v>2.0</v>
      </c>
      <c r="L14" s="28">
        <v>2.0</v>
      </c>
      <c r="M14" s="150" t="str">
        <f t="shared" si="6"/>
        <v>1.87</v>
      </c>
      <c r="N14" s="150" t="str">
        <f t="shared" ref="N14:N16" si="9">N13+M14</f>
        <v>16.82</v>
      </c>
    </row>
    <row r="15">
      <c r="C15" s="7"/>
      <c r="D15" s="7" t="s">
        <v>35</v>
      </c>
      <c r="E15" s="148" t="s">
        <v>58</v>
      </c>
      <c r="F15" s="105" t="s">
        <v>126</v>
      </c>
      <c r="G15" s="148">
        <v>5.0</v>
      </c>
      <c r="H15" s="149" t="str">
        <f t="shared" si="7"/>
        <v>36</v>
      </c>
      <c r="I15" s="150" t="str">
        <f t="shared" si="5"/>
        <v>4.67</v>
      </c>
      <c r="J15" s="148" t="str">
        <f t="shared" si="8"/>
        <v>33.64</v>
      </c>
      <c r="K15" s="28">
        <v>2.0</v>
      </c>
      <c r="L15" s="28">
        <v>2.0</v>
      </c>
      <c r="M15" s="150" t="str">
        <f t="shared" si="6"/>
        <v>4.67</v>
      </c>
      <c r="N15" s="150" t="str">
        <f t="shared" si="9"/>
        <v>21.50</v>
      </c>
    </row>
    <row r="16">
      <c r="C16" s="12"/>
      <c r="D16" s="12"/>
      <c r="E16" s="148" t="s">
        <v>60</v>
      </c>
      <c r="F16" s="105" t="s">
        <v>130</v>
      </c>
      <c r="G16" s="28">
        <v>8.0</v>
      </c>
      <c r="H16" s="149" t="str">
        <f t="shared" si="7"/>
        <v>44</v>
      </c>
      <c r="I16" s="150" t="str">
        <f t="shared" si="5"/>
        <v>7.48</v>
      </c>
      <c r="J16" s="148" t="str">
        <f t="shared" si="8"/>
        <v>41.12</v>
      </c>
      <c r="K16" s="28">
        <v>2.0</v>
      </c>
      <c r="L16" s="148"/>
      <c r="M16" s="148"/>
      <c r="N16" s="150" t="str">
        <f t="shared" si="9"/>
        <v>21.50</v>
      </c>
    </row>
    <row r="17">
      <c r="C17" s="1"/>
      <c r="D17" s="1"/>
      <c r="E17" s="1"/>
      <c r="G17" s="1"/>
      <c r="H17" s="1"/>
      <c r="I17" s="153"/>
      <c r="J17" s="1"/>
      <c r="K17" s="1"/>
      <c r="L17" s="1"/>
      <c r="M17" s="1"/>
      <c r="N17" s="1"/>
    </row>
    <row r="18">
      <c r="C18" s="154" t="s">
        <v>9</v>
      </c>
      <c r="D18" s="3" t="s">
        <v>30</v>
      </c>
      <c r="E18" s="148" t="s">
        <v>131</v>
      </c>
      <c r="F18" s="105" t="s">
        <v>90</v>
      </c>
      <c r="G18" s="28">
        <v>1.0</v>
      </c>
      <c r="H18" s="149" t="str">
        <f>G18+H16</f>
        <v>45</v>
      </c>
      <c r="I18" s="150" t="str">
        <f t="shared" ref="I18:I20" si="10">G18*100/$H$52</f>
        <v>0.93</v>
      </c>
      <c r="J18" s="148" t="str">
        <f>J16+I18</f>
        <v>42.06</v>
      </c>
      <c r="K18" s="28">
        <v>2.0</v>
      </c>
      <c r="L18" s="28">
        <v>1.0</v>
      </c>
      <c r="M18" s="150" t="str">
        <f t="shared" ref="M18:M19" si="11">I18</f>
        <v>0.93</v>
      </c>
      <c r="N18" s="150" t="str">
        <f>N16+M18</f>
        <v>22.43</v>
      </c>
    </row>
    <row r="19">
      <c r="C19" s="155"/>
      <c r="D19" s="3" t="s">
        <v>31</v>
      </c>
      <c r="E19" s="148" t="s">
        <v>132</v>
      </c>
      <c r="F19" s="105" t="s">
        <v>90</v>
      </c>
      <c r="G19" s="28">
        <v>1.0</v>
      </c>
      <c r="H19" s="149" t="str">
        <f t="shared" ref="H19:H20" si="12">G19+H18</f>
        <v>46</v>
      </c>
      <c r="I19" s="150" t="str">
        <f t="shared" si="10"/>
        <v>0.93</v>
      </c>
      <c r="J19" s="148" t="str">
        <f t="shared" ref="J19:J20" si="13">J18+I19</f>
        <v>42.99</v>
      </c>
      <c r="K19" s="28">
        <v>2.0</v>
      </c>
      <c r="L19" s="28">
        <v>1.0</v>
      </c>
      <c r="M19" s="156" t="str">
        <f t="shared" si="11"/>
        <v>0.93</v>
      </c>
      <c r="N19" s="150" t="str">
        <f t="shared" ref="N19:N20" si="14">N18+M19</f>
        <v>23.36</v>
      </c>
    </row>
    <row r="20">
      <c r="C20" s="157"/>
      <c r="D20" s="3" t="s">
        <v>32</v>
      </c>
      <c r="E20" s="148" t="s">
        <v>95</v>
      </c>
      <c r="F20" s="105" t="s">
        <v>90</v>
      </c>
      <c r="G20" s="148">
        <v>5.0</v>
      </c>
      <c r="H20" s="149" t="str">
        <f t="shared" si="12"/>
        <v>51</v>
      </c>
      <c r="I20" s="150" t="str">
        <f t="shared" si="10"/>
        <v>4.67</v>
      </c>
      <c r="J20" s="148" t="str">
        <f t="shared" si="13"/>
        <v>47.66</v>
      </c>
      <c r="K20" s="28">
        <v>3.0</v>
      </c>
      <c r="L20" s="148"/>
      <c r="M20" s="148"/>
      <c r="N20" s="150" t="str">
        <f t="shared" si="14"/>
        <v>23.36</v>
      </c>
    </row>
    <row r="21">
      <c r="C21" s="1"/>
      <c r="D21" s="1"/>
      <c r="E21" s="1"/>
      <c r="G21" s="1"/>
      <c r="H21" s="1"/>
      <c r="I21" s="153"/>
      <c r="J21" s="1"/>
      <c r="K21" s="1"/>
      <c r="L21" s="1"/>
      <c r="M21" s="1"/>
      <c r="N21" s="1"/>
    </row>
    <row r="22">
      <c r="C22" s="154" t="s">
        <v>11</v>
      </c>
      <c r="D22" s="3" t="s">
        <v>30</v>
      </c>
      <c r="E22" s="148" t="s">
        <v>133</v>
      </c>
      <c r="F22" s="105" t="s">
        <v>98</v>
      </c>
      <c r="G22" s="28">
        <v>1.0</v>
      </c>
      <c r="H22" s="149" t="str">
        <f>G22+H20</f>
        <v>52</v>
      </c>
      <c r="I22" s="150" t="str">
        <f t="shared" ref="I22:I24" si="15">G22*100/$H$52</f>
        <v>0.93</v>
      </c>
      <c r="J22" s="148" t="str">
        <f>J20+I22</f>
        <v>48.60</v>
      </c>
      <c r="K22" s="28">
        <v>3.0</v>
      </c>
      <c r="L22" s="28">
        <v>1.0</v>
      </c>
      <c r="M22" s="150" t="str">
        <f t="shared" ref="M22:M23" si="16">I22</f>
        <v>0.93</v>
      </c>
      <c r="N22" s="150" t="str">
        <f>N20+M22</f>
        <v>24.30</v>
      </c>
    </row>
    <row r="23">
      <c r="C23" s="155"/>
      <c r="D23" s="3" t="s">
        <v>31</v>
      </c>
      <c r="E23" s="148" t="s">
        <v>134</v>
      </c>
      <c r="F23" s="105" t="s">
        <v>98</v>
      </c>
      <c r="G23" s="28">
        <v>1.0</v>
      </c>
      <c r="H23" s="149" t="str">
        <f t="shared" ref="H23:H24" si="17">G23+H22</f>
        <v>53</v>
      </c>
      <c r="I23" s="150" t="str">
        <f t="shared" si="15"/>
        <v>0.93</v>
      </c>
      <c r="J23" s="148" t="str">
        <f t="shared" ref="J23:J24" si="18">J22+I23</f>
        <v>49.53</v>
      </c>
      <c r="K23" s="28">
        <v>3.0</v>
      </c>
      <c r="L23" s="28">
        <v>1.0</v>
      </c>
      <c r="M23" s="150" t="str">
        <f t="shared" si="16"/>
        <v>0.93</v>
      </c>
      <c r="N23" s="150" t="str">
        <f t="shared" ref="N23:N24" si="19">N22+M23</f>
        <v>25.23</v>
      </c>
    </row>
    <row r="24">
      <c r="C24" s="157"/>
      <c r="D24" s="3" t="s">
        <v>32</v>
      </c>
      <c r="E24" s="148" t="s">
        <v>81</v>
      </c>
      <c r="F24" s="105" t="s">
        <v>64</v>
      </c>
      <c r="G24" s="148">
        <v>5.0</v>
      </c>
      <c r="H24" s="149" t="str">
        <f t="shared" si="17"/>
        <v>58</v>
      </c>
      <c r="I24" s="150" t="str">
        <f t="shared" si="15"/>
        <v>4.67</v>
      </c>
      <c r="J24" s="148" t="str">
        <f t="shared" si="18"/>
        <v>54.21</v>
      </c>
      <c r="K24" s="28">
        <v>3.0</v>
      </c>
      <c r="L24" s="148"/>
      <c r="M24" s="148"/>
      <c r="N24" s="150" t="str">
        <f t="shared" si="19"/>
        <v>25.23</v>
      </c>
    </row>
    <row r="25">
      <c r="C25" s="1"/>
      <c r="D25" s="152"/>
      <c r="E25" s="1"/>
      <c r="G25" s="1"/>
      <c r="H25" s="1"/>
      <c r="I25" s="153"/>
      <c r="J25" s="1"/>
      <c r="K25" s="2"/>
      <c r="L25" s="1"/>
      <c r="M25" s="1"/>
      <c r="N25" s="1"/>
    </row>
    <row r="26">
      <c r="C26" s="154" t="s">
        <v>13</v>
      </c>
      <c r="D26" s="3" t="s">
        <v>30</v>
      </c>
      <c r="E26" s="148" t="s">
        <v>135</v>
      </c>
      <c r="F26" s="105" t="s">
        <v>105</v>
      </c>
      <c r="G26" s="28">
        <v>1.0</v>
      </c>
      <c r="H26" s="149" t="str">
        <f>G26+H24</f>
        <v>59</v>
      </c>
      <c r="I26" s="150" t="str">
        <f t="shared" ref="I26:I28" si="20">G26*100/$H$52</f>
        <v>0.93</v>
      </c>
      <c r="J26" s="148" t="str">
        <f>J24+I26</f>
        <v>55.14</v>
      </c>
      <c r="K26" s="28">
        <v>3.0</v>
      </c>
      <c r="L26" s="28">
        <v>1.0</v>
      </c>
      <c r="M26" s="150" t="str">
        <f t="shared" ref="M26:M27" si="21">I26</f>
        <v>0.93</v>
      </c>
      <c r="N26" s="150" t="str">
        <f>N24+M26</f>
        <v>26.17</v>
      </c>
    </row>
    <row r="27">
      <c r="C27" s="158"/>
      <c r="D27" s="3" t="s">
        <v>31</v>
      </c>
      <c r="E27" s="148" t="s">
        <v>136</v>
      </c>
      <c r="F27" s="105" t="s">
        <v>105</v>
      </c>
      <c r="G27" s="28">
        <v>1.0</v>
      </c>
      <c r="H27" s="149" t="str">
        <f t="shared" ref="H27:H28" si="22">G27+H26</f>
        <v>60</v>
      </c>
      <c r="I27" s="150" t="str">
        <f t="shared" si="20"/>
        <v>0.93</v>
      </c>
      <c r="J27" s="148" t="str">
        <f t="shared" ref="J27:J28" si="23">J26+I27</f>
        <v>56.07</v>
      </c>
      <c r="K27" s="28">
        <v>3.0</v>
      </c>
      <c r="L27" s="28">
        <v>1.0</v>
      </c>
      <c r="M27" s="150" t="str">
        <f t="shared" si="21"/>
        <v>0.93</v>
      </c>
      <c r="N27" s="150" t="str">
        <f t="shared" ref="N27:N28" si="24">N26+M27</f>
        <v>27.10</v>
      </c>
    </row>
    <row r="28">
      <c r="C28" s="8"/>
      <c r="D28" s="3" t="s">
        <v>32</v>
      </c>
      <c r="E28" s="148" t="s">
        <v>104</v>
      </c>
      <c r="F28" s="105" t="s">
        <v>98</v>
      </c>
      <c r="G28" s="148">
        <v>5.0</v>
      </c>
      <c r="H28" s="149" t="str">
        <f t="shared" si="22"/>
        <v>65</v>
      </c>
      <c r="I28" s="150" t="str">
        <f t="shared" si="20"/>
        <v>4.67</v>
      </c>
      <c r="J28" s="148" t="str">
        <f t="shared" si="23"/>
        <v>60.75</v>
      </c>
      <c r="K28" s="28">
        <v>3.0</v>
      </c>
      <c r="L28" s="148"/>
      <c r="M28" s="148"/>
      <c r="N28" s="150" t="str">
        <f t="shared" si="24"/>
        <v>27.10</v>
      </c>
    </row>
    <row r="29">
      <c r="C29" s="152"/>
      <c r="D29" s="152"/>
      <c r="E29" s="1"/>
      <c r="G29" s="1"/>
      <c r="H29" s="1"/>
      <c r="I29" s="153"/>
      <c r="J29" s="1"/>
      <c r="K29" s="2"/>
      <c r="L29" s="1"/>
      <c r="M29" s="1"/>
      <c r="N29" s="1"/>
    </row>
    <row r="30">
      <c r="C30" s="11" t="s">
        <v>18</v>
      </c>
      <c r="D30" s="3" t="s">
        <v>30</v>
      </c>
      <c r="E30" s="148" t="s">
        <v>111</v>
      </c>
      <c r="F30" s="105" t="s">
        <v>130</v>
      </c>
      <c r="G30" s="28">
        <v>1.0</v>
      </c>
      <c r="H30" s="149" t="str">
        <f>G30+H28</f>
        <v>66</v>
      </c>
      <c r="I30" s="150" t="str">
        <f t="shared" ref="I30:I32" si="25">G30*100/$H$52</f>
        <v>0.93</v>
      </c>
      <c r="J30" s="148" t="str">
        <f>J28+I30</f>
        <v>61.68</v>
      </c>
      <c r="K30" s="28">
        <v>3.0</v>
      </c>
      <c r="L30" s="28">
        <v>1.0</v>
      </c>
      <c r="M30" s="150" t="str">
        <f t="shared" ref="M30:M31" si="26">I30</f>
        <v>0.93</v>
      </c>
      <c r="N30" s="150" t="str">
        <f>N28+M30</f>
        <v>28.04</v>
      </c>
    </row>
    <row r="31">
      <c r="C31" s="151"/>
      <c r="D31" s="3" t="s">
        <v>31</v>
      </c>
      <c r="E31" s="148" t="s">
        <v>112</v>
      </c>
      <c r="F31" s="105" t="s">
        <v>130</v>
      </c>
      <c r="G31" s="28">
        <v>1.0</v>
      </c>
      <c r="H31" s="149" t="str">
        <f t="shared" ref="H31:H32" si="27">G31+H30</f>
        <v>67</v>
      </c>
      <c r="I31" s="150" t="str">
        <f t="shared" si="25"/>
        <v>0.93</v>
      </c>
      <c r="J31" s="148" t="str">
        <f t="shared" ref="J31:J32" si="28">J30+I31</f>
        <v>62.62</v>
      </c>
      <c r="K31" s="28">
        <v>3.0</v>
      </c>
      <c r="L31" s="28">
        <v>1.0</v>
      </c>
      <c r="M31" s="150" t="str">
        <f t="shared" si="26"/>
        <v>0.93</v>
      </c>
      <c r="N31" s="150" t="str">
        <f t="shared" ref="N31:N32" si="29">N30+M31</f>
        <v>28.97</v>
      </c>
    </row>
    <row r="32">
      <c r="C32" s="159"/>
      <c r="D32" s="3" t="s">
        <v>32</v>
      </c>
      <c r="E32" s="148" t="s">
        <v>83</v>
      </c>
      <c r="F32" s="105" t="s">
        <v>137</v>
      </c>
      <c r="G32" s="148">
        <v>5.0</v>
      </c>
      <c r="H32" s="149" t="str">
        <f t="shared" si="27"/>
        <v>72</v>
      </c>
      <c r="I32" s="150" t="str">
        <f t="shared" si="25"/>
        <v>4.67</v>
      </c>
      <c r="J32" s="148" t="str">
        <f t="shared" si="28"/>
        <v>67.29</v>
      </c>
      <c r="K32" s="28">
        <v>3.0</v>
      </c>
      <c r="L32" s="148"/>
      <c r="M32" s="148"/>
      <c r="N32" s="150" t="str">
        <f t="shared" si="29"/>
        <v>28.97</v>
      </c>
    </row>
    <row r="33">
      <c r="C33" s="1"/>
      <c r="D33" s="152"/>
      <c r="E33" s="1"/>
      <c r="G33" s="1"/>
      <c r="H33" s="1"/>
      <c r="I33" s="153"/>
      <c r="J33" s="1"/>
      <c r="K33" s="1"/>
      <c r="L33" s="1"/>
      <c r="M33" s="1"/>
      <c r="N33" s="1"/>
    </row>
    <row r="34">
      <c r="C34" s="11" t="s">
        <v>21</v>
      </c>
      <c r="D34" s="3" t="s">
        <v>30</v>
      </c>
      <c r="E34" s="148" t="s">
        <v>138</v>
      </c>
      <c r="F34" s="105" t="s">
        <v>64</v>
      </c>
      <c r="G34" s="28">
        <v>1.0</v>
      </c>
      <c r="H34" s="149" t="str">
        <f>G34+H32</f>
        <v>73</v>
      </c>
      <c r="I34" s="150" t="str">
        <f t="shared" ref="I34:I36" si="30">G34*100/$H$52</f>
        <v>0.93</v>
      </c>
      <c r="J34" s="148" t="str">
        <f>J32+I34</f>
        <v>68.22</v>
      </c>
      <c r="K34" s="28">
        <v>3.0</v>
      </c>
      <c r="L34" s="28">
        <v>1.0</v>
      </c>
      <c r="M34" s="150" t="str">
        <f t="shared" ref="M34:M35" si="31">I34</f>
        <v>0.93</v>
      </c>
      <c r="N34" s="150" t="str">
        <f>N32+M34</f>
        <v>29.91</v>
      </c>
    </row>
    <row r="35">
      <c r="C35" s="151"/>
      <c r="D35" s="3" t="s">
        <v>31</v>
      </c>
      <c r="E35" s="148" t="s">
        <v>139</v>
      </c>
      <c r="F35" s="105" t="s">
        <v>64</v>
      </c>
      <c r="G35" s="28">
        <v>1.0</v>
      </c>
      <c r="H35" s="149" t="str">
        <f t="shared" ref="H35:H36" si="32">G35+H34</f>
        <v>74</v>
      </c>
      <c r="I35" s="150" t="str">
        <f t="shared" si="30"/>
        <v>0.93</v>
      </c>
      <c r="J35" s="148" t="str">
        <f t="shared" ref="J35:J36" si="33">J34+I35</f>
        <v>69.16</v>
      </c>
      <c r="K35" s="28">
        <v>3.0</v>
      </c>
      <c r="L35" s="28">
        <v>1.0</v>
      </c>
      <c r="M35" s="150" t="str">
        <f t="shared" si="31"/>
        <v>0.93</v>
      </c>
      <c r="N35" s="150" t="str">
        <f t="shared" ref="N35:N36" si="34">N34+M35</f>
        <v>30.84</v>
      </c>
    </row>
    <row r="36">
      <c r="C36" s="159"/>
      <c r="D36" s="3" t="s">
        <v>32</v>
      </c>
      <c r="E36" s="148" t="s">
        <v>80</v>
      </c>
      <c r="F36" s="105" t="s">
        <v>64</v>
      </c>
      <c r="G36" s="148">
        <v>5.0</v>
      </c>
      <c r="H36" s="149" t="str">
        <f t="shared" si="32"/>
        <v>79</v>
      </c>
      <c r="I36" s="150" t="str">
        <f t="shared" si="30"/>
        <v>4.67</v>
      </c>
      <c r="J36" s="148" t="str">
        <f t="shared" si="33"/>
        <v>73.83</v>
      </c>
      <c r="K36" s="28">
        <v>4.0</v>
      </c>
      <c r="L36" s="148"/>
      <c r="M36" s="148"/>
      <c r="N36" s="150" t="str">
        <f t="shared" si="34"/>
        <v>30.84</v>
      </c>
    </row>
    <row r="37">
      <c r="C37" s="1"/>
      <c r="D37" s="152"/>
      <c r="E37" s="1"/>
      <c r="G37" s="1"/>
      <c r="H37" s="1"/>
      <c r="I37" s="153"/>
      <c r="J37" s="1"/>
      <c r="K37" s="1"/>
      <c r="L37" s="1"/>
      <c r="M37" s="1"/>
      <c r="N37" s="1"/>
    </row>
    <row r="38">
      <c r="C38" s="154" t="s">
        <v>23</v>
      </c>
      <c r="D38" s="3" t="s">
        <v>30</v>
      </c>
      <c r="E38" s="148" t="s">
        <v>140</v>
      </c>
      <c r="F38" s="105" t="s">
        <v>90</v>
      </c>
      <c r="G38" s="28">
        <v>1.0</v>
      </c>
      <c r="H38" s="149" t="str">
        <f>G38+H36</f>
        <v>80</v>
      </c>
      <c r="I38" s="150" t="str">
        <f t="shared" ref="I38:I40" si="35">G38*100/$H$52</f>
        <v>0.93</v>
      </c>
      <c r="J38" s="148" t="str">
        <f>J36+I38</f>
        <v>74.77</v>
      </c>
      <c r="K38" s="28">
        <v>4.0</v>
      </c>
      <c r="L38" s="28">
        <v>1.0</v>
      </c>
      <c r="M38" s="150" t="str">
        <f t="shared" ref="M38:M39" si="36">I38</f>
        <v>0.93</v>
      </c>
      <c r="N38" s="150" t="str">
        <f>N36+M38</f>
        <v>31.78</v>
      </c>
    </row>
    <row r="39">
      <c r="C39" s="155"/>
      <c r="D39" s="3" t="s">
        <v>31</v>
      </c>
      <c r="E39" s="148" t="s">
        <v>141</v>
      </c>
      <c r="F39" s="105" t="s">
        <v>90</v>
      </c>
      <c r="G39" s="28">
        <v>1.0</v>
      </c>
      <c r="H39" s="149" t="str">
        <f t="shared" ref="H39:H40" si="37">G39+H38</f>
        <v>81</v>
      </c>
      <c r="I39" s="150" t="str">
        <f t="shared" si="35"/>
        <v>0.93</v>
      </c>
      <c r="J39" s="148" t="str">
        <f t="shared" ref="J39:J40" si="38">J38+I39</f>
        <v>75.70</v>
      </c>
      <c r="K39" s="28">
        <v>4.0</v>
      </c>
      <c r="L39" s="28">
        <v>1.0</v>
      </c>
      <c r="M39" s="150" t="str">
        <f t="shared" si="36"/>
        <v>0.93</v>
      </c>
      <c r="N39" s="150" t="str">
        <f t="shared" ref="N39:N40" si="39">N38+M39</f>
        <v>32.71</v>
      </c>
    </row>
    <row r="40">
      <c r="C40" s="157"/>
      <c r="D40" s="3" t="s">
        <v>32</v>
      </c>
      <c r="E40" s="148" t="s">
        <v>96</v>
      </c>
      <c r="F40" s="105" t="s">
        <v>90</v>
      </c>
      <c r="G40" s="148">
        <v>5.0</v>
      </c>
      <c r="H40" s="149" t="str">
        <f t="shared" si="37"/>
        <v>86</v>
      </c>
      <c r="I40" s="150" t="str">
        <f t="shared" si="35"/>
        <v>4.67</v>
      </c>
      <c r="J40" s="148" t="str">
        <f t="shared" si="38"/>
        <v>80.37</v>
      </c>
      <c r="K40" s="28">
        <v>4.0</v>
      </c>
      <c r="L40" s="148"/>
      <c r="M40" s="148"/>
      <c r="N40" s="150" t="str">
        <f t="shared" si="39"/>
        <v>32.71</v>
      </c>
    </row>
    <row r="41">
      <c r="C41" s="1"/>
      <c r="D41" s="152"/>
      <c r="E41" s="1"/>
      <c r="G41" s="1"/>
      <c r="H41" s="1"/>
      <c r="I41" s="153"/>
      <c r="J41" s="1"/>
      <c r="K41" s="1"/>
      <c r="L41" s="1"/>
      <c r="M41" s="1"/>
      <c r="N41" s="1"/>
    </row>
    <row r="42">
      <c r="C42" s="154" t="s">
        <v>25</v>
      </c>
      <c r="D42" s="3" t="s">
        <v>30</v>
      </c>
      <c r="E42" s="148" t="s">
        <v>142</v>
      </c>
      <c r="F42" s="105" t="s">
        <v>98</v>
      </c>
      <c r="G42" s="28">
        <v>1.0</v>
      </c>
      <c r="H42" s="149" t="str">
        <f>G42+H40</f>
        <v>87</v>
      </c>
      <c r="I42" s="150" t="str">
        <f t="shared" ref="I42:I44" si="40">G42*100/$H$52</f>
        <v>0.93</v>
      </c>
      <c r="J42" s="148" t="str">
        <f>J40+I42</f>
        <v>81.31</v>
      </c>
      <c r="K42" s="28">
        <v>4.0</v>
      </c>
      <c r="L42" s="28">
        <v>1.0</v>
      </c>
      <c r="M42" s="150" t="str">
        <f t="shared" ref="M42:M43" si="41">I42</f>
        <v>0.93</v>
      </c>
      <c r="N42" s="150" t="str">
        <f>N40+M42</f>
        <v>33.64</v>
      </c>
    </row>
    <row r="43">
      <c r="C43" s="155"/>
      <c r="D43" s="3" t="s">
        <v>31</v>
      </c>
      <c r="E43" s="148" t="s">
        <v>143</v>
      </c>
      <c r="F43" s="105" t="s">
        <v>98</v>
      </c>
      <c r="G43" s="28">
        <v>1.0</v>
      </c>
      <c r="H43" s="149" t="str">
        <f t="shared" ref="H43:H44" si="42">G43+H42</f>
        <v>88</v>
      </c>
      <c r="I43" s="150" t="str">
        <f t="shared" si="40"/>
        <v>0.93</v>
      </c>
      <c r="J43" s="148" t="str">
        <f t="shared" ref="J43:J44" si="43">J42+I43</f>
        <v>82.24</v>
      </c>
      <c r="K43" s="28">
        <v>4.0</v>
      </c>
      <c r="L43" s="28">
        <v>1.0</v>
      </c>
      <c r="M43" s="150" t="str">
        <f t="shared" si="41"/>
        <v>0.93</v>
      </c>
      <c r="N43" s="150" t="str">
        <f t="shared" ref="N43:N44" si="44">N42+M43</f>
        <v>34.58</v>
      </c>
    </row>
    <row r="44" ht="17.25" customHeight="1">
      <c r="C44" s="157"/>
      <c r="D44" s="3" t="s">
        <v>32</v>
      </c>
      <c r="E44" s="148" t="s">
        <v>82</v>
      </c>
      <c r="F44" s="105" t="s">
        <v>137</v>
      </c>
      <c r="G44" s="148">
        <v>5.0</v>
      </c>
      <c r="H44" s="149" t="str">
        <f t="shared" si="42"/>
        <v>93</v>
      </c>
      <c r="I44" s="150" t="str">
        <f t="shared" si="40"/>
        <v>4.67</v>
      </c>
      <c r="J44" s="148" t="str">
        <f t="shared" si="43"/>
        <v>86.92</v>
      </c>
      <c r="K44" s="28">
        <v>4.0</v>
      </c>
      <c r="L44" s="148"/>
      <c r="M44" s="148"/>
      <c r="N44" s="150" t="str">
        <f t="shared" si="44"/>
        <v>34.58</v>
      </c>
    </row>
    <row r="45">
      <c r="C45" s="1"/>
      <c r="D45" s="152"/>
      <c r="E45" s="1"/>
      <c r="G45" s="1"/>
      <c r="H45" s="1"/>
      <c r="I45" s="153"/>
      <c r="J45" s="1"/>
      <c r="K45" s="1"/>
      <c r="L45" s="1"/>
      <c r="M45" s="1"/>
      <c r="N45" s="1"/>
    </row>
    <row r="46">
      <c r="C46" s="154" t="s">
        <v>27</v>
      </c>
      <c r="D46" s="3" t="s">
        <v>30</v>
      </c>
      <c r="E46" s="148" t="s">
        <v>144</v>
      </c>
      <c r="F46" s="105" t="s">
        <v>105</v>
      </c>
      <c r="G46" s="28">
        <v>1.0</v>
      </c>
      <c r="H46" s="149" t="str">
        <f>G46+H44</f>
        <v>94</v>
      </c>
      <c r="I46" s="150" t="str">
        <f t="shared" ref="I46:I48" si="45">G46*100/$H$52</f>
        <v>0.93</v>
      </c>
      <c r="J46" s="148" t="str">
        <f>J44+I46</f>
        <v>87.85</v>
      </c>
      <c r="K46" s="28">
        <v>4.0</v>
      </c>
      <c r="L46" s="28">
        <v>1.0</v>
      </c>
      <c r="M46" s="150" t="str">
        <f t="shared" ref="M46:M47" si="46">I46</f>
        <v>0.93</v>
      </c>
      <c r="N46" s="150" t="str">
        <f>N44+M46</f>
        <v>35.51</v>
      </c>
    </row>
    <row r="47">
      <c r="C47" s="155"/>
      <c r="D47" s="3" t="s">
        <v>31</v>
      </c>
      <c r="E47" s="148" t="s">
        <v>145</v>
      </c>
      <c r="F47" s="105" t="s">
        <v>105</v>
      </c>
      <c r="G47" s="28">
        <v>1.0</v>
      </c>
      <c r="H47" s="149" t="str">
        <f t="shared" ref="H47:H48" si="47">G47+H46</f>
        <v>95</v>
      </c>
      <c r="I47" s="150" t="str">
        <f t="shared" si="45"/>
        <v>0.93</v>
      </c>
      <c r="J47" s="148" t="str">
        <f t="shared" ref="J47:J48" si="48">J46+I47</f>
        <v>88.79</v>
      </c>
      <c r="K47" s="28">
        <v>4.0</v>
      </c>
      <c r="L47" s="28">
        <v>1.0</v>
      </c>
      <c r="M47" s="150" t="str">
        <f t="shared" si="46"/>
        <v>0.93</v>
      </c>
      <c r="N47" s="150" t="str">
        <f t="shared" ref="N47:N48" si="49">N46+M47</f>
        <v>36.45</v>
      </c>
    </row>
    <row r="48">
      <c r="C48" s="157"/>
      <c r="D48" s="3" t="s">
        <v>32</v>
      </c>
      <c r="E48" s="148" t="s">
        <v>115</v>
      </c>
      <c r="F48" s="105" t="s">
        <v>130</v>
      </c>
      <c r="G48" s="148">
        <v>5.0</v>
      </c>
      <c r="H48" s="149" t="str">
        <f t="shared" si="47"/>
        <v>100</v>
      </c>
      <c r="I48" s="150" t="str">
        <f t="shared" si="45"/>
        <v>4.67</v>
      </c>
      <c r="J48" s="148" t="str">
        <f t="shared" si="48"/>
        <v>93.46</v>
      </c>
      <c r="K48" s="28">
        <v>4.0</v>
      </c>
      <c r="L48" s="148"/>
      <c r="M48" s="148"/>
      <c r="N48" s="150" t="str">
        <f t="shared" si="49"/>
        <v>36.45</v>
      </c>
    </row>
    <row r="49">
      <c r="C49" s="1"/>
      <c r="D49" s="152"/>
      <c r="E49" s="1"/>
      <c r="G49" s="1"/>
      <c r="H49" s="1"/>
      <c r="I49" s="153"/>
      <c r="J49" s="1"/>
      <c r="K49" s="1"/>
      <c r="L49" s="1"/>
      <c r="M49" s="1"/>
      <c r="N49" s="1"/>
    </row>
    <row r="50">
      <c r="C50" s="160" t="s">
        <v>146</v>
      </c>
      <c r="D50" s="3" t="s">
        <v>30</v>
      </c>
      <c r="E50" s="28" t="s">
        <v>113</v>
      </c>
      <c r="F50" s="105" t="s">
        <v>130</v>
      </c>
      <c r="G50" s="28">
        <v>1.0</v>
      </c>
      <c r="H50" s="149" t="str">
        <f>G50+H48</f>
        <v>101</v>
      </c>
      <c r="I50" s="150" t="str">
        <f t="shared" ref="I50:I52" si="50">G50*100/$H$52</f>
        <v>0.93</v>
      </c>
      <c r="J50" s="148" t="str">
        <f>J48+I50</f>
        <v>94.39</v>
      </c>
      <c r="K50" s="28">
        <v>5.0</v>
      </c>
      <c r="L50" s="28">
        <v>1.0</v>
      </c>
      <c r="M50" s="150" t="str">
        <f t="shared" ref="M50:M51" si="51">I50</f>
        <v>0.93</v>
      </c>
      <c r="N50" s="150" t="str">
        <f>N48+M50</f>
        <v>37.38</v>
      </c>
    </row>
    <row r="51">
      <c r="C51" s="155"/>
      <c r="D51" s="3" t="s">
        <v>31</v>
      </c>
      <c r="E51" s="28" t="s">
        <v>147</v>
      </c>
      <c r="F51" s="105" t="s">
        <v>130</v>
      </c>
      <c r="G51" s="28">
        <v>1.0</v>
      </c>
      <c r="H51" s="149" t="str">
        <f t="shared" ref="H51:H52" si="52">G51+H50</f>
        <v>102</v>
      </c>
      <c r="I51" s="150" t="str">
        <f t="shared" si="50"/>
        <v>0.93</v>
      </c>
      <c r="J51" s="148" t="str">
        <f t="shared" ref="J51:J52" si="53">J50+I51</f>
        <v>95.33</v>
      </c>
      <c r="K51" s="28">
        <v>5.0</v>
      </c>
      <c r="L51" s="28">
        <v>1.0</v>
      </c>
      <c r="M51" s="150" t="str">
        <f t="shared" si="51"/>
        <v>0.93</v>
      </c>
      <c r="N51" s="150" t="str">
        <f t="shared" ref="N51:N52" si="54">N50+M51</f>
        <v>38.32</v>
      </c>
    </row>
    <row r="52">
      <c r="C52" s="157"/>
      <c r="D52" s="3" t="s">
        <v>32</v>
      </c>
      <c r="E52" s="28" t="s">
        <v>148</v>
      </c>
      <c r="F52" s="105" t="s">
        <v>98</v>
      </c>
      <c r="G52" s="148">
        <v>5.0</v>
      </c>
      <c r="H52" s="149" t="str">
        <f t="shared" si="52"/>
        <v>107</v>
      </c>
      <c r="I52" s="150" t="str">
        <f t="shared" si="50"/>
        <v>4.67</v>
      </c>
      <c r="J52" s="148" t="str">
        <f t="shared" si="53"/>
        <v>100.00</v>
      </c>
      <c r="K52" s="28">
        <v>5.0</v>
      </c>
      <c r="L52" s="148"/>
      <c r="M52" s="148"/>
      <c r="N52" s="150" t="str">
        <f t="shared" si="54"/>
        <v>38.32</v>
      </c>
    </row>
    <row r="53">
      <c r="C53" s="1"/>
      <c r="D53" s="152"/>
      <c r="E53" s="1"/>
      <c r="G53" s="1"/>
      <c r="H53" s="1"/>
      <c r="I53" s="1"/>
      <c r="J53" s="1"/>
      <c r="K53" s="1"/>
      <c r="L53" s="1"/>
      <c r="M53" s="2" t="s">
        <v>149</v>
      </c>
      <c r="N53" s="153" t="str">
        <f>N52/1</f>
        <v>38.32</v>
      </c>
    </row>
    <row r="54"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</row>
    <row r="55"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</row>
    <row r="56"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</row>
    <row r="57">
      <c r="C57" s="1"/>
      <c r="D57" s="152"/>
      <c r="E57" s="1"/>
      <c r="G57" s="1"/>
      <c r="H57" s="1"/>
      <c r="I57" s="1"/>
      <c r="J57" s="1"/>
      <c r="K57" s="1"/>
      <c r="L57" s="1"/>
      <c r="M57" s="1"/>
      <c r="N57" s="1"/>
    </row>
    <row r="58">
      <c r="C58" s="1"/>
      <c r="D58" s="152"/>
      <c r="E58" s="1"/>
      <c r="G58" s="1"/>
      <c r="H58" s="1"/>
      <c r="I58" s="1"/>
      <c r="J58" s="1"/>
      <c r="K58" s="1"/>
      <c r="L58" s="1"/>
      <c r="M58" s="1"/>
      <c r="N58" s="1"/>
    </row>
    <row r="59">
      <c r="C59" s="1"/>
      <c r="D59" s="152"/>
      <c r="E59" s="1"/>
      <c r="G59" s="1"/>
      <c r="H59" s="1"/>
      <c r="I59" s="1"/>
      <c r="J59" s="1"/>
      <c r="K59" s="1"/>
      <c r="L59" s="1"/>
      <c r="M59" s="1"/>
      <c r="N59" s="1"/>
    </row>
    <row r="60"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</row>
    <row r="61">
      <c r="C61" s="1"/>
      <c r="D61" s="152"/>
      <c r="E61" s="1"/>
      <c r="G61" s="1"/>
      <c r="H61" s="1"/>
      <c r="I61" s="1"/>
      <c r="J61" s="1"/>
      <c r="K61" s="1"/>
      <c r="L61" s="1"/>
      <c r="M61" s="1"/>
      <c r="N61" s="1"/>
    </row>
    <row r="62"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</row>
    <row r="63"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</row>
    <row r="64"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</row>
    <row r="65">
      <c r="C65" s="1"/>
      <c r="D65" s="152"/>
      <c r="E65" s="1"/>
      <c r="G65" s="1"/>
      <c r="H65" s="1"/>
      <c r="I65" s="1"/>
      <c r="J65" s="1"/>
      <c r="K65" s="1"/>
      <c r="L65" s="1"/>
      <c r="M65" s="1"/>
      <c r="N65" s="1"/>
    </row>
    <row r="66">
      <c r="C66" s="1"/>
      <c r="D66" s="152"/>
      <c r="E66" s="1"/>
      <c r="G66" s="1"/>
      <c r="H66" s="1"/>
      <c r="I66" s="1"/>
      <c r="J66" s="1"/>
      <c r="K66" s="1"/>
      <c r="L66" s="1"/>
      <c r="M66" s="1"/>
      <c r="N66" s="1"/>
    </row>
    <row r="67">
      <c r="C67" s="1"/>
      <c r="D67" s="152"/>
      <c r="E67" s="1"/>
      <c r="G67" s="1"/>
      <c r="H67" s="1"/>
      <c r="I67" s="1"/>
      <c r="J67" s="1"/>
      <c r="K67" s="1"/>
      <c r="L67" s="1"/>
      <c r="M67" s="1"/>
      <c r="N67" s="1"/>
    </row>
    <row r="68"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</row>
    <row r="69">
      <c r="C69" s="1"/>
      <c r="D69" s="152"/>
      <c r="E69" s="1"/>
      <c r="G69" s="1"/>
      <c r="H69" s="1"/>
      <c r="I69" s="1"/>
      <c r="J69" s="1"/>
      <c r="K69" s="1"/>
      <c r="L69" s="1"/>
      <c r="M69" s="1"/>
      <c r="N69" s="1"/>
    </row>
    <row r="70"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</row>
    <row r="71"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</row>
    <row r="72"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</row>
    <row r="73">
      <c r="C73" s="1"/>
      <c r="D73" s="152"/>
      <c r="E73" s="1"/>
      <c r="G73" s="1"/>
      <c r="H73" s="1"/>
      <c r="I73" s="1"/>
      <c r="J73" s="1"/>
      <c r="K73" s="1"/>
      <c r="L73" s="1"/>
      <c r="M73" s="1"/>
      <c r="N73" s="1"/>
    </row>
    <row r="74"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</row>
    <row r="75"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</row>
    <row r="76"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</row>
    <row r="77"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</row>
    <row r="78"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</row>
    <row r="79"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</row>
    <row r="80"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</row>
    <row r="81"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</row>
    <row r="82"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</row>
    <row r="83"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</row>
    <row r="84"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</row>
    <row r="85"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</row>
    <row r="86"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</row>
    <row r="87"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</row>
    <row r="88"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</row>
    <row r="89"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</row>
    <row r="90"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</row>
    <row r="91"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</row>
    <row r="92"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</row>
    <row r="93"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</row>
    <row r="94"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</row>
    <row r="95"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</row>
    <row r="96"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</row>
    <row r="97"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</row>
    <row r="98"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</row>
    <row r="99"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</row>
    <row r="100"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</row>
    <row r="101"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</row>
    <row r="102"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</row>
    <row r="103"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</row>
    <row r="104"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</row>
    <row r="105"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</row>
    <row r="106"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</row>
    <row r="107"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</row>
    <row r="108"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</row>
    <row r="109"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</row>
    <row r="110"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</row>
    <row r="111"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</row>
    <row r="112"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</row>
    <row r="113"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</row>
    <row r="114"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</row>
    <row r="115"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</row>
    <row r="116"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</row>
    <row r="117"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</row>
    <row r="118"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</row>
    <row r="119"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</row>
    <row r="120"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</row>
    <row r="121"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</row>
    <row r="122"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</row>
    <row r="123"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</row>
    <row r="124"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</row>
    <row r="125"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</row>
    <row r="126"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</row>
    <row r="127"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</row>
    <row r="128"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</row>
    <row r="129"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</row>
    <row r="130"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</row>
    <row r="131"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</row>
    <row r="132"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</row>
    <row r="133"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</row>
    <row r="134"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</row>
    <row r="135"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</row>
    <row r="136"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</row>
    <row r="137"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</row>
    <row r="138"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</row>
    <row r="139"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</row>
    <row r="140"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</row>
    <row r="141"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</row>
    <row r="142"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</row>
    <row r="143"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</row>
    <row r="144"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</row>
    <row r="145"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</row>
    <row r="146"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</row>
    <row r="147"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</row>
    <row r="148"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</row>
    <row r="149"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</row>
    <row r="150"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</row>
    <row r="151"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</row>
    <row r="152"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</row>
    <row r="153"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</row>
    <row r="154"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</row>
    <row r="155"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</row>
    <row r="156"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</row>
    <row r="157"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</row>
    <row r="158"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</row>
    <row r="159"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</row>
    <row r="160"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</row>
    <row r="161"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</row>
    <row r="162"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</row>
    <row r="163"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</row>
    <row r="164"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</row>
    <row r="165"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</row>
    <row r="166"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</row>
    <row r="167"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</row>
    <row r="168"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</row>
    <row r="169"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</row>
    <row r="170"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</row>
    <row r="171"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</row>
    <row r="172"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</row>
    <row r="173"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</row>
    <row r="174"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</row>
    <row r="175"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</row>
    <row r="176"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</row>
    <row r="177"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</row>
    <row r="178"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</row>
    <row r="179"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</row>
    <row r="180"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</row>
    <row r="181"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</row>
    <row r="182"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</row>
    <row r="183"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</row>
    <row r="184"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</row>
    <row r="185"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</row>
    <row r="186"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</row>
    <row r="187"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</row>
    <row r="188"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</row>
    <row r="189"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</row>
    <row r="190"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</row>
    <row r="191"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</row>
    <row r="192"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</row>
    <row r="193"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</row>
    <row r="194"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</row>
    <row r="195"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</row>
    <row r="196"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</row>
    <row r="197"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</row>
    <row r="198"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</row>
    <row r="199"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</row>
    <row r="200"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</row>
    <row r="201"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</row>
    <row r="202"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</row>
    <row r="203"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</row>
    <row r="204"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</row>
    <row r="205"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</row>
    <row r="206"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</row>
    <row r="207"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</row>
    <row r="208"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</row>
    <row r="209"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</row>
    <row r="210"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</row>
    <row r="211"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</row>
    <row r="212"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</row>
    <row r="213"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</row>
    <row r="214"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</row>
    <row r="215"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</row>
    <row r="216"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</row>
    <row r="217"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</row>
    <row r="218"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</row>
    <row r="219"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</row>
    <row r="220"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</row>
    <row r="221"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</row>
    <row r="222"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</row>
    <row r="223"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</row>
    <row r="224"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</row>
    <row r="225"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</row>
    <row r="226"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</row>
    <row r="227"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</row>
    <row r="228"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</row>
    <row r="229"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</row>
    <row r="230"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</row>
    <row r="231"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</row>
    <row r="232"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</row>
    <row r="233"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</row>
    <row r="234"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</row>
    <row r="235"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</row>
    <row r="236"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</row>
    <row r="237"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</row>
    <row r="238"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</row>
    <row r="239"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</row>
    <row r="240"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</row>
    <row r="241"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</row>
    <row r="242"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</row>
    <row r="243"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</row>
    <row r="244"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</row>
    <row r="245"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</row>
    <row r="246"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</row>
    <row r="247"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</row>
    <row r="248"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</row>
    <row r="249"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</row>
    <row r="250"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</row>
    <row r="251"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</row>
    <row r="252"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</row>
    <row r="253"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</row>
    <row r="254"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</row>
    <row r="255"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</row>
    <row r="256"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</row>
    <row r="257"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</row>
    <row r="258"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</row>
    <row r="259"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</row>
    <row r="260"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</row>
    <row r="261"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</row>
    <row r="262"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</row>
    <row r="263"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</row>
    <row r="264"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</row>
    <row r="265"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</row>
    <row r="266"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</row>
    <row r="267"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</row>
    <row r="268"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</row>
    <row r="269"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</row>
    <row r="270"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</row>
    <row r="271"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</row>
    <row r="272"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</row>
    <row r="273"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</row>
    <row r="274"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</row>
    <row r="275"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</row>
    <row r="276"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</row>
    <row r="277"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</row>
    <row r="278"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</row>
    <row r="279"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</row>
    <row r="280"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</row>
    <row r="281"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</row>
    <row r="282"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</row>
    <row r="283"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</row>
    <row r="284"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</row>
    <row r="285"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</row>
    <row r="286"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</row>
    <row r="287"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</row>
    <row r="288"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</row>
    <row r="289"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</row>
    <row r="290"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</row>
    <row r="291"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</row>
    <row r="292"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</row>
    <row r="293"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</row>
    <row r="294"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</row>
    <row r="295"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</row>
    <row r="296"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</row>
    <row r="297"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</row>
    <row r="298"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</row>
    <row r="299"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</row>
    <row r="300"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</row>
    <row r="301"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</row>
    <row r="302"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</row>
    <row r="306"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</row>
    <row r="307"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</row>
    <row r="308"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</row>
    <row r="309"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</row>
    <row r="310"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</row>
    <row r="311"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</row>
    <row r="312"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</row>
    <row r="313"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</row>
    <row r="314"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</row>
    <row r="315"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</row>
    <row r="316"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</row>
    <row r="317"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</row>
    <row r="318"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</row>
    <row r="319"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</row>
    <row r="320"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</row>
    <row r="321"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</row>
    <row r="322"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</row>
    <row r="323"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</row>
    <row r="324"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</row>
    <row r="325"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</row>
    <row r="326"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</row>
    <row r="327"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</row>
    <row r="328"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</row>
    <row r="329"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</row>
    <row r="330"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</row>
    <row r="331"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</row>
    <row r="332"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</row>
    <row r="333"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</row>
    <row r="336"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</row>
    <row r="337"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</row>
    <row r="338"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</row>
    <row r="339"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</row>
    <row r="340"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</row>
    <row r="341"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</row>
    <row r="342"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</row>
    <row r="343"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</row>
    <row r="344"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</row>
    <row r="345"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</row>
    <row r="346"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</row>
    <row r="347"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</row>
    <row r="348"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</row>
    <row r="349"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</row>
    <row r="350"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</row>
    <row r="351"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</row>
    <row r="352"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</row>
    <row r="353"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</row>
    <row r="354"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</row>
    <row r="355"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</row>
    <row r="356"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</row>
    <row r="357"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</row>
    <row r="358"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</row>
    <row r="359"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</row>
    <row r="360"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</row>
    <row r="361"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</row>
    <row r="362"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</row>
    <row r="363"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</row>
    <row r="364"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</row>
    <row r="365"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</row>
    <row r="366"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</row>
    <row r="367"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</row>
    <row r="368"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</row>
    <row r="369"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</row>
    <row r="370"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</row>
    <row r="371"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</row>
    <row r="372"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</row>
    <row r="373"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</row>
    <row r="374"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</row>
    <row r="375"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</row>
    <row r="376"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</row>
    <row r="377"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</row>
    <row r="378"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</row>
    <row r="379"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</row>
    <row r="380"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</row>
    <row r="381"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</row>
    <row r="382"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</row>
    <row r="383"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</row>
    <row r="384"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</row>
    <row r="385"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</row>
    <row r="386"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</row>
    <row r="387"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</row>
    <row r="388"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</row>
    <row r="389"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</row>
    <row r="390"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</row>
    <row r="391"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</row>
    <row r="392"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</row>
    <row r="393"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</row>
    <row r="394"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</row>
    <row r="395"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</row>
    <row r="396"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</row>
    <row r="397"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</row>
    <row r="398"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</row>
    <row r="399"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</row>
    <row r="400"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</row>
    <row r="401"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</row>
    <row r="402"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</row>
    <row r="403"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</row>
    <row r="404"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</row>
    <row r="405"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</row>
    <row r="406"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</row>
    <row r="407"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</row>
    <row r="408"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</row>
    <row r="409"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</row>
    <row r="410"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</row>
    <row r="411"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</row>
    <row r="412"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</row>
    <row r="413"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</row>
    <row r="414"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</row>
    <row r="415"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</row>
    <row r="416"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</row>
    <row r="417"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</row>
    <row r="418"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</row>
    <row r="419"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</row>
    <row r="420"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</row>
    <row r="421"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</row>
    <row r="422"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</row>
    <row r="423"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</row>
    <row r="424"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</row>
    <row r="425"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</row>
    <row r="426"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</row>
    <row r="427"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</row>
    <row r="428"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</row>
    <row r="429"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</row>
    <row r="430"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</row>
    <row r="431"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</row>
    <row r="432"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</row>
    <row r="433"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</row>
    <row r="434"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</row>
    <row r="435"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</row>
    <row r="436"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</row>
    <row r="437"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</row>
    <row r="438"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</row>
    <row r="439"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</row>
    <row r="440"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</row>
    <row r="441"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</row>
    <row r="442"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</row>
    <row r="443"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</row>
    <row r="444"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</row>
    <row r="445"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</row>
    <row r="446"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</row>
    <row r="447"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</row>
    <row r="448"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</row>
    <row r="449"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</row>
    <row r="450"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</row>
    <row r="451"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</row>
    <row r="452"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</row>
    <row r="453"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</row>
    <row r="454"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</row>
    <row r="455"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</row>
    <row r="456"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</row>
    <row r="457"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</row>
    <row r="458"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</row>
    <row r="459"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</row>
    <row r="460"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</row>
    <row r="461"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</row>
    <row r="462"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</row>
    <row r="463"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</row>
    <row r="464"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</row>
    <row r="465"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</row>
    <row r="466"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</row>
    <row r="467"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</row>
    <row r="468"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</row>
    <row r="469"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</row>
    <row r="470"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</row>
    <row r="471"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</row>
    <row r="472"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</row>
    <row r="473"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</row>
    <row r="474"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</row>
    <row r="475"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</row>
    <row r="476"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</row>
    <row r="477"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</row>
    <row r="478"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</row>
    <row r="479"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</row>
    <row r="480"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</row>
    <row r="481"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</row>
    <row r="482"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</row>
    <row r="483"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</row>
    <row r="484"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</row>
    <row r="485"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</row>
    <row r="486"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</row>
    <row r="487"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</row>
    <row r="488"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</row>
    <row r="489"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</row>
    <row r="490"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</row>
    <row r="491"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</row>
    <row r="492"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</row>
    <row r="493"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</row>
    <row r="494"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</row>
    <row r="495"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</row>
    <row r="496"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</row>
    <row r="497"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</row>
    <row r="498"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</row>
    <row r="499"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</row>
    <row r="500"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</row>
    <row r="501"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</row>
    <row r="502"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</row>
    <row r="503">
      <c r="C503" s="1"/>
      <c r="D503" s="1"/>
      <c r="E503" s="1"/>
      <c r="G503" s="1"/>
      <c r="H503" s="1"/>
      <c r="I503" s="1"/>
      <c r="J503" s="1"/>
      <c r="K503" s="1"/>
      <c r="L503" s="1"/>
      <c r="M503" s="1"/>
      <c r="N503" s="1"/>
    </row>
    <row r="504">
      <c r="C504" s="1"/>
      <c r="D504" s="1"/>
      <c r="E504" s="1"/>
      <c r="G504" s="1"/>
      <c r="H504" s="1"/>
      <c r="I504" s="1"/>
      <c r="J504" s="1"/>
      <c r="K504" s="1"/>
      <c r="L504" s="1"/>
      <c r="M504" s="1"/>
      <c r="N504" s="1"/>
    </row>
    <row r="505">
      <c r="C505" s="1"/>
      <c r="D505" s="1"/>
      <c r="E505" s="1"/>
      <c r="G505" s="1"/>
      <c r="H505" s="1"/>
      <c r="I505" s="1"/>
      <c r="J505" s="1"/>
      <c r="K505" s="1"/>
      <c r="L505" s="1"/>
      <c r="M505" s="1"/>
      <c r="N505" s="1"/>
    </row>
    <row r="506">
      <c r="C506" s="1"/>
      <c r="D506" s="1"/>
      <c r="E506" s="1"/>
      <c r="G506" s="1"/>
      <c r="H506" s="1"/>
      <c r="I506" s="1"/>
      <c r="J506" s="1"/>
      <c r="K506" s="1"/>
      <c r="L506" s="1"/>
      <c r="M506" s="1"/>
      <c r="N506" s="1"/>
    </row>
    <row r="507">
      <c r="C507" s="1"/>
      <c r="D507" s="1"/>
      <c r="E507" s="1"/>
      <c r="G507" s="1"/>
      <c r="H507" s="1"/>
      <c r="I507" s="1"/>
      <c r="J507" s="1"/>
      <c r="K507" s="1"/>
      <c r="L507" s="1"/>
      <c r="M507" s="1"/>
      <c r="N507" s="1"/>
    </row>
    <row r="508">
      <c r="C508" s="1"/>
      <c r="D508" s="1"/>
      <c r="E508" s="1"/>
      <c r="G508" s="1"/>
      <c r="H508" s="1"/>
      <c r="I508" s="1"/>
      <c r="J508" s="1"/>
      <c r="K508" s="1"/>
      <c r="L508" s="1"/>
      <c r="M508" s="1"/>
      <c r="N508" s="1"/>
    </row>
    <row r="509">
      <c r="C509" s="1"/>
      <c r="D509" s="1"/>
      <c r="E509" s="1"/>
      <c r="G509" s="1"/>
      <c r="H509" s="1"/>
      <c r="I509" s="1"/>
      <c r="J509" s="1"/>
      <c r="K509" s="1"/>
      <c r="L509" s="1"/>
      <c r="M509" s="1"/>
      <c r="N509" s="1"/>
    </row>
    <row r="510">
      <c r="C510" s="1"/>
      <c r="D510" s="1"/>
      <c r="E510" s="1"/>
      <c r="G510" s="1"/>
      <c r="H510" s="1"/>
      <c r="I510" s="1"/>
      <c r="J510" s="1"/>
      <c r="K510" s="1"/>
      <c r="L510" s="1"/>
      <c r="M510" s="1"/>
      <c r="N510" s="1"/>
    </row>
    <row r="511">
      <c r="C511" s="1"/>
      <c r="D511" s="1"/>
      <c r="E511" s="1"/>
      <c r="G511" s="1"/>
      <c r="H511" s="1"/>
      <c r="I511" s="1"/>
      <c r="J511" s="1"/>
      <c r="K511" s="1"/>
      <c r="L511" s="1"/>
      <c r="M511" s="1"/>
      <c r="N511" s="1"/>
    </row>
    <row r="512">
      <c r="C512" s="1"/>
      <c r="D512" s="1"/>
      <c r="E512" s="1"/>
      <c r="G512" s="1"/>
      <c r="H512" s="1"/>
      <c r="I512" s="1"/>
      <c r="J512" s="1"/>
      <c r="K512" s="1"/>
      <c r="L512" s="1"/>
      <c r="M512" s="1"/>
      <c r="N512" s="1"/>
    </row>
    <row r="513">
      <c r="C513" s="1"/>
      <c r="D513" s="1"/>
      <c r="E513" s="1"/>
      <c r="G513" s="1"/>
      <c r="H513" s="1"/>
      <c r="I513" s="1"/>
      <c r="J513" s="1"/>
      <c r="K513" s="1"/>
      <c r="L513" s="1"/>
      <c r="M513" s="1"/>
      <c r="N513" s="1"/>
    </row>
    <row r="514">
      <c r="C514" s="1"/>
      <c r="D514" s="1"/>
      <c r="E514" s="1"/>
      <c r="G514" s="1"/>
      <c r="H514" s="1"/>
      <c r="I514" s="1"/>
      <c r="J514" s="1"/>
      <c r="K514" s="1"/>
      <c r="L514" s="1"/>
      <c r="M514" s="1"/>
      <c r="N514" s="1"/>
    </row>
    <row r="515">
      <c r="C515" s="1"/>
      <c r="D515" s="1"/>
      <c r="E515" s="1"/>
      <c r="G515" s="1"/>
      <c r="H515" s="1"/>
      <c r="I515" s="1"/>
      <c r="J515" s="1"/>
      <c r="K515" s="1"/>
      <c r="L515" s="1"/>
      <c r="M515" s="1"/>
      <c r="N515" s="1"/>
    </row>
    <row r="516">
      <c r="C516" s="1"/>
      <c r="D516" s="1"/>
      <c r="E516" s="1"/>
      <c r="G516" s="1"/>
      <c r="H516" s="1"/>
      <c r="I516" s="1"/>
      <c r="J516" s="1"/>
      <c r="K516" s="1"/>
      <c r="L516" s="1"/>
      <c r="M516" s="1"/>
      <c r="N516" s="1"/>
    </row>
    <row r="517">
      <c r="C517" s="1"/>
      <c r="D517" s="1"/>
      <c r="E517" s="1"/>
      <c r="G517" s="1"/>
      <c r="H517" s="1"/>
      <c r="I517" s="1"/>
      <c r="J517" s="1"/>
      <c r="K517" s="1"/>
      <c r="L517" s="1"/>
      <c r="M517" s="1"/>
      <c r="N517" s="1"/>
    </row>
    <row r="518">
      <c r="C518" s="1"/>
      <c r="D518" s="1"/>
      <c r="E518" s="1"/>
      <c r="G518" s="1"/>
      <c r="H518" s="1"/>
      <c r="I518" s="1"/>
      <c r="J518" s="1"/>
      <c r="K518" s="1"/>
      <c r="L518" s="1"/>
      <c r="M518" s="1"/>
      <c r="N518" s="1"/>
    </row>
    <row r="519">
      <c r="C519" s="1"/>
      <c r="D519" s="1"/>
      <c r="E519" s="1"/>
      <c r="G519" s="1"/>
      <c r="H519" s="1"/>
      <c r="I519" s="1"/>
      <c r="J519" s="1"/>
      <c r="K519" s="1"/>
      <c r="L519" s="1"/>
      <c r="M519" s="1"/>
      <c r="N519" s="1"/>
    </row>
    <row r="520">
      <c r="C520" s="1"/>
      <c r="D520" s="1"/>
      <c r="E520" s="1"/>
      <c r="G520" s="1"/>
      <c r="H520" s="1"/>
      <c r="I520" s="1"/>
      <c r="J520" s="1"/>
      <c r="K520" s="1"/>
      <c r="L520" s="1"/>
      <c r="M520" s="1"/>
      <c r="N520" s="1"/>
    </row>
    <row r="521">
      <c r="C521" s="1"/>
      <c r="D521" s="1"/>
      <c r="E521" s="1"/>
      <c r="G521" s="1"/>
      <c r="H521" s="1"/>
      <c r="I521" s="1"/>
      <c r="J521" s="1"/>
      <c r="K521" s="1"/>
      <c r="L521" s="1"/>
      <c r="M521" s="1"/>
      <c r="N521" s="1"/>
    </row>
    <row r="522">
      <c r="C522" s="1"/>
      <c r="D522" s="1"/>
      <c r="E522" s="1"/>
      <c r="G522" s="1"/>
      <c r="H522" s="1"/>
      <c r="I522" s="1"/>
      <c r="J522" s="1"/>
      <c r="K522" s="1"/>
      <c r="L522" s="1"/>
      <c r="M522" s="1"/>
      <c r="N522" s="1"/>
    </row>
    <row r="523">
      <c r="C523" s="1"/>
      <c r="D523" s="1"/>
      <c r="E523" s="1"/>
      <c r="G523" s="1"/>
      <c r="H523" s="1"/>
      <c r="I523" s="1"/>
      <c r="J523" s="1"/>
      <c r="K523" s="1"/>
      <c r="L523" s="1"/>
      <c r="M523" s="1"/>
      <c r="N523" s="1"/>
    </row>
    <row r="524">
      <c r="C524" s="1"/>
      <c r="D524" s="1"/>
      <c r="E524" s="1"/>
      <c r="G524" s="1"/>
      <c r="H524" s="1"/>
      <c r="I524" s="1"/>
      <c r="J524" s="1"/>
      <c r="K524" s="1"/>
      <c r="L524" s="1"/>
      <c r="M524" s="1"/>
      <c r="N524" s="1"/>
    </row>
    <row r="525">
      <c r="C525" s="1"/>
      <c r="D525" s="1"/>
      <c r="E525" s="1"/>
      <c r="G525" s="1"/>
      <c r="H525" s="1"/>
      <c r="I525" s="1"/>
      <c r="J525" s="1"/>
      <c r="K525" s="1"/>
      <c r="L525" s="1"/>
      <c r="M525" s="1"/>
      <c r="N525" s="1"/>
    </row>
    <row r="526">
      <c r="C526" s="1"/>
      <c r="D526" s="1"/>
      <c r="E526" s="1"/>
      <c r="G526" s="1"/>
      <c r="H526" s="1"/>
      <c r="I526" s="1"/>
      <c r="J526" s="1"/>
      <c r="K526" s="1"/>
      <c r="L526" s="1"/>
      <c r="M526" s="1"/>
      <c r="N526" s="1"/>
    </row>
    <row r="527">
      <c r="C527" s="1"/>
      <c r="D527" s="1"/>
      <c r="E527" s="1"/>
      <c r="G527" s="1"/>
      <c r="H527" s="1"/>
      <c r="I527" s="1"/>
      <c r="J527" s="1"/>
      <c r="K527" s="1"/>
      <c r="L527" s="1"/>
      <c r="M527" s="1"/>
      <c r="N527" s="1"/>
    </row>
    <row r="528">
      <c r="C528" s="1"/>
      <c r="D528" s="1"/>
      <c r="E528" s="1"/>
      <c r="G528" s="1"/>
      <c r="H528" s="1"/>
      <c r="I528" s="1"/>
      <c r="J528" s="1"/>
      <c r="K528" s="1"/>
      <c r="L528" s="1"/>
      <c r="M528" s="1"/>
      <c r="N528" s="1"/>
    </row>
    <row r="529">
      <c r="C529" s="1"/>
      <c r="D529" s="1"/>
      <c r="E529" s="1"/>
      <c r="G529" s="1"/>
      <c r="H529" s="1"/>
      <c r="I529" s="1"/>
      <c r="J529" s="1"/>
      <c r="K529" s="1"/>
      <c r="L529" s="1"/>
      <c r="M529" s="1"/>
      <c r="N529" s="1"/>
    </row>
    <row r="530">
      <c r="C530" s="1"/>
      <c r="D530" s="1"/>
      <c r="E530" s="1"/>
      <c r="G530" s="1"/>
      <c r="H530" s="1"/>
      <c r="I530" s="1"/>
      <c r="J530" s="1"/>
      <c r="K530" s="1"/>
      <c r="L530" s="1"/>
      <c r="M530" s="1"/>
      <c r="N530" s="1"/>
    </row>
    <row r="531">
      <c r="C531" s="1"/>
      <c r="D531" s="1"/>
      <c r="E531" s="1"/>
      <c r="G531" s="1"/>
      <c r="H531" s="1"/>
      <c r="I531" s="1"/>
      <c r="J531" s="1"/>
      <c r="K531" s="1"/>
      <c r="L531" s="1"/>
      <c r="M531" s="1"/>
      <c r="N531" s="1"/>
    </row>
    <row r="532">
      <c r="C532" s="1"/>
      <c r="D532" s="1"/>
      <c r="E532" s="1"/>
      <c r="G532" s="1"/>
      <c r="H532" s="1"/>
      <c r="I532" s="1"/>
      <c r="J532" s="1"/>
      <c r="K532" s="1"/>
      <c r="L532" s="1"/>
      <c r="M532" s="1"/>
      <c r="N532" s="1"/>
    </row>
    <row r="533">
      <c r="C533" s="1"/>
      <c r="D533" s="1"/>
      <c r="E533" s="1"/>
      <c r="G533" s="1"/>
      <c r="H533" s="1"/>
      <c r="I533" s="1"/>
      <c r="J533" s="1"/>
      <c r="K533" s="1"/>
      <c r="L533" s="1"/>
      <c r="M533" s="1"/>
      <c r="N533" s="1"/>
    </row>
    <row r="534">
      <c r="C534" s="1"/>
      <c r="D534" s="1"/>
      <c r="E534" s="1"/>
      <c r="G534" s="1"/>
      <c r="H534" s="1"/>
      <c r="I534" s="1"/>
      <c r="J534" s="1"/>
      <c r="K534" s="1"/>
      <c r="L534" s="1"/>
      <c r="M534" s="1"/>
      <c r="N534" s="1"/>
    </row>
    <row r="535">
      <c r="C535" s="1"/>
      <c r="D535" s="1"/>
      <c r="E535" s="1"/>
      <c r="G535" s="1"/>
      <c r="H535" s="1"/>
      <c r="I535" s="1"/>
      <c r="J535" s="1"/>
      <c r="K535" s="1"/>
      <c r="L535" s="1"/>
      <c r="M535" s="1"/>
      <c r="N535" s="1"/>
    </row>
    <row r="536">
      <c r="C536" s="1"/>
      <c r="D536" s="1"/>
      <c r="E536" s="1"/>
      <c r="G536" s="1"/>
      <c r="H536" s="1"/>
      <c r="I536" s="1"/>
      <c r="J536" s="1"/>
      <c r="K536" s="1"/>
      <c r="L536" s="1"/>
      <c r="M536" s="1"/>
      <c r="N536" s="1"/>
    </row>
    <row r="537">
      <c r="C537" s="1"/>
      <c r="D537" s="1"/>
      <c r="E537" s="1"/>
      <c r="G537" s="1"/>
      <c r="H537" s="1"/>
      <c r="I537" s="1"/>
      <c r="J537" s="1"/>
      <c r="K537" s="1"/>
      <c r="L537" s="1"/>
      <c r="M537" s="1"/>
      <c r="N537" s="1"/>
    </row>
    <row r="538">
      <c r="C538" s="1"/>
      <c r="D538" s="1"/>
      <c r="E538" s="1"/>
      <c r="G538" s="1"/>
      <c r="H538" s="1"/>
      <c r="I538" s="1"/>
      <c r="J538" s="1"/>
      <c r="K538" s="1"/>
      <c r="L538" s="1"/>
      <c r="M538" s="1"/>
      <c r="N538" s="1"/>
    </row>
    <row r="539">
      <c r="C539" s="1"/>
      <c r="D539" s="1"/>
      <c r="E539" s="1"/>
      <c r="G539" s="1"/>
      <c r="H539" s="1"/>
      <c r="I539" s="1"/>
      <c r="J539" s="1"/>
      <c r="K539" s="1"/>
      <c r="L539" s="1"/>
      <c r="M539" s="1"/>
      <c r="N539" s="1"/>
    </row>
    <row r="540">
      <c r="C540" s="1"/>
      <c r="D540" s="1"/>
      <c r="E540" s="1"/>
      <c r="G540" s="1"/>
      <c r="H540" s="1"/>
      <c r="I540" s="1"/>
      <c r="J540" s="1"/>
      <c r="K540" s="1"/>
      <c r="L540" s="1"/>
      <c r="M540" s="1"/>
      <c r="N540" s="1"/>
    </row>
    <row r="541">
      <c r="C541" s="1"/>
      <c r="D541" s="1"/>
      <c r="E541" s="1"/>
      <c r="G541" s="1"/>
      <c r="H541" s="1"/>
      <c r="I541" s="1"/>
      <c r="J541" s="1"/>
      <c r="K541" s="1"/>
      <c r="L541" s="1"/>
      <c r="M541" s="1"/>
      <c r="N541" s="1"/>
    </row>
    <row r="542">
      <c r="C542" s="1"/>
      <c r="D542" s="1"/>
      <c r="E542" s="1"/>
      <c r="G542" s="1"/>
      <c r="H542" s="1"/>
      <c r="I542" s="1"/>
      <c r="J542" s="1"/>
      <c r="K542" s="1"/>
      <c r="L542" s="1"/>
      <c r="M542" s="1"/>
      <c r="N542" s="1"/>
    </row>
    <row r="543">
      <c r="C543" s="1"/>
      <c r="D543" s="1"/>
      <c r="E543" s="1"/>
      <c r="G543" s="1"/>
      <c r="H543" s="1"/>
      <c r="I543" s="1"/>
      <c r="J543" s="1"/>
      <c r="K543" s="1"/>
      <c r="L543" s="1"/>
      <c r="M543" s="1"/>
      <c r="N543" s="1"/>
    </row>
    <row r="544">
      <c r="C544" s="1"/>
      <c r="D544" s="1"/>
      <c r="E544" s="1"/>
      <c r="G544" s="1"/>
      <c r="H544" s="1"/>
      <c r="I544" s="1"/>
      <c r="J544" s="1"/>
      <c r="K544" s="1"/>
      <c r="L544" s="1"/>
      <c r="M544" s="1"/>
      <c r="N544" s="1"/>
    </row>
    <row r="545">
      <c r="C545" s="1"/>
      <c r="D545" s="1"/>
      <c r="E545" s="1"/>
      <c r="G545" s="1"/>
      <c r="H545" s="1"/>
      <c r="I545" s="1"/>
      <c r="J545" s="1"/>
      <c r="K545" s="1"/>
      <c r="L545" s="1"/>
      <c r="M545" s="1"/>
      <c r="N545" s="1"/>
    </row>
    <row r="546">
      <c r="C546" s="1"/>
      <c r="D546" s="1"/>
      <c r="E546" s="1"/>
      <c r="G546" s="1"/>
      <c r="H546" s="1"/>
      <c r="I546" s="1"/>
      <c r="J546" s="1"/>
      <c r="K546" s="1"/>
      <c r="L546" s="1"/>
      <c r="M546" s="1"/>
      <c r="N546" s="1"/>
    </row>
    <row r="547">
      <c r="C547" s="1"/>
      <c r="D547" s="1"/>
      <c r="E547" s="1"/>
      <c r="G547" s="1"/>
      <c r="H547" s="1"/>
      <c r="I547" s="1"/>
      <c r="J547" s="1"/>
      <c r="K547" s="1"/>
      <c r="L547" s="1"/>
      <c r="M547" s="1"/>
      <c r="N547" s="1"/>
    </row>
    <row r="548">
      <c r="C548" s="1"/>
      <c r="D548" s="1"/>
      <c r="E548" s="1"/>
      <c r="G548" s="1"/>
      <c r="H548" s="1"/>
      <c r="I548" s="1"/>
      <c r="J548" s="1"/>
      <c r="K548" s="1"/>
      <c r="L548" s="1"/>
      <c r="M548" s="1"/>
      <c r="N548" s="1"/>
    </row>
    <row r="549">
      <c r="C549" s="1"/>
      <c r="D549" s="1"/>
      <c r="E549" s="1"/>
      <c r="G549" s="1"/>
      <c r="H549" s="1"/>
      <c r="I549" s="1"/>
      <c r="J549" s="1"/>
      <c r="K549" s="1"/>
      <c r="L549" s="1"/>
      <c r="M549" s="1"/>
      <c r="N549" s="1"/>
    </row>
    <row r="550">
      <c r="C550" s="1"/>
      <c r="D550" s="1"/>
      <c r="E550" s="1"/>
      <c r="G550" s="1"/>
      <c r="H550" s="1"/>
      <c r="I550" s="1"/>
      <c r="J550" s="1"/>
      <c r="K550" s="1"/>
      <c r="L550" s="1"/>
      <c r="M550" s="1"/>
      <c r="N550" s="1"/>
    </row>
    <row r="551">
      <c r="C551" s="1"/>
      <c r="D551" s="1"/>
      <c r="E551" s="1"/>
      <c r="G551" s="1"/>
      <c r="H551" s="1"/>
      <c r="I551" s="1"/>
      <c r="J551" s="1"/>
      <c r="K551" s="1"/>
      <c r="L551" s="1"/>
      <c r="M551" s="1"/>
      <c r="N551" s="1"/>
    </row>
    <row r="552">
      <c r="C552" s="1"/>
      <c r="D552" s="1"/>
      <c r="E552" s="1"/>
      <c r="G552" s="1"/>
      <c r="H552" s="1"/>
      <c r="I552" s="1"/>
      <c r="J552" s="1"/>
      <c r="K552" s="1"/>
      <c r="L552" s="1"/>
      <c r="M552" s="1"/>
      <c r="N552" s="1"/>
    </row>
    <row r="553">
      <c r="C553" s="1"/>
      <c r="D553" s="1"/>
      <c r="E553" s="1"/>
      <c r="G553" s="1"/>
      <c r="H553" s="1"/>
      <c r="I553" s="1"/>
      <c r="J553" s="1"/>
      <c r="K553" s="1"/>
      <c r="L553" s="1"/>
      <c r="M553" s="1"/>
      <c r="N553" s="1"/>
    </row>
    <row r="554">
      <c r="C554" s="1"/>
      <c r="D554" s="1"/>
      <c r="E554" s="1"/>
      <c r="G554" s="1"/>
      <c r="H554" s="1"/>
      <c r="I554" s="1"/>
      <c r="J554" s="1"/>
      <c r="K554" s="1"/>
      <c r="L554" s="1"/>
      <c r="M554" s="1"/>
      <c r="N554" s="1"/>
    </row>
    <row r="555">
      <c r="C555" s="1"/>
      <c r="D555" s="1"/>
      <c r="E555" s="1"/>
      <c r="G555" s="1"/>
      <c r="H555" s="1"/>
      <c r="I555" s="1"/>
      <c r="J555" s="1"/>
      <c r="K555" s="1"/>
      <c r="L555" s="1"/>
      <c r="M555" s="1"/>
      <c r="N555" s="1"/>
    </row>
    <row r="556">
      <c r="C556" s="1"/>
      <c r="D556" s="1"/>
      <c r="E556" s="1"/>
      <c r="G556" s="1"/>
      <c r="H556" s="1"/>
      <c r="I556" s="1"/>
      <c r="J556" s="1"/>
      <c r="K556" s="1"/>
      <c r="L556" s="1"/>
      <c r="M556" s="1"/>
      <c r="N556" s="1"/>
    </row>
    <row r="557">
      <c r="C557" s="1"/>
      <c r="D557" s="1"/>
      <c r="E557" s="1"/>
      <c r="G557" s="1"/>
      <c r="H557" s="1"/>
      <c r="I557" s="1"/>
      <c r="J557" s="1"/>
      <c r="K557" s="1"/>
      <c r="L557" s="1"/>
      <c r="M557" s="1"/>
      <c r="N557" s="1"/>
    </row>
    <row r="558">
      <c r="C558" s="1"/>
      <c r="D558" s="1"/>
      <c r="E558" s="1"/>
      <c r="G558" s="1"/>
      <c r="H558" s="1"/>
      <c r="I558" s="1"/>
      <c r="J558" s="1"/>
      <c r="K558" s="1"/>
      <c r="L558" s="1"/>
      <c r="M558" s="1"/>
      <c r="N558" s="1"/>
    </row>
    <row r="559">
      <c r="C559" s="1"/>
      <c r="D559" s="1"/>
      <c r="E559" s="1"/>
      <c r="G559" s="1"/>
      <c r="H559" s="1"/>
      <c r="I559" s="1"/>
      <c r="J559" s="1"/>
      <c r="K559" s="1"/>
      <c r="L559" s="1"/>
      <c r="M559" s="1"/>
      <c r="N559" s="1"/>
    </row>
    <row r="560">
      <c r="C560" s="1"/>
      <c r="D560" s="1"/>
      <c r="E560" s="1"/>
      <c r="G560" s="1"/>
      <c r="H560" s="1"/>
      <c r="I560" s="1"/>
      <c r="J560" s="1"/>
      <c r="K560" s="1"/>
      <c r="L560" s="1"/>
      <c r="M560" s="1"/>
      <c r="N560" s="1"/>
    </row>
    <row r="561">
      <c r="C561" s="1"/>
      <c r="D561" s="1"/>
      <c r="E561" s="1"/>
      <c r="G561" s="1"/>
      <c r="H561" s="1"/>
      <c r="I561" s="1"/>
      <c r="J561" s="1"/>
      <c r="K561" s="1"/>
      <c r="L561" s="1"/>
      <c r="M561" s="1"/>
      <c r="N561" s="1"/>
    </row>
    <row r="562">
      <c r="C562" s="1"/>
      <c r="D562" s="1"/>
      <c r="E562" s="1"/>
      <c r="G562" s="1"/>
      <c r="H562" s="1"/>
      <c r="I562" s="1"/>
      <c r="J562" s="1"/>
      <c r="K562" s="1"/>
      <c r="L562" s="1"/>
      <c r="M562" s="1"/>
      <c r="N562" s="1"/>
    </row>
    <row r="563">
      <c r="C563" s="1"/>
      <c r="D563" s="1"/>
      <c r="E563" s="1"/>
      <c r="G563" s="1"/>
      <c r="H563" s="1"/>
      <c r="I563" s="1"/>
      <c r="J563" s="1"/>
      <c r="K563" s="1"/>
      <c r="L563" s="1"/>
      <c r="M563" s="1"/>
      <c r="N563" s="1"/>
    </row>
    <row r="564">
      <c r="C564" s="1"/>
      <c r="D564" s="1"/>
      <c r="E564" s="1"/>
      <c r="G564" s="1"/>
      <c r="H564" s="1"/>
      <c r="I564" s="1"/>
      <c r="J564" s="1"/>
      <c r="K564" s="1"/>
      <c r="L564" s="1"/>
      <c r="M564" s="1"/>
      <c r="N564" s="1"/>
    </row>
    <row r="565">
      <c r="C565" s="1"/>
      <c r="D565" s="1"/>
      <c r="E565" s="1"/>
      <c r="G565" s="1"/>
      <c r="H565" s="1"/>
      <c r="I565" s="1"/>
      <c r="J565" s="1"/>
      <c r="K565" s="1"/>
      <c r="L565" s="1"/>
      <c r="M565" s="1"/>
      <c r="N565" s="1"/>
    </row>
    <row r="566">
      <c r="C566" s="1"/>
      <c r="D566" s="1"/>
      <c r="E566" s="1"/>
      <c r="G566" s="1"/>
      <c r="H566" s="1"/>
      <c r="I566" s="1"/>
      <c r="J566" s="1"/>
      <c r="K566" s="1"/>
      <c r="L566" s="1"/>
      <c r="M566" s="1"/>
      <c r="N566" s="1"/>
    </row>
    <row r="567">
      <c r="C567" s="1"/>
      <c r="D567" s="1"/>
      <c r="E567" s="1"/>
      <c r="G567" s="1"/>
      <c r="H567" s="1"/>
      <c r="I567" s="1"/>
      <c r="J567" s="1"/>
      <c r="K567" s="1"/>
      <c r="L567" s="1"/>
      <c r="M567" s="1"/>
      <c r="N567" s="1"/>
    </row>
    <row r="568">
      <c r="C568" s="1"/>
      <c r="D568" s="1"/>
      <c r="E568" s="1"/>
      <c r="G568" s="1"/>
      <c r="H568" s="1"/>
      <c r="I568" s="1"/>
      <c r="J568" s="1"/>
      <c r="K568" s="1"/>
      <c r="L568" s="1"/>
      <c r="M568" s="1"/>
      <c r="N568" s="1"/>
    </row>
    <row r="569">
      <c r="C569" s="1"/>
      <c r="D569" s="1"/>
      <c r="E569" s="1"/>
      <c r="G569" s="1"/>
      <c r="H569" s="1"/>
      <c r="I569" s="1"/>
      <c r="J569" s="1"/>
      <c r="K569" s="1"/>
      <c r="L569" s="1"/>
      <c r="M569" s="1"/>
      <c r="N569" s="1"/>
    </row>
    <row r="570">
      <c r="C570" s="1"/>
      <c r="D570" s="1"/>
      <c r="E570" s="1"/>
      <c r="G570" s="1"/>
      <c r="H570" s="1"/>
      <c r="I570" s="1"/>
      <c r="J570" s="1"/>
      <c r="K570" s="1"/>
      <c r="L570" s="1"/>
      <c r="M570" s="1"/>
      <c r="N570" s="1"/>
    </row>
    <row r="571">
      <c r="C571" s="1"/>
      <c r="D571" s="1"/>
      <c r="E571" s="1"/>
      <c r="G571" s="1"/>
      <c r="H571" s="1"/>
      <c r="I571" s="1"/>
      <c r="J571" s="1"/>
      <c r="K571" s="1"/>
      <c r="L571" s="1"/>
      <c r="M571" s="1"/>
      <c r="N571" s="1"/>
    </row>
    <row r="572">
      <c r="C572" s="1"/>
      <c r="D572" s="1"/>
      <c r="E572" s="1"/>
      <c r="G572" s="1"/>
      <c r="H572" s="1"/>
      <c r="I572" s="1"/>
      <c r="J572" s="1"/>
      <c r="K572" s="1"/>
      <c r="L572" s="1"/>
      <c r="M572" s="1"/>
      <c r="N572" s="1"/>
    </row>
    <row r="573">
      <c r="C573" s="1"/>
      <c r="D573" s="1"/>
      <c r="E573" s="1"/>
      <c r="G573" s="1"/>
      <c r="H573" s="1"/>
      <c r="I573" s="1"/>
      <c r="J573" s="1"/>
      <c r="K573" s="1"/>
      <c r="L573" s="1"/>
      <c r="M573" s="1"/>
      <c r="N573" s="1"/>
    </row>
    <row r="574">
      <c r="C574" s="1"/>
      <c r="D574" s="1"/>
      <c r="E574" s="1"/>
      <c r="G574" s="1"/>
      <c r="H574" s="1"/>
      <c r="I574" s="1"/>
      <c r="J574" s="1"/>
      <c r="K574" s="1"/>
      <c r="L574" s="1"/>
      <c r="M574" s="1"/>
      <c r="N574" s="1"/>
    </row>
    <row r="575">
      <c r="C575" s="1"/>
      <c r="D575" s="1"/>
      <c r="E575" s="1"/>
      <c r="G575" s="1"/>
      <c r="H575" s="1"/>
      <c r="I575" s="1"/>
      <c r="J575" s="1"/>
      <c r="K575" s="1"/>
      <c r="L575" s="1"/>
      <c r="M575" s="1"/>
      <c r="N575" s="1"/>
    </row>
    <row r="576">
      <c r="C576" s="1"/>
      <c r="D576" s="1"/>
      <c r="E576" s="1"/>
      <c r="G576" s="1"/>
      <c r="H576" s="1"/>
      <c r="I576" s="1"/>
      <c r="J576" s="1"/>
      <c r="K576" s="1"/>
      <c r="L576" s="1"/>
      <c r="M576" s="1"/>
      <c r="N576" s="1"/>
    </row>
    <row r="577">
      <c r="C577" s="1"/>
      <c r="D577" s="1"/>
      <c r="E577" s="1"/>
      <c r="G577" s="1"/>
      <c r="H577" s="1"/>
      <c r="I577" s="1"/>
      <c r="J577" s="1"/>
      <c r="K577" s="1"/>
      <c r="L577" s="1"/>
      <c r="M577" s="1"/>
      <c r="N577" s="1"/>
    </row>
    <row r="578">
      <c r="C578" s="1"/>
      <c r="D578" s="1"/>
      <c r="E578" s="1"/>
      <c r="G578" s="1"/>
      <c r="H578" s="1"/>
      <c r="I578" s="1"/>
      <c r="J578" s="1"/>
      <c r="K578" s="1"/>
      <c r="L578" s="1"/>
      <c r="M578" s="1"/>
      <c r="N578" s="1"/>
    </row>
    <row r="579">
      <c r="C579" s="1"/>
      <c r="D579" s="1"/>
      <c r="E579" s="1"/>
      <c r="G579" s="1"/>
      <c r="H579" s="1"/>
      <c r="I579" s="1"/>
      <c r="J579" s="1"/>
      <c r="K579" s="1"/>
      <c r="L579" s="1"/>
      <c r="M579" s="1"/>
      <c r="N579" s="1"/>
    </row>
    <row r="580">
      <c r="C580" s="1"/>
      <c r="D580" s="1"/>
      <c r="E580" s="1"/>
      <c r="G580" s="1"/>
      <c r="H580" s="1"/>
      <c r="I580" s="1"/>
      <c r="J580" s="1"/>
      <c r="K580" s="1"/>
      <c r="L580" s="1"/>
      <c r="M580" s="1"/>
      <c r="N580" s="1"/>
    </row>
    <row r="581">
      <c r="C581" s="1"/>
      <c r="D581" s="1"/>
      <c r="E581" s="1"/>
      <c r="G581" s="1"/>
      <c r="H581" s="1"/>
      <c r="I581" s="1"/>
      <c r="J581" s="1"/>
      <c r="K581" s="1"/>
      <c r="L581" s="1"/>
      <c r="M581" s="1"/>
      <c r="N581" s="1"/>
    </row>
    <row r="582">
      <c r="C582" s="1"/>
      <c r="D582" s="1"/>
      <c r="E582" s="1"/>
      <c r="G582" s="1"/>
      <c r="H582" s="1"/>
      <c r="I582" s="1"/>
      <c r="J582" s="1"/>
      <c r="K582" s="1"/>
      <c r="L582" s="1"/>
      <c r="M582" s="1"/>
      <c r="N582" s="1"/>
    </row>
    <row r="583">
      <c r="C583" s="1"/>
      <c r="D583" s="1"/>
      <c r="E583" s="1"/>
      <c r="G583" s="1"/>
      <c r="H583" s="1"/>
      <c r="I583" s="1"/>
      <c r="J583" s="1"/>
      <c r="K583" s="1"/>
      <c r="L583" s="1"/>
      <c r="M583" s="1"/>
      <c r="N583" s="1"/>
    </row>
    <row r="584">
      <c r="C584" s="1"/>
      <c r="D584" s="1"/>
      <c r="E584" s="1"/>
      <c r="G584" s="1"/>
      <c r="H584" s="1"/>
      <c r="I584" s="1"/>
      <c r="J584" s="1"/>
      <c r="K584" s="1"/>
      <c r="L584" s="1"/>
      <c r="M584" s="1"/>
      <c r="N584" s="1"/>
    </row>
    <row r="585">
      <c r="C585" s="1"/>
      <c r="D585" s="1"/>
      <c r="E585" s="1"/>
      <c r="G585" s="1"/>
      <c r="H585" s="1"/>
      <c r="I585" s="1"/>
      <c r="J585" s="1"/>
      <c r="K585" s="1"/>
      <c r="L585" s="1"/>
      <c r="M585" s="1"/>
      <c r="N585" s="1"/>
    </row>
    <row r="586">
      <c r="C586" s="1"/>
      <c r="D586" s="1"/>
      <c r="E586" s="1"/>
      <c r="G586" s="1"/>
      <c r="H586" s="1"/>
      <c r="I586" s="1"/>
      <c r="J586" s="1"/>
      <c r="K586" s="1"/>
      <c r="L586" s="1"/>
      <c r="M586" s="1"/>
      <c r="N586" s="1"/>
    </row>
    <row r="587">
      <c r="C587" s="1"/>
      <c r="D587" s="1"/>
      <c r="E587" s="1"/>
      <c r="G587" s="1"/>
      <c r="H587" s="1"/>
      <c r="I587" s="1"/>
      <c r="J587" s="1"/>
      <c r="K587" s="1"/>
      <c r="L587" s="1"/>
      <c r="M587" s="1"/>
      <c r="N587" s="1"/>
    </row>
    <row r="588">
      <c r="C588" s="1"/>
      <c r="D588" s="1"/>
      <c r="E588" s="1"/>
      <c r="G588" s="1"/>
      <c r="H588" s="1"/>
      <c r="I588" s="1"/>
      <c r="J588" s="1"/>
      <c r="K588" s="1"/>
      <c r="L588" s="1"/>
      <c r="M588" s="1"/>
      <c r="N588" s="1"/>
    </row>
    <row r="589">
      <c r="C589" s="1"/>
      <c r="D589" s="1"/>
      <c r="E589" s="1"/>
      <c r="G589" s="1"/>
      <c r="H589" s="1"/>
      <c r="I589" s="1"/>
      <c r="J589" s="1"/>
      <c r="K589" s="1"/>
      <c r="L589" s="1"/>
      <c r="M589" s="1"/>
      <c r="N589" s="1"/>
    </row>
    <row r="590">
      <c r="C590" s="1"/>
      <c r="D590" s="1"/>
      <c r="E590" s="1"/>
      <c r="G590" s="1"/>
      <c r="H590" s="1"/>
      <c r="I590" s="1"/>
      <c r="J590" s="1"/>
      <c r="K590" s="1"/>
      <c r="L590" s="1"/>
      <c r="M590" s="1"/>
      <c r="N590" s="1"/>
    </row>
    <row r="591">
      <c r="C591" s="1"/>
      <c r="D591" s="1"/>
      <c r="E591" s="1"/>
      <c r="G591" s="1"/>
      <c r="H591" s="1"/>
      <c r="I591" s="1"/>
      <c r="J591" s="1"/>
      <c r="K591" s="1"/>
      <c r="L591" s="1"/>
      <c r="M591" s="1"/>
      <c r="N591" s="1"/>
    </row>
    <row r="592">
      <c r="C592" s="1"/>
      <c r="D592" s="1"/>
      <c r="E592" s="1"/>
      <c r="G592" s="1"/>
      <c r="H592" s="1"/>
      <c r="I592" s="1"/>
      <c r="J592" s="1"/>
      <c r="K592" s="1"/>
      <c r="L592" s="1"/>
      <c r="M592" s="1"/>
      <c r="N592" s="1"/>
    </row>
    <row r="593">
      <c r="C593" s="1"/>
      <c r="D593" s="1"/>
      <c r="E593" s="1"/>
      <c r="G593" s="1"/>
      <c r="H593" s="1"/>
      <c r="I593" s="1"/>
      <c r="J593" s="1"/>
      <c r="K593" s="1"/>
      <c r="L593" s="1"/>
      <c r="M593" s="1"/>
      <c r="N593" s="1"/>
    </row>
    <row r="594">
      <c r="C594" s="1"/>
      <c r="D594" s="1"/>
      <c r="E594" s="1"/>
      <c r="G594" s="1"/>
      <c r="H594" s="1"/>
      <c r="I594" s="1"/>
      <c r="J594" s="1"/>
      <c r="K594" s="1"/>
      <c r="L594" s="1"/>
      <c r="M594" s="1"/>
      <c r="N594" s="1"/>
    </row>
    <row r="595">
      <c r="C595" s="1"/>
      <c r="D595" s="1"/>
      <c r="E595" s="1"/>
      <c r="G595" s="1"/>
      <c r="H595" s="1"/>
      <c r="I595" s="1"/>
      <c r="J595" s="1"/>
      <c r="K595" s="1"/>
      <c r="L595" s="1"/>
      <c r="M595" s="1"/>
      <c r="N595" s="1"/>
    </row>
    <row r="596">
      <c r="C596" s="1"/>
      <c r="D596" s="1"/>
      <c r="E596" s="1"/>
      <c r="G596" s="1"/>
      <c r="H596" s="1"/>
      <c r="I596" s="1"/>
      <c r="J596" s="1"/>
      <c r="K596" s="1"/>
      <c r="L596" s="1"/>
      <c r="M596" s="1"/>
      <c r="N596" s="1"/>
    </row>
    <row r="597">
      <c r="C597" s="1"/>
      <c r="D597" s="1"/>
      <c r="E597" s="1"/>
      <c r="G597" s="1"/>
      <c r="H597" s="1"/>
      <c r="I597" s="1"/>
      <c r="J597" s="1"/>
      <c r="K597" s="1"/>
      <c r="L597" s="1"/>
      <c r="M597" s="1"/>
      <c r="N597" s="1"/>
    </row>
    <row r="598">
      <c r="C598" s="1"/>
      <c r="D598" s="1"/>
      <c r="E598" s="1"/>
      <c r="G598" s="1"/>
      <c r="H598" s="1"/>
      <c r="I598" s="1"/>
      <c r="J598" s="1"/>
      <c r="K598" s="1"/>
      <c r="L598" s="1"/>
      <c r="M598" s="1"/>
      <c r="N598" s="1"/>
    </row>
    <row r="599">
      <c r="C599" s="1"/>
      <c r="D599" s="1"/>
      <c r="E599" s="1"/>
      <c r="G599" s="1"/>
      <c r="H599" s="1"/>
      <c r="I599" s="1"/>
      <c r="J599" s="1"/>
      <c r="K599" s="1"/>
      <c r="L599" s="1"/>
      <c r="M599" s="1"/>
      <c r="N599" s="1"/>
    </row>
    <row r="600">
      <c r="C600" s="1"/>
      <c r="D600" s="1"/>
      <c r="E600" s="1"/>
      <c r="G600" s="1"/>
      <c r="H600" s="1"/>
      <c r="I600" s="1"/>
      <c r="J600" s="1"/>
      <c r="K600" s="1"/>
      <c r="L600" s="1"/>
      <c r="M600" s="1"/>
      <c r="N600" s="1"/>
    </row>
    <row r="601">
      <c r="C601" s="1"/>
      <c r="D601" s="1"/>
      <c r="E601" s="1"/>
      <c r="G601" s="1"/>
      <c r="H601" s="1"/>
      <c r="I601" s="1"/>
      <c r="J601" s="1"/>
      <c r="K601" s="1"/>
      <c r="L601" s="1"/>
      <c r="M601" s="1"/>
      <c r="N601" s="1"/>
    </row>
    <row r="602">
      <c r="C602" s="1"/>
      <c r="D602" s="1"/>
      <c r="E602" s="1"/>
      <c r="G602" s="1"/>
      <c r="H602" s="1"/>
      <c r="I602" s="1"/>
      <c r="J602" s="1"/>
      <c r="K602" s="1"/>
      <c r="L602" s="1"/>
      <c r="M602" s="1"/>
      <c r="N602" s="1"/>
    </row>
    <row r="603">
      <c r="C603" s="1"/>
      <c r="D603" s="1"/>
      <c r="E603" s="1"/>
      <c r="G603" s="1"/>
      <c r="H603" s="1"/>
      <c r="I603" s="1"/>
      <c r="J603" s="1"/>
      <c r="K603" s="1"/>
      <c r="L603" s="1"/>
      <c r="M603" s="1"/>
      <c r="N603" s="1"/>
    </row>
    <row r="604">
      <c r="C604" s="1"/>
      <c r="D604" s="1"/>
      <c r="E604" s="1"/>
      <c r="G604" s="1"/>
      <c r="H604" s="1"/>
      <c r="I604" s="1"/>
      <c r="J604" s="1"/>
      <c r="K604" s="1"/>
      <c r="L604" s="1"/>
      <c r="M604" s="1"/>
      <c r="N604" s="1"/>
    </row>
    <row r="605">
      <c r="C605" s="1"/>
      <c r="D605" s="1"/>
      <c r="E605" s="1"/>
      <c r="G605" s="1"/>
      <c r="H605" s="1"/>
      <c r="I605" s="1"/>
      <c r="J605" s="1"/>
      <c r="K605" s="1"/>
      <c r="L605" s="1"/>
      <c r="M605" s="1"/>
      <c r="N605" s="1"/>
    </row>
    <row r="606">
      <c r="C606" s="1"/>
      <c r="D606" s="1"/>
      <c r="E606" s="1"/>
      <c r="G606" s="1"/>
      <c r="H606" s="1"/>
      <c r="I606" s="1"/>
      <c r="J606" s="1"/>
      <c r="K606" s="1"/>
      <c r="L606" s="1"/>
      <c r="M606" s="1"/>
      <c r="N606" s="1"/>
    </row>
    <row r="607">
      <c r="C607" s="1"/>
      <c r="D607" s="1"/>
      <c r="E607" s="1"/>
      <c r="G607" s="1"/>
      <c r="H607" s="1"/>
      <c r="I607" s="1"/>
      <c r="J607" s="1"/>
      <c r="K607" s="1"/>
      <c r="L607" s="1"/>
      <c r="M607" s="1"/>
      <c r="N607" s="1"/>
    </row>
    <row r="608">
      <c r="C608" s="1"/>
      <c r="D608" s="1"/>
      <c r="E608" s="1"/>
      <c r="G608" s="1"/>
      <c r="H608" s="1"/>
      <c r="I608" s="1"/>
      <c r="J608" s="1"/>
      <c r="K608" s="1"/>
      <c r="L608" s="1"/>
      <c r="M608" s="1"/>
      <c r="N608" s="1"/>
    </row>
    <row r="609">
      <c r="C609" s="1"/>
      <c r="D609" s="1"/>
      <c r="E609" s="1"/>
      <c r="G609" s="1"/>
      <c r="H609" s="1"/>
      <c r="I609" s="1"/>
      <c r="J609" s="1"/>
      <c r="K609" s="1"/>
      <c r="L609" s="1"/>
      <c r="M609" s="1"/>
      <c r="N609" s="1"/>
    </row>
    <row r="610">
      <c r="C610" s="1"/>
      <c r="D610" s="1"/>
      <c r="E610" s="1"/>
      <c r="G610" s="1"/>
      <c r="H610" s="1"/>
      <c r="I610" s="1"/>
      <c r="J610" s="1"/>
      <c r="K610" s="1"/>
      <c r="L610" s="1"/>
      <c r="M610" s="1"/>
      <c r="N610" s="1"/>
    </row>
    <row r="611">
      <c r="C611" s="1"/>
      <c r="D611" s="1"/>
      <c r="E611" s="1"/>
      <c r="G611" s="1"/>
      <c r="H611" s="1"/>
      <c r="I611" s="1"/>
      <c r="J611" s="1"/>
      <c r="K611" s="1"/>
      <c r="L611" s="1"/>
      <c r="M611" s="1"/>
      <c r="N611" s="1"/>
    </row>
    <row r="612">
      <c r="C612" s="1"/>
      <c r="D612" s="1"/>
      <c r="E612" s="1"/>
      <c r="G612" s="1"/>
      <c r="H612" s="1"/>
      <c r="I612" s="1"/>
      <c r="J612" s="1"/>
      <c r="K612" s="1"/>
      <c r="L612" s="1"/>
      <c r="M612" s="1"/>
      <c r="N612" s="1"/>
    </row>
    <row r="613">
      <c r="C613" s="1"/>
      <c r="D613" s="1"/>
      <c r="E613" s="1"/>
      <c r="G613" s="1"/>
      <c r="H613" s="1"/>
      <c r="I613" s="1"/>
      <c r="J613" s="1"/>
      <c r="K613" s="1"/>
      <c r="L613" s="1"/>
      <c r="M613" s="1"/>
      <c r="N613" s="1"/>
    </row>
    <row r="614">
      <c r="C614" s="1"/>
      <c r="D614" s="1"/>
      <c r="E614" s="1"/>
      <c r="G614" s="1"/>
      <c r="H614" s="1"/>
      <c r="I614" s="1"/>
      <c r="J614" s="1"/>
      <c r="K614" s="1"/>
      <c r="L614" s="1"/>
      <c r="M614" s="1"/>
      <c r="N614" s="1"/>
    </row>
    <row r="615">
      <c r="C615" s="1"/>
      <c r="D615" s="1"/>
      <c r="E615" s="1"/>
      <c r="G615" s="1"/>
      <c r="H615" s="1"/>
      <c r="I615" s="1"/>
      <c r="J615" s="1"/>
      <c r="K615" s="1"/>
      <c r="L615" s="1"/>
      <c r="M615" s="1"/>
      <c r="N615" s="1"/>
    </row>
    <row r="616">
      <c r="C616" s="1"/>
      <c r="D616" s="1"/>
      <c r="E616" s="1"/>
      <c r="G616" s="1"/>
      <c r="H616" s="1"/>
      <c r="I616" s="1"/>
      <c r="J616" s="1"/>
      <c r="K616" s="1"/>
      <c r="L616" s="1"/>
      <c r="M616" s="1"/>
      <c r="N616" s="1"/>
    </row>
    <row r="617">
      <c r="C617" s="1"/>
      <c r="D617" s="1"/>
      <c r="E617" s="1"/>
      <c r="G617" s="1"/>
      <c r="H617" s="1"/>
      <c r="I617" s="1"/>
      <c r="J617" s="1"/>
      <c r="K617" s="1"/>
      <c r="L617" s="1"/>
      <c r="M617" s="1"/>
      <c r="N617" s="1"/>
    </row>
    <row r="618">
      <c r="C618" s="1"/>
      <c r="D618" s="1"/>
      <c r="E618" s="1"/>
      <c r="G618" s="1"/>
      <c r="H618" s="1"/>
      <c r="I618" s="1"/>
      <c r="J618" s="1"/>
      <c r="K618" s="1"/>
      <c r="L618" s="1"/>
      <c r="M618" s="1"/>
      <c r="N618" s="1"/>
    </row>
    <row r="619">
      <c r="C619" s="1"/>
      <c r="D619" s="1"/>
      <c r="E619" s="1"/>
      <c r="G619" s="1"/>
      <c r="H619" s="1"/>
      <c r="I619" s="1"/>
      <c r="J619" s="1"/>
      <c r="K619" s="1"/>
      <c r="L619" s="1"/>
      <c r="M619" s="1"/>
      <c r="N619" s="1"/>
    </row>
    <row r="620">
      <c r="C620" s="1"/>
      <c r="D620" s="1"/>
      <c r="E620" s="1"/>
      <c r="G620" s="1"/>
      <c r="H620" s="1"/>
      <c r="I620" s="1"/>
      <c r="J620" s="1"/>
      <c r="K620" s="1"/>
      <c r="L620" s="1"/>
      <c r="M620" s="1"/>
      <c r="N620" s="1"/>
    </row>
    <row r="621">
      <c r="C621" s="1"/>
      <c r="D621" s="1"/>
      <c r="E621" s="1"/>
      <c r="G621" s="1"/>
      <c r="H621" s="1"/>
      <c r="I621" s="1"/>
      <c r="J621" s="1"/>
      <c r="K621" s="1"/>
      <c r="L621" s="1"/>
      <c r="M621" s="1"/>
      <c r="N621" s="1"/>
    </row>
    <row r="622">
      <c r="C622" s="1"/>
      <c r="D622" s="1"/>
      <c r="E622" s="1"/>
      <c r="G622" s="1"/>
      <c r="H622" s="1"/>
      <c r="I622" s="1"/>
      <c r="J622" s="1"/>
      <c r="K622" s="1"/>
      <c r="L622" s="1"/>
      <c r="M622" s="1"/>
      <c r="N622" s="1"/>
    </row>
    <row r="623">
      <c r="C623" s="1"/>
      <c r="D623" s="1"/>
      <c r="E623" s="1"/>
      <c r="G623" s="1"/>
      <c r="H623" s="1"/>
      <c r="I623" s="1"/>
      <c r="J623" s="1"/>
      <c r="K623" s="1"/>
      <c r="L623" s="1"/>
      <c r="M623" s="1"/>
      <c r="N623" s="1"/>
    </row>
    <row r="624">
      <c r="C624" s="1"/>
      <c r="D624" s="1"/>
      <c r="E624" s="1"/>
      <c r="G624" s="1"/>
      <c r="H624" s="1"/>
      <c r="I624" s="1"/>
      <c r="J624" s="1"/>
      <c r="K624" s="1"/>
      <c r="L624" s="1"/>
      <c r="M624" s="1"/>
      <c r="N624" s="1"/>
    </row>
    <row r="625">
      <c r="C625" s="1"/>
      <c r="D625" s="1"/>
      <c r="E625" s="1"/>
      <c r="G625" s="1"/>
      <c r="H625" s="1"/>
      <c r="I625" s="1"/>
      <c r="J625" s="1"/>
      <c r="K625" s="1"/>
      <c r="L625" s="1"/>
      <c r="M625" s="1"/>
      <c r="N625" s="1"/>
    </row>
    <row r="626">
      <c r="C626" s="1"/>
      <c r="D626" s="1"/>
      <c r="E626" s="1"/>
      <c r="G626" s="1"/>
      <c r="H626" s="1"/>
      <c r="I626" s="1"/>
      <c r="J626" s="1"/>
      <c r="K626" s="1"/>
      <c r="L626" s="1"/>
      <c r="M626" s="1"/>
      <c r="N626" s="1"/>
    </row>
    <row r="627">
      <c r="C627" s="1"/>
      <c r="D627" s="1"/>
      <c r="E627" s="1"/>
      <c r="G627" s="1"/>
      <c r="H627" s="1"/>
      <c r="I627" s="1"/>
      <c r="J627" s="1"/>
      <c r="K627" s="1"/>
      <c r="L627" s="1"/>
      <c r="M627" s="1"/>
      <c r="N627" s="1"/>
    </row>
    <row r="628">
      <c r="C628" s="1"/>
      <c r="D628" s="1"/>
      <c r="E628" s="1"/>
      <c r="G628" s="1"/>
      <c r="H628" s="1"/>
      <c r="I628" s="1"/>
      <c r="J628" s="1"/>
      <c r="K628" s="1"/>
      <c r="L628" s="1"/>
      <c r="M628" s="1"/>
      <c r="N628" s="1"/>
    </row>
    <row r="629">
      <c r="C629" s="1"/>
      <c r="D629" s="1"/>
      <c r="E629" s="1"/>
      <c r="G629" s="1"/>
      <c r="H629" s="1"/>
      <c r="I629" s="1"/>
      <c r="J629" s="1"/>
      <c r="K629" s="1"/>
      <c r="L629" s="1"/>
      <c r="M629" s="1"/>
      <c r="N629" s="1"/>
    </row>
    <row r="630">
      <c r="C630" s="1"/>
      <c r="D630" s="1"/>
      <c r="E630" s="1"/>
      <c r="G630" s="1"/>
      <c r="H630" s="1"/>
      <c r="I630" s="1"/>
      <c r="J630" s="1"/>
      <c r="K630" s="1"/>
      <c r="L630" s="1"/>
      <c r="M630" s="1"/>
      <c r="N630" s="1"/>
    </row>
    <row r="631">
      <c r="C631" s="1"/>
      <c r="D631" s="1"/>
      <c r="E631" s="1"/>
      <c r="G631" s="1"/>
      <c r="H631" s="1"/>
      <c r="I631" s="1"/>
      <c r="J631" s="1"/>
      <c r="K631" s="1"/>
      <c r="L631" s="1"/>
      <c r="M631" s="1"/>
      <c r="N631" s="1"/>
    </row>
    <row r="632">
      <c r="C632" s="1"/>
      <c r="D632" s="1"/>
      <c r="E632" s="1"/>
      <c r="G632" s="1"/>
      <c r="H632" s="1"/>
      <c r="I632" s="1"/>
      <c r="J632" s="1"/>
      <c r="K632" s="1"/>
      <c r="L632" s="1"/>
      <c r="M632" s="1"/>
      <c r="N632" s="1"/>
    </row>
    <row r="633">
      <c r="C633" s="1"/>
      <c r="D633" s="1"/>
      <c r="E633" s="1"/>
      <c r="G633" s="1"/>
      <c r="H633" s="1"/>
      <c r="I633" s="1"/>
      <c r="J633" s="1"/>
      <c r="K633" s="1"/>
      <c r="L633" s="1"/>
      <c r="M633" s="1"/>
      <c r="N633" s="1"/>
    </row>
    <row r="634">
      <c r="C634" s="1"/>
      <c r="D634" s="1"/>
      <c r="E634" s="1"/>
      <c r="G634" s="1"/>
      <c r="H634" s="1"/>
      <c r="I634" s="1"/>
      <c r="J634" s="1"/>
      <c r="K634" s="1"/>
      <c r="L634" s="1"/>
      <c r="M634" s="1"/>
      <c r="N634" s="1"/>
    </row>
    <row r="635">
      <c r="C635" s="1"/>
      <c r="D635" s="1"/>
      <c r="E635" s="1"/>
      <c r="G635" s="1"/>
      <c r="H635" s="1"/>
      <c r="I635" s="1"/>
      <c r="J635" s="1"/>
      <c r="K635" s="1"/>
      <c r="L635" s="1"/>
      <c r="M635" s="1"/>
      <c r="N635" s="1"/>
    </row>
    <row r="636">
      <c r="C636" s="1"/>
      <c r="D636" s="1"/>
      <c r="E636" s="1"/>
      <c r="G636" s="1"/>
      <c r="H636" s="1"/>
      <c r="I636" s="1"/>
      <c r="J636" s="1"/>
      <c r="K636" s="1"/>
      <c r="L636" s="1"/>
      <c r="M636" s="1"/>
      <c r="N636" s="1"/>
    </row>
    <row r="637">
      <c r="C637" s="1"/>
      <c r="D637" s="1"/>
      <c r="E637" s="1"/>
      <c r="G637" s="1"/>
      <c r="H637" s="1"/>
      <c r="I637" s="1"/>
      <c r="J637" s="1"/>
      <c r="K637" s="1"/>
      <c r="L637" s="1"/>
      <c r="M637" s="1"/>
      <c r="N637" s="1"/>
    </row>
    <row r="638">
      <c r="C638" s="1"/>
      <c r="D638" s="1"/>
      <c r="E638" s="1"/>
      <c r="G638" s="1"/>
      <c r="H638" s="1"/>
      <c r="I638" s="1"/>
      <c r="J638" s="1"/>
      <c r="K638" s="1"/>
      <c r="L638" s="1"/>
      <c r="M638" s="1"/>
      <c r="N638" s="1"/>
    </row>
    <row r="639">
      <c r="C639" s="1"/>
      <c r="D639" s="1"/>
      <c r="E639" s="1"/>
      <c r="G639" s="1"/>
      <c r="H639" s="1"/>
      <c r="I639" s="1"/>
      <c r="J639" s="1"/>
      <c r="K639" s="1"/>
      <c r="L639" s="1"/>
      <c r="M639" s="1"/>
      <c r="N639" s="1"/>
    </row>
    <row r="640">
      <c r="C640" s="1"/>
      <c r="D640" s="1"/>
      <c r="E640" s="1"/>
      <c r="G640" s="1"/>
      <c r="H640" s="1"/>
      <c r="I640" s="1"/>
      <c r="J640" s="1"/>
      <c r="K640" s="1"/>
      <c r="L640" s="1"/>
      <c r="M640" s="1"/>
      <c r="N640" s="1"/>
    </row>
    <row r="641">
      <c r="C641" s="1"/>
      <c r="D641" s="1"/>
      <c r="E641" s="1"/>
      <c r="G641" s="1"/>
      <c r="H641" s="1"/>
      <c r="I641" s="1"/>
      <c r="J641" s="1"/>
      <c r="K641" s="1"/>
      <c r="L641" s="1"/>
      <c r="M641" s="1"/>
      <c r="N641" s="1"/>
    </row>
    <row r="642">
      <c r="C642" s="1"/>
      <c r="D642" s="1"/>
      <c r="E642" s="1"/>
      <c r="G642" s="1"/>
      <c r="H642" s="1"/>
      <c r="I642" s="1"/>
      <c r="J642" s="1"/>
      <c r="K642" s="1"/>
      <c r="L642" s="1"/>
      <c r="M642" s="1"/>
      <c r="N642" s="1"/>
    </row>
    <row r="643">
      <c r="C643" s="1"/>
      <c r="D643" s="1"/>
      <c r="E643" s="1"/>
      <c r="G643" s="1"/>
      <c r="H643" s="1"/>
      <c r="I643" s="1"/>
      <c r="J643" s="1"/>
      <c r="K643" s="1"/>
      <c r="L643" s="1"/>
      <c r="M643" s="1"/>
      <c r="N643" s="1"/>
    </row>
    <row r="644">
      <c r="C644" s="1"/>
      <c r="D644" s="1"/>
      <c r="E644" s="1"/>
      <c r="G644" s="1"/>
      <c r="H644" s="1"/>
      <c r="I644" s="1"/>
      <c r="J644" s="1"/>
      <c r="K644" s="1"/>
      <c r="L644" s="1"/>
      <c r="M644" s="1"/>
      <c r="N644" s="1"/>
    </row>
    <row r="645">
      <c r="C645" s="1"/>
      <c r="D645" s="1"/>
      <c r="E645" s="1"/>
      <c r="G645" s="1"/>
      <c r="H645" s="1"/>
      <c r="I645" s="1"/>
      <c r="J645" s="1"/>
      <c r="K645" s="1"/>
      <c r="L645" s="1"/>
      <c r="M645" s="1"/>
      <c r="N645" s="1"/>
    </row>
    <row r="646">
      <c r="C646" s="1"/>
      <c r="D646" s="1"/>
      <c r="E646" s="1"/>
      <c r="G646" s="1"/>
      <c r="H646" s="1"/>
      <c r="I646" s="1"/>
      <c r="J646" s="1"/>
      <c r="K646" s="1"/>
      <c r="L646" s="1"/>
      <c r="M646" s="1"/>
      <c r="N646" s="1"/>
    </row>
    <row r="647">
      <c r="C647" s="1"/>
      <c r="D647" s="1"/>
      <c r="E647" s="1"/>
      <c r="G647" s="1"/>
      <c r="H647" s="1"/>
      <c r="I647" s="1"/>
      <c r="J647" s="1"/>
      <c r="K647" s="1"/>
      <c r="L647" s="1"/>
      <c r="M647" s="1"/>
      <c r="N647" s="1"/>
    </row>
    <row r="648">
      <c r="C648" s="1"/>
      <c r="D648" s="1"/>
      <c r="E648" s="1"/>
      <c r="G648" s="1"/>
      <c r="H648" s="1"/>
      <c r="I648" s="1"/>
      <c r="J648" s="1"/>
      <c r="K648" s="1"/>
      <c r="L648" s="1"/>
      <c r="M648" s="1"/>
      <c r="N648" s="1"/>
    </row>
    <row r="649">
      <c r="C649" s="1"/>
      <c r="D649" s="1"/>
      <c r="E649" s="1"/>
      <c r="G649" s="1"/>
      <c r="H649" s="1"/>
      <c r="I649" s="1"/>
      <c r="J649" s="1"/>
      <c r="K649" s="1"/>
      <c r="L649" s="1"/>
      <c r="M649" s="1"/>
      <c r="N649" s="1"/>
    </row>
    <row r="650">
      <c r="C650" s="1"/>
      <c r="D650" s="1"/>
      <c r="E650" s="1"/>
      <c r="G650" s="1"/>
      <c r="H650" s="1"/>
      <c r="I650" s="1"/>
      <c r="J650" s="1"/>
      <c r="K650" s="1"/>
      <c r="L650" s="1"/>
      <c r="M650" s="1"/>
      <c r="N650" s="1"/>
    </row>
    <row r="651">
      <c r="C651" s="1"/>
      <c r="D651" s="1"/>
      <c r="E651" s="1"/>
      <c r="G651" s="1"/>
      <c r="H651" s="1"/>
      <c r="I651" s="1"/>
      <c r="J651" s="1"/>
      <c r="K651" s="1"/>
      <c r="L651" s="1"/>
      <c r="M651" s="1"/>
      <c r="N651" s="1"/>
    </row>
    <row r="652">
      <c r="C652" s="1"/>
      <c r="D652" s="1"/>
      <c r="E652" s="1"/>
      <c r="G652" s="1"/>
      <c r="H652" s="1"/>
      <c r="I652" s="1"/>
      <c r="J652" s="1"/>
      <c r="K652" s="1"/>
      <c r="L652" s="1"/>
      <c r="M652" s="1"/>
      <c r="N652" s="1"/>
    </row>
    <row r="653">
      <c r="C653" s="1"/>
      <c r="D653" s="1"/>
      <c r="E653" s="1"/>
      <c r="G653" s="1"/>
      <c r="H653" s="1"/>
      <c r="I653" s="1"/>
      <c r="J653" s="1"/>
      <c r="K653" s="1"/>
      <c r="L653" s="1"/>
      <c r="M653" s="1"/>
      <c r="N653" s="1"/>
    </row>
    <row r="654">
      <c r="C654" s="1"/>
      <c r="D654" s="1"/>
      <c r="E654" s="1"/>
      <c r="G654" s="1"/>
      <c r="H654" s="1"/>
      <c r="I654" s="1"/>
      <c r="J654" s="1"/>
      <c r="K654" s="1"/>
      <c r="L654" s="1"/>
      <c r="M654" s="1"/>
      <c r="N654" s="1"/>
    </row>
    <row r="655">
      <c r="C655" s="1"/>
      <c r="D655" s="1"/>
      <c r="E655" s="1"/>
      <c r="G655" s="1"/>
      <c r="H655" s="1"/>
      <c r="I655" s="1"/>
      <c r="J655" s="1"/>
      <c r="K655" s="1"/>
      <c r="L655" s="1"/>
      <c r="M655" s="1"/>
      <c r="N655" s="1"/>
    </row>
    <row r="656">
      <c r="C656" s="1"/>
      <c r="D656" s="1"/>
      <c r="E656" s="1"/>
      <c r="G656" s="1"/>
      <c r="H656" s="1"/>
      <c r="I656" s="1"/>
      <c r="J656" s="1"/>
      <c r="K656" s="1"/>
      <c r="L656" s="1"/>
      <c r="M656" s="1"/>
      <c r="N656" s="1"/>
    </row>
    <row r="657">
      <c r="C657" s="1"/>
      <c r="D657" s="1"/>
      <c r="E657" s="1"/>
      <c r="G657" s="1"/>
      <c r="H657" s="1"/>
      <c r="I657" s="1"/>
      <c r="J657" s="1"/>
      <c r="K657" s="1"/>
      <c r="L657" s="1"/>
      <c r="M657" s="1"/>
      <c r="N657" s="1"/>
    </row>
    <row r="658">
      <c r="C658" s="1"/>
      <c r="D658" s="1"/>
      <c r="E658" s="1"/>
      <c r="G658" s="1"/>
      <c r="H658" s="1"/>
      <c r="I658" s="1"/>
      <c r="J658" s="1"/>
      <c r="K658" s="1"/>
      <c r="L658" s="1"/>
      <c r="M658" s="1"/>
      <c r="N658" s="1"/>
    </row>
    <row r="659">
      <c r="C659" s="1"/>
      <c r="D659" s="1"/>
      <c r="E659" s="1"/>
      <c r="G659" s="1"/>
      <c r="H659" s="1"/>
      <c r="I659" s="1"/>
      <c r="J659" s="1"/>
      <c r="K659" s="1"/>
      <c r="L659" s="1"/>
      <c r="M659" s="1"/>
      <c r="N659" s="1"/>
    </row>
    <row r="660">
      <c r="C660" s="1"/>
      <c r="D660" s="1"/>
      <c r="E660" s="1"/>
      <c r="G660" s="1"/>
      <c r="H660" s="1"/>
      <c r="I660" s="1"/>
      <c r="J660" s="1"/>
      <c r="K660" s="1"/>
      <c r="L660" s="1"/>
      <c r="M660" s="1"/>
      <c r="N660" s="1"/>
    </row>
    <row r="661">
      <c r="C661" s="1"/>
      <c r="D661" s="1"/>
      <c r="E661" s="1"/>
      <c r="G661" s="1"/>
      <c r="H661" s="1"/>
      <c r="I661" s="1"/>
      <c r="J661" s="1"/>
      <c r="K661" s="1"/>
      <c r="L661" s="1"/>
      <c r="M661" s="1"/>
      <c r="N661" s="1"/>
    </row>
    <row r="662">
      <c r="C662" s="1"/>
      <c r="D662" s="1"/>
      <c r="E662" s="1"/>
      <c r="G662" s="1"/>
      <c r="H662" s="1"/>
      <c r="I662" s="1"/>
      <c r="J662" s="1"/>
      <c r="K662" s="1"/>
      <c r="L662" s="1"/>
      <c r="M662" s="1"/>
      <c r="N662" s="1"/>
    </row>
    <row r="663">
      <c r="C663" s="1"/>
      <c r="D663" s="1"/>
      <c r="E663" s="1"/>
      <c r="G663" s="1"/>
      <c r="H663" s="1"/>
      <c r="I663" s="1"/>
      <c r="J663" s="1"/>
      <c r="K663" s="1"/>
      <c r="L663" s="1"/>
      <c r="M663" s="1"/>
      <c r="N663" s="1"/>
    </row>
    <row r="664">
      <c r="C664" s="1"/>
      <c r="D664" s="1"/>
      <c r="E664" s="1"/>
      <c r="G664" s="1"/>
      <c r="H664" s="1"/>
      <c r="I664" s="1"/>
      <c r="J664" s="1"/>
      <c r="K664" s="1"/>
      <c r="L664" s="1"/>
      <c r="M664" s="1"/>
      <c r="N664" s="1"/>
    </row>
    <row r="665">
      <c r="C665" s="1"/>
      <c r="D665" s="1"/>
      <c r="E665" s="1"/>
      <c r="G665" s="1"/>
      <c r="H665" s="1"/>
      <c r="I665" s="1"/>
      <c r="J665" s="1"/>
      <c r="K665" s="1"/>
      <c r="L665" s="1"/>
      <c r="M665" s="1"/>
      <c r="N665" s="1"/>
    </row>
    <row r="666">
      <c r="C666" s="1"/>
      <c r="D666" s="1"/>
      <c r="E666" s="1"/>
      <c r="G666" s="1"/>
      <c r="H666" s="1"/>
      <c r="I666" s="1"/>
      <c r="J666" s="1"/>
      <c r="K666" s="1"/>
      <c r="L666" s="1"/>
      <c r="M666" s="1"/>
      <c r="N666" s="1"/>
    </row>
    <row r="667">
      <c r="C667" s="1"/>
      <c r="D667" s="1"/>
      <c r="E667" s="1"/>
      <c r="G667" s="1"/>
      <c r="H667" s="1"/>
      <c r="I667" s="1"/>
      <c r="J667" s="1"/>
      <c r="K667" s="1"/>
      <c r="L667" s="1"/>
      <c r="M667" s="1"/>
      <c r="N667" s="1"/>
    </row>
    <row r="668">
      <c r="C668" s="1"/>
      <c r="D668" s="1"/>
      <c r="E668" s="1"/>
      <c r="G668" s="1"/>
      <c r="H668" s="1"/>
      <c r="I668" s="1"/>
      <c r="J668" s="1"/>
      <c r="K668" s="1"/>
      <c r="L668" s="1"/>
      <c r="M668" s="1"/>
      <c r="N668" s="1"/>
    </row>
    <row r="669">
      <c r="C669" s="1"/>
      <c r="D669" s="1"/>
      <c r="E669" s="1"/>
      <c r="G669" s="1"/>
      <c r="H669" s="1"/>
      <c r="I669" s="1"/>
      <c r="J669" s="1"/>
      <c r="K669" s="1"/>
      <c r="L669" s="1"/>
      <c r="M669" s="1"/>
      <c r="N669" s="1"/>
    </row>
    <row r="670">
      <c r="C670" s="1"/>
      <c r="D670" s="1"/>
      <c r="E670" s="1"/>
      <c r="G670" s="1"/>
      <c r="H670" s="1"/>
      <c r="I670" s="1"/>
      <c r="J670" s="1"/>
      <c r="K670" s="1"/>
      <c r="L670" s="1"/>
      <c r="M670" s="1"/>
      <c r="N670" s="1"/>
    </row>
    <row r="671">
      <c r="C671" s="1"/>
      <c r="D671" s="1"/>
      <c r="E671" s="1"/>
      <c r="G671" s="1"/>
      <c r="H671" s="1"/>
      <c r="I671" s="1"/>
      <c r="J671" s="1"/>
      <c r="K671" s="1"/>
      <c r="L671" s="1"/>
      <c r="M671" s="1"/>
      <c r="N671" s="1"/>
    </row>
    <row r="672">
      <c r="C672" s="1"/>
      <c r="D672" s="1"/>
      <c r="E672" s="1"/>
      <c r="G672" s="1"/>
      <c r="H672" s="1"/>
      <c r="I672" s="1"/>
      <c r="J672" s="1"/>
      <c r="K672" s="1"/>
      <c r="L672" s="1"/>
      <c r="M672" s="1"/>
      <c r="N672" s="1"/>
    </row>
    <row r="673">
      <c r="C673" s="1"/>
      <c r="D673" s="1"/>
      <c r="E673" s="1"/>
      <c r="G673" s="1"/>
      <c r="H673" s="1"/>
      <c r="I673" s="1"/>
      <c r="J673" s="1"/>
      <c r="K673" s="1"/>
      <c r="L673" s="1"/>
      <c r="M673" s="1"/>
      <c r="N673" s="1"/>
    </row>
    <row r="674">
      <c r="C674" s="1"/>
      <c r="D674" s="1"/>
      <c r="E674" s="1"/>
      <c r="G674" s="1"/>
      <c r="H674" s="1"/>
      <c r="I674" s="1"/>
      <c r="J674" s="1"/>
      <c r="K674" s="1"/>
      <c r="L674" s="1"/>
      <c r="M674" s="1"/>
      <c r="N674" s="1"/>
    </row>
    <row r="675">
      <c r="C675" s="1"/>
      <c r="D675" s="1"/>
      <c r="E675" s="1"/>
      <c r="G675" s="1"/>
      <c r="H675" s="1"/>
      <c r="I675" s="1"/>
      <c r="J675" s="1"/>
      <c r="K675" s="1"/>
      <c r="L675" s="1"/>
      <c r="M675" s="1"/>
      <c r="N675" s="1"/>
    </row>
    <row r="676">
      <c r="C676" s="1"/>
      <c r="D676" s="1"/>
      <c r="E676" s="1"/>
      <c r="G676" s="1"/>
      <c r="H676" s="1"/>
      <c r="I676" s="1"/>
      <c r="J676" s="1"/>
      <c r="K676" s="1"/>
      <c r="L676" s="1"/>
      <c r="M676" s="1"/>
      <c r="N676" s="1"/>
    </row>
    <row r="677">
      <c r="C677" s="1"/>
      <c r="D677" s="1"/>
      <c r="E677" s="1"/>
      <c r="G677" s="1"/>
      <c r="H677" s="1"/>
      <c r="I677" s="1"/>
      <c r="J677" s="1"/>
      <c r="K677" s="1"/>
      <c r="L677" s="1"/>
      <c r="M677" s="1"/>
      <c r="N677" s="1"/>
    </row>
    <row r="678">
      <c r="C678" s="1"/>
      <c r="D678" s="1"/>
      <c r="E678" s="1"/>
      <c r="G678" s="1"/>
      <c r="H678" s="1"/>
      <c r="I678" s="1"/>
      <c r="J678" s="1"/>
      <c r="K678" s="1"/>
      <c r="L678" s="1"/>
      <c r="M678" s="1"/>
      <c r="N678" s="1"/>
    </row>
    <row r="679">
      <c r="C679" s="1"/>
      <c r="D679" s="1"/>
      <c r="E679" s="1"/>
      <c r="G679" s="1"/>
      <c r="H679" s="1"/>
      <c r="I679" s="1"/>
      <c r="J679" s="1"/>
      <c r="K679" s="1"/>
      <c r="L679" s="1"/>
      <c r="M679" s="1"/>
      <c r="N679" s="1"/>
    </row>
    <row r="680">
      <c r="C680" s="1"/>
      <c r="D680" s="1"/>
      <c r="E680" s="1"/>
      <c r="G680" s="1"/>
      <c r="H680" s="1"/>
      <c r="I680" s="1"/>
      <c r="J680" s="1"/>
      <c r="K680" s="1"/>
      <c r="L680" s="1"/>
      <c r="M680" s="1"/>
      <c r="N680" s="1"/>
    </row>
    <row r="681">
      <c r="C681" s="1"/>
      <c r="D681" s="1"/>
      <c r="E681" s="1"/>
      <c r="G681" s="1"/>
      <c r="H681" s="1"/>
      <c r="I681" s="1"/>
      <c r="J681" s="1"/>
      <c r="K681" s="1"/>
      <c r="L681" s="1"/>
      <c r="M681" s="1"/>
      <c r="N681" s="1"/>
    </row>
    <row r="682">
      <c r="C682" s="1"/>
      <c r="D682" s="1"/>
      <c r="E682" s="1"/>
      <c r="G682" s="1"/>
      <c r="H682" s="1"/>
      <c r="I682" s="1"/>
      <c r="J682" s="1"/>
      <c r="K682" s="1"/>
      <c r="L682" s="1"/>
      <c r="M682" s="1"/>
      <c r="N682" s="1"/>
    </row>
    <row r="683">
      <c r="C683" s="1"/>
      <c r="D683" s="1"/>
      <c r="E683" s="1"/>
      <c r="G683" s="1"/>
      <c r="H683" s="1"/>
      <c r="I683" s="1"/>
      <c r="J683" s="1"/>
      <c r="K683" s="1"/>
      <c r="L683" s="1"/>
      <c r="M683" s="1"/>
      <c r="N683" s="1"/>
    </row>
    <row r="684">
      <c r="C684" s="1"/>
      <c r="D684" s="1"/>
      <c r="E684" s="1"/>
      <c r="G684" s="1"/>
      <c r="H684" s="1"/>
      <c r="I684" s="1"/>
      <c r="J684" s="1"/>
      <c r="K684" s="1"/>
      <c r="L684" s="1"/>
      <c r="M684" s="1"/>
      <c r="N684" s="1"/>
    </row>
    <row r="685">
      <c r="C685" s="1"/>
      <c r="D685" s="1"/>
      <c r="E685" s="1"/>
      <c r="G685" s="1"/>
      <c r="H685" s="1"/>
      <c r="I685" s="1"/>
      <c r="J685" s="1"/>
      <c r="K685" s="1"/>
      <c r="L685" s="1"/>
      <c r="M685" s="1"/>
      <c r="N685" s="1"/>
    </row>
    <row r="686">
      <c r="C686" s="1"/>
      <c r="D686" s="1"/>
      <c r="E686" s="1"/>
      <c r="G686" s="1"/>
      <c r="H686" s="1"/>
      <c r="I686" s="1"/>
      <c r="J686" s="1"/>
      <c r="K686" s="1"/>
      <c r="L686" s="1"/>
      <c r="M686" s="1"/>
      <c r="N686" s="1"/>
    </row>
    <row r="687">
      <c r="C687" s="1"/>
      <c r="D687" s="1"/>
      <c r="E687" s="1"/>
      <c r="G687" s="1"/>
      <c r="H687" s="1"/>
      <c r="I687" s="1"/>
      <c r="J687" s="1"/>
      <c r="K687" s="1"/>
      <c r="L687" s="1"/>
      <c r="M687" s="1"/>
      <c r="N687" s="1"/>
    </row>
    <row r="688">
      <c r="C688" s="1"/>
      <c r="D688" s="1"/>
      <c r="E688" s="1"/>
      <c r="G688" s="1"/>
      <c r="H688" s="1"/>
      <c r="I688" s="1"/>
      <c r="J688" s="1"/>
      <c r="K688" s="1"/>
      <c r="L688" s="1"/>
      <c r="M688" s="1"/>
      <c r="N688" s="1"/>
    </row>
    <row r="689">
      <c r="C689" s="1"/>
      <c r="D689" s="1"/>
      <c r="E689" s="1"/>
      <c r="G689" s="1"/>
      <c r="H689" s="1"/>
      <c r="I689" s="1"/>
      <c r="J689" s="1"/>
      <c r="K689" s="1"/>
      <c r="L689" s="1"/>
      <c r="M689" s="1"/>
      <c r="N689" s="1"/>
    </row>
    <row r="690">
      <c r="C690" s="1"/>
      <c r="D690" s="1"/>
      <c r="E690" s="1"/>
      <c r="G690" s="1"/>
      <c r="H690" s="1"/>
      <c r="I690" s="1"/>
      <c r="J690" s="1"/>
      <c r="K690" s="1"/>
      <c r="L690" s="1"/>
      <c r="M690" s="1"/>
      <c r="N690" s="1"/>
    </row>
    <row r="691">
      <c r="C691" s="1"/>
      <c r="D691" s="1"/>
      <c r="E691" s="1"/>
      <c r="G691" s="1"/>
      <c r="H691" s="1"/>
      <c r="I691" s="1"/>
      <c r="J691" s="1"/>
      <c r="K691" s="1"/>
      <c r="L691" s="1"/>
      <c r="M691" s="1"/>
      <c r="N691" s="1"/>
    </row>
    <row r="692">
      <c r="C692" s="1"/>
      <c r="D692" s="1"/>
      <c r="E692" s="1"/>
      <c r="G692" s="1"/>
      <c r="H692" s="1"/>
      <c r="I692" s="1"/>
      <c r="J692" s="1"/>
      <c r="K692" s="1"/>
      <c r="L692" s="1"/>
      <c r="M692" s="1"/>
      <c r="N692" s="1"/>
    </row>
    <row r="693">
      <c r="C693" s="1"/>
      <c r="D693" s="1"/>
      <c r="E693" s="1"/>
      <c r="G693" s="1"/>
      <c r="H693" s="1"/>
      <c r="I693" s="1"/>
      <c r="J693" s="1"/>
      <c r="K693" s="1"/>
      <c r="L693" s="1"/>
      <c r="M693" s="1"/>
      <c r="N693" s="1"/>
    </row>
    <row r="694">
      <c r="C694" s="1"/>
      <c r="D694" s="1"/>
      <c r="E694" s="1"/>
      <c r="G694" s="1"/>
      <c r="H694" s="1"/>
      <c r="I694" s="1"/>
      <c r="J694" s="1"/>
      <c r="K694" s="1"/>
      <c r="L694" s="1"/>
      <c r="M694" s="1"/>
      <c r="N694" s="1"/>
    </row>
    <row r="695">
      <c r="C695" s="1"/>
      <c r="D695" s="1"/>
      <c r="E695" s="1"/>
      <c r="G695" s="1"/>
      <c r="H695" s="1"/>
      <c r="I695" s="1"/>
      <c r="J695" s="1"/>
      <c r="K695" s="1"/>
      <c r="L695" s="1"/>
      <c r="M695" s="1"/>
      <c r="N695" s="1"/>
    </row>
    <row r="696">
      <c r="C696" s="1"/>
      <c r="D696" s="1"/>
      <c r="E696" s="1"/>
      <c r="G696" s="1"/>
      <c r="H696" s="1"/>
      <c r="I696" s="1"/>
      <c r="J696" s="1"/>
      <c r="K696" s="1"/>
      <c r="L696" s="1"/>
      <c r="M696" s="1"/>
      <c r="N696" s="1"/>
    </row>
    <row r="697">
      <c r="C697" s="1"/>
      <c r="D697" s="1"/>
      <c r="E697" s="1"/>
      <c r="G697" s="1"/>
      <c r="H697" s="1"/>
      <c r="I697" s="1"/>
      <c r="J697" s="1"/>
      <c r="K697" s="1"/>
      <c r="L697" s="1"/>
      <c r="M697" s="1"/>
      <c r="N697" s="1"/>
    </row>
    <row r="698">
      <c r="C698" s="1"/>
      <c r="D698" s="1"/>
      <c r="E698" s="1"/>
      <c r="G698" s="1"/>
      <c r="H698" s="1"/>
      <c r="I698" s="1"/>
      <c r="J698" s="1"/>
      <c r="K698" s="1"/>
      <c r="L698" s="1"/>
      <c r="M698" s="1"/>
      <c r="N698" s="1"/>
    </row>
    <row r="699">
      <c r="C699" s="1"/>
      <c r="D699" s="1"/>
      <c r="E699" s="1"/>
      <c r="G699" s="1"/>
      <c r="H699" s="1"/>
      <c r="I699" s="1"/>
      <c r="J699" s="1"/>
      <c r="K699" s="1"/>
      <c r="L699" s="1"/>
      <c r="M699" s="1"/>
      <c r="N699" s="1"/>
    </row>
    <row r="700">
      <c r="C700" s="1"/>
      <c r="D700" s="1"/>
      <c r="E700" s="1"/>
      <c r="G700" s="1"/>
      <c r="H700" s="1"/>
      <c r="I700" s="1"/>
      <c r="J700" s="1"/>
      <c r="K700" s="1"/>
      <c r="L700" s="1"/>
      <c r="M700" s="1"/>
      <c r="N700" s="1"/>
    </row>
    <row r="701">
      <c r="C701" s="1"/>
      <c r="D701" s="1"/>
      <c r="E701" s="1"/>
      <c r="G701" s="1"/>
      <c r="H701" s="1"/>
      <c r="I701" s="1"/>
      <c r="J701" s="1"/>
      <c r="K701" s="1"/>
      <c r="L701" s="1"/>
      <c r="M701" s="1"/>
      <c r="N701" s="1"/>
    </row>
    <row r="702">
      <c r="C702" s="1"/>
      <c r="D702" s="1"/>
      <c r="E702" s="1"/>
      <c r="G702" s="1"/>
      <c r="H702" s="1"/>
      <c r="I702" s="1"/>
      <c r="J702" s="1"/>
      <c r="K702" s="1"/>
      <c r="L702" s="1"/>
      <c r="M702" s="1"/>
      <c r="N702" s="1"/>
    </row>
    <row r="703">
      <c r="C703" s="1"/>
      <c r="D703" s="1"/>
      <c r="E703" s="1"/>
      <c r="G703" s="1"/>
      <c r="H703" s="1"/>
      <c r="I703" s="1"/>
      <c r="J703" s="1"/>
      <c r="K703" s="1"/>
      <c r="L703" s="1"/>
      <c r="M703" s="1"/>
      <c r="N703" s="1"/>
    </row>
    <row r="704">
      <c r="C704" s="1"/>
      <c r="D704" s="1"/>
      <c r="E704" s="1"/>
      <c r="G704" s="1"/>
      <c r="H704" s="1"/>
      <c r="I704" s="1"/>
      <c r="J704" s="1"/>
      <c r="K704" s="1"/>
      <c r="L704" s="1"/>
      <c r="M704" s="1"/>
      <c r="N704" s="1"/>
    </row>
    <row r="705">
      <c r="C705" s="1"/>
      <c r="D705" s="1"/>
      <c r="E705" s="1"/>
      <c r="G705" s="1"/>
      <c r="H705" s="1"/>
      <c r="I705" s="1"/>
      <c r="J705" s="1"/>
      <c r="K705" s="1"/>
      <c r="L705" s="1"/>
      <c r="M705" s="1"/>
      <c r="N705" s="1"/>
    </row>
    <row r="706">
      <c r="C706" s="1"/>
      <c r="D706" s="1"/>
      <c r="E706" s="1"/>
      <c r="G706" s="1"/>
      <c r="H706" s="1"/>
      <c r="I706" s="1"/>
      <c r="J706" s="1"/>
      <c r="K706" s="1"/>
      <c r="L706" s="1"/>
      <c r="M706" s="1"/>
      <c r="N706" s="1"/>
    </row>
    <row r="707">
      <c r="C707" s="1"/>
      <c r="D707" s="1"/>
      <c r="E707" s="1"/>
      <c r="G707" s="1"/>
      <c r="H707" s="1"/>
      <c r="I707" s="1"/>
      <c r="J707" s="1"/>
      <c r="K707" s="1"/>
      <c r="L707" s="1"/>
      <c r="M707" s="1"/>
      <c r="N707" s="1"/>
    </row>
    <row r="708">
      <c r="C708" s="1"/>
      <c r="D708" s="1"/>
      <c r="E708" s="1"/>
      <c r="G708" s="1"/>
      <c r="H708" s="1"/>
      <c r="I708" s="1"/>
      <c r="J708" s="1"/>
      <c r="K708" s="1"/>
      <c r="L708" s="1"/>
      <c r="M708" s="1"/>
      <c r="N708" s="1"/>
    </row>
    <row r="709">
      <c r="C709" s="1"/>
      <c r="D709" s="1"/>
      <c r="E709" s="1"/>
      <c r="G709" s="1"/>
      <c r="H709" s="1"/>
      <c r="I709" s="1"/>
      <c r="J709" s="1"/>
      <c r="K709" s="1"/>
      <c r="L709" s="1"/>
      <c r="M709" s="1"/>
      <c r="N709" s="1"/>
    </row>
    <row r="710">
      <c r="C710" s="1"/>
      <c r="D710" s="1"/>
      <c r="E710" s="1"/>
      <c r="G710" s="1"/>
      <c r="H710" s="1"/>
      <c r="I710" s="1"/>
      <c r="J710" s="1"/>
      <c r="K710" s="1"/>
      <c r="L710" s="1"/>
      <c r="M710" s="1"/>
      <c r="N710" s="1"/>
    </row>
    <row r="711">
      <c r="C711" s="1"/>
      <c r="D711" s="1"/>
      <c r="E711" s="1"/>
      <c r="G711" s="1"/>
      <c r="H711" s="1"/>
      <c r="I711" s="1"/>
      <c r="J711" s="1"/>
      <c r="K711" s="1"/>
      <c r="L711" s="1"/>
      <c r="M711" s="1"/>
      <c r="N711" s="1"/>
    </row>
    <row r="712">
      <c r="C712" s="1"/>
      <c r="D712" s="1"/>
      <c r="E712" s="1"/>
      <c r="G712" s="1"/>
      <c r="H712" s="1"/>
      <c r="I712" s="1"/>
      <c r="J712" s="1"/>
      <c r="K712" s="1"/>
      <c r="L712" s="1"/>
      <c r="M712" s="1"/>
      <c r="N712" s="1"/>
    </row>
    <row r="713">
      <c r="C713" s="1"/>
      <c r="D713" s="1"/>
      <c r="E713" s="1"/>
      <c r="G713" s="1"/>
      <c r="H713" s="1"/>
      <c r="I713" s="1"/>
      <c r="J713" s="1"/>
      <c r="K713" s="1"/>
      <c r="L713" s="1"/>
      <c r="M713" s="1"/>
      <c r="N713" s="1"/>
    </row>
    <row r="714">
      <c r="C714" s="1"/>
      <c r="D714" s="1"/>
      <c r="E714" s="1"/>
      <c r="G714" s="1"/>
      <c r="H714" s="1"/>
      <c r="I714" s="1"/>
      <c r="J714" s="1"/>
      <c r="K714" s="1"/>
      <c r="L714" s="1"/>
      <c r="M714" s="1"/>
      <c r="N714" s="1"/>
    </row>
    <row r="715">
      <c r="C715" s="1"/>
      <c r="D715" s="1"/>
      <c r="E715" s="1"/>
      <c r="G715" s="1"/>
      <c r="H715" s="1"/>
      <c r="I715" s="1"/>
      <c r="J715" s="1"/>
      <c r="K715" s="1"/>
      <c r="L715" s="1"/>
      <c r="M715" s="1"/>
      <c r="N715" s="1"/>
    </row>
    <row r="716">
      <c r="C716" s="1"/>
      <c r="D716" s="1"/>
      <c r="E716" s="1"/>
      <c r="G716" s="1"/>
      <c r="H716" s="1"/>
      <c r="I716" s="1"/>
      <c r="J716" s="1"/>
      <c r="K716" s="1"/>
      <c r="L716" s="1"/>
      <c r="M716" s="1"/>
      <c r="N716" s="1"/>
    </row>
    <row r="717">
      <c r="C717" s="1"/>
      <c r="D717" s="1"/>
      <c r="E717" s="1"/>
      <c r="G717" s="1"/>
      <c r="H717" s="1"/>
      <c r="I717" s="1"/>
      <c r="J717" s="1"/>
      <c r="K717" s="1"/>
      <c r="L717" s="1"/>
      <c r="M717" s="1"/>
      <c r="N717" s="1"/>
    </row>
    <row r="718">
      <c r="C718" s="1"/>
      <c r="D718" s="1"/>
      <c r="E718" s="1"/>
      <c r="G718" s="1"/>
      <c r="H718" s="1"/>
      <c r="I718" s="1"/>
      <c r="J718" s="1"/>
      <c r="K718" s="1"/>
      <c r="L718" s="1"/>
      <c r="M718" s="1"/>
      <c r="N718" s="1"/>
    </row>
    <row r="719">
      <c r="C719" s="1"/>
      <c r="D719" s="1"/>
      <c r="E719" s="1"/>
      <c r="G719" s="1"/>
      <c r="H719" s="1"/>
      <c r="I719" s="1"/>
      <c r="J719" s="1"/>
      <c r="K719" s="1"/>
      <c r="L719" s="1"/>
      <c r="M719" s="1"/>
      <c r="N719" s="1"/>
    </row>
    <row r="720">
      <c r="C720" s="1"/>
      <c r="D720" s="1"/>
      <c r="E720" s="1"/>
      <c r="G720" s="1"/>
      <c r="H720" s="1"/>
      <c r="I720" s="1"/>
      <c r="J720" s="1"/>
      <c r="K720" s="1"/>
      <c r="L720" s="1"/>
      <c r="M720" s="1"/>
      <c r="N720" s="1"/>
    </row>
    <row r="721">
      <c r="C721" s="1"/>
      <c r="D721" s="1"/>
      <c r="E721" s="1"/>
      <c r="G721" s="1"/>
      <c r="H721" s="1"/>
      <c r="I721" s="1"/>
      <c r="J721" s="1"/>
      <c r="K721" s="1"/>
      <c r="L721" s="1"/>
      <c r="M721" s="1"/>
      <c r="N721" s="1"/>
    </row>
    <row r="722">
      <c r="C722" s="1"/>
      <c r="D722" s="1"/>
      <c r="E722" s="1"/>
      <c r="G722" s="1"/>
      <c r="H722" s="1"/>
      <c r="I722" s="1"/>
      <c r="J722" s="1"/>
      <c r="K722" s="1"/>
      <c r="L722" s="1"/>
      <c r="M722" s="1"/>
      <c r="N722" s="1"/>
    </row>
    <row r="723">
      <c r="C723" s="1"/>
      <c r="D723" s="1"/>
      <c r="E723" s="1"/>
      <c r="G723" s="1"/>
      <c r="H723" s="1"/>
      <c r="I723" s="1"/>
      <c r="J723" s="1"/>
      <c r="K723" s="1"/>
      <c r="L723" s="1"/>
      <c r="M723" s="1"/>
      <c r="N723" s="1"/>
    </row>
    <row r="724">
      <c r="C724" s="1"/>
      <c r="D724" s="1"/>
      <c r="E724" s="1"/>
      <c r="G724" s="1"/>
      <c r="H724" s="1"/>
      <c r="I724" s="1"/>
      <c r="J724" s="1"/>
      <c r="K724" s="1"/>
      <c r="L724" s="1"/>
      <c r="M724" s="1"/>
      <c r="N724" s="1"/>
    </row>
    <row r="725">
      <c r="C725" s="1"/>
      <c r="D725" s="1"/>
      <c r="E725" s="1"/>
      <c r="G725" s="1"/>
      <c r="H725" s="1"/>
      <c r="I725" s="1"/>
      <c r="J725" s="1"/>
      <c r="K725" s="1"/>
      <c r="L725" s="1"/>
      <c r="M725" s="1"/>
      <c r="N725" s="1"/>
    </row>
    <row r="726">
      <c r="C726" s="1"/>
      <c r="D726" s="1"/>
      <c r="E726" s="1"/>
      <c r="G726" s="1"/>
      <c r="H726" s="1"/>
      <c r="I726" s="1"/>
      <c r="J726" s="1"/>
      <c r="K726" s="1"/>
      <c r="L726" s="1"/>
      <c r="M726" s="1"/>
      <c r="N726" s="1"/>
    </row>
    <row r="727">
      <c r="C727" s="1"/>
      <c r="D727" s="1"/>
      <c r="E727" s="1"/>
      <c r="G727" s="1"/>
      <c r="H727" s="1"/>
      <c r="I727" s="1"/>
      <c r="J727" s="1"/>
      <c r="K727" s="1"/>
      <c r="L727" s="1"/>
      <c r="M727" s="1"/>
      <c r="N727" s="1"/>
    </row>
    <row r="728">
      <c r="C728" s="1"/>
      <c r="D728" s="1"/>
      <c r="E728" s="1"/>
      <c r="G728" s="1"/>
      <c r="H728" s="1"/>
      <c r="I728" s="1"/>
      <c r="J728" s="1"/>
      <c r="K728" s="1"/>
      <c r="L728" s="1"/>
      <c r="M728" s="1"/>
      <c r="N728" s="1"/>
    </row>
    <row r="729">
      <c r="C729" s="1"/>
      <c r="D729" s="1"/>
      <c r="E729" s="1"/>
      <c r="G729" s="1"/>
      <c r="H729" s="1"/>
      <c r="I729" s="1"/>
      <c r="J729" s="1"/>
      <c r="K729" s="1"/>
      <c r="L729" s="1"/>
      <c r="M729" s="1"/>
      <c r="N729" s="1"/>
    </row>
    <row r="730">
      <c r="C730" s="1"/>
      <c r="D730" s="1"/>
      <c r="E730" s="1"/>
      <c r="G730" s="1"/>
      <c r="H730" s="1"/>
      <c r="I730" s="1"/>
      <c r="J730" s="1"/>
      <c r="K730" s="1"/>
      <c r="L730" s="1"/>
      <c r="M730" s="1"/>
      <c r="N730" s="1"/>
    </row>
    <row r="731">
      <c r="C731" s="1"/>
      <c r="D731" s="1"/>
      <c r="E731" s="1"/>
      <c r="G731" s="1"/>
      <c r="H731" s="1"/>
      <c r="I731" s="1"/>
      <c r="J731" s="1"/>
      <c r="K731" s="1"/>
      <c r="L731" s="1"/>
      <c r="M731" s="1"/>
      <c r="N731" s="1"/>
    </row>
    <row r="732">
      <c r="C732" s="1"/>
      <c r="D732" s="1"/>
      <c r="E732" s="1"/>
      <c r="G732" s="1"/>
      <c r="H732" s="1"/>
      <c r="I732" s="1"/>
      <c r="J732" s="1"/>
      <c r="K732" s="1"/>
      <c r="L732" s="1"/>
      <c r="M732" s="1"/>
      <c r="N732" s="1"/>
    </row>
    <row r="733">
      <c r="C733" s="1"/>
      <c r="D733" s="1"/>
      <c r="E733" s="1"/>
      <c r="G733" s="1"/>
      <c r="H733" s="1"/>
      <c r="I733" s="1"/>
      <c r="J733" s="1"/>
      <c r="K733" s="1"/>
      <c r="L733" s="1"/>
      <c r="M733" s="1"/>
      <c r="N733" s="1"/>
    </row>
    <row r="734">
      <c r="C734" s="1"/>
      <c r="D734" s="1"/>
      <c r="E734" s="1"/>
      <c r="G734" s="1"/>
      <c r="H734" s="1"/>
      <c r="I734" s="1"/>
      <c r="J734" s="1"/>
      <c r="K734" s="1"/>
      <c r="L734" s="1"/>
      <c r="M734" s="1"/>
      <c r="N734" s="1"/>
    </row>
    <row r="735">
      <c r="C735" s="1"/>
      <c r="D735" s="1"/>
      <c r="E735" s="1"/>
      <c r="G735" s="1"/>
      <c r="H735" s="1"/>
      <c r="I735" s="1"/>
      <c r="J735" s="1"/>
      <c r="K735" s="1"/>
      <c r="L735" s="1"/>
      <c r="M735" s="1"/>
      <c r="N735" s="1"/>
    </row>
    <row r="736">
      <c r="C736" s="1"/>
      <c r="D736" s="1"/>
      <c r="E736" s="1"/>
      <c r="G736" s="1"/>
      <c r="H736" s="1"/>
      <c r="I736" s="1"/>
      <c r="J736" s="1"/>
      <c r="K736" s="1"/>
      <c r="L736" s="1"/>
      <c r="M736" s="1"/>
      <c r="N736" s="1"/>
    </row>
    <row r="737">
      <c r="C737" s="1"/>
      <c r="D737" s="1"/>
      <c r="E737" s="1"/>
      <c r="G737" s="1"/>
      <c r="H737" s="1"/>
      <c r="I737" s="1"/>
      <c r="J737" s="1"/>
      <c r="K737" s="1"/>
      <c r="L737" s="1"/>
      <c r="M737" s="1"/>
      <c r="N737" s="1"/>
    </row>
    <row r="738">
      <c r="C738" s="1"/>
      <c r="D738" s="1"/>
      <c r="E738" s="1"/>
      <c r="G738" s="1"/>
      <c r="H738" s="1"/>
      <c r="I738" s="1"/>
      <c r="J738" s="1"/>
      <c r="K738" s="1"/>
      <c r="L738" s="1"/>
      <c r="M738" s="1"/>
      <c r="N738" s="1"/>
    </row>
    <row r="739">
      <c r="C739" s="1"/>
      <c r="D739" s="1"/>
      <c r="E739" s="1"/>
      <c r="G739" s="1"/>
      <c r="H739" s="1"/>
      <c r="I739" s="1"/>
      <c r="J739" s="1"/>
      <c r="K739" s="1"/>
      <c r="L739" s="1"/>
      <c r="M739" s="1"/>
      <c r="N739" s="1"/>
    </row>
    <row r="740">
      <c r="C740" s="1"/>
      <c r="D740" s="1"/>
      <c r="E740" s="1"/>
      <c r="G740" s="1"/>
      <c r="H740" s="1"/>
      <c r="I740" s="1"/>
      <c r="J740" s="1"/>
      <c r="K740" s="1"/>
      <c r="L740" s="1"/>
      <c r="M740" s="1"/>
      <c r="N740" s="1"/>
    </row>
    <row r="741">
      <c r="C741" s="1"/>
      <c r="D741" s="1"/>
      <c r="E741" s="1"/>
      <c r="G741" s="1"/>
      <c r="H741" s="1"/>
      <c r="I741" s="1"/>
      <c r="J741" s="1"/>
      <c r="K741" s="1"/>
      <c r="L741" s="1"/>
      <c r="M741" s="1"/>
      <c r="N741" s="1"/>
    </row>
    <row r="742">
      <c r="C742" s="1"/>
      <c r="D742" s="1"/>
      <c r="E742" s="1"/>
      <c r="G742" s="1"/>
      <c r="H742" s="1"/>
      <c r="I742" s="1"/>
      <c r="J742" s="1"/>
      <c r="K742" s="1"/>
      <c r="L742" s="1"/>
      <c r="M742" s="1"/>
      <c r="N742" s="1"/>
    </row>
    <row r="743">
      <c r="C743" s="1"/>
      <c r="D743" s="1"/>
      <c r="E743" s="1"/>
      <c r="G743" s="1"/>
      <c r="H743" s="1"/>
      <c r="I743" s="1"/>
      <c r="J743" s="1"/>
      <c r="K743" s="1"/>
      <c r="L743" s="1"/>
      <c r="M743" s="1"/>
      <c r="N743" s="1"/>
    </row>
    <row r="744">
      <c r="C744" s="1"/>
      <c r="D744" s="1"/>
      <c r="E744" s="1"/>
      <c r="G744" s="1"/>
      <c r="H744" s="1"/>
      <c r="I744" s="1"/>
      <c r="J744" s="1"/>
      <c r="K744" s="1"/>
      <c r="L744" s="1"/>
      <c r="M744" s="1"/>
      <c r="N744" s="1"/>
    </row>
    <row r="745">
      <c r="C745" s="1"/>
      <c r="D745" s="1"/>
      <c r="E745" s="1"/>
      <c r="G745" s="1"/>
      <c r="H745" s="1"/>
      <c r="I745" s="1"/>
      <c r="J745" s="1"/>
      <c r="K745" s="1"/>
      <c r="L745" s="1"/>
      <c r="M745" s="1"/>
      <c r="N745" s="1"/>
    </row>
    <row r="746">
      <c r="C746" s="1"/>
      <c r="D746" s="1"/>
      <c r="E746" s="1"/>
      <c r="G746" s="1"/>
      <c r="H746" s="1"/>
      <c r="I746" s="1"/>
      <c r="J746" s="1"/>
      <c r="K746" s="1"/>
      <c r="L746" s="1"/>
      <c r="M746" s="1"/>
      <c r="N746" s="1"/>
    </row>
    <row r="747">
      <c r="C747" s="1"/>
      <c r="D747" s="1"/>
      <c r="E747" s="1"/>
      <c r="G747" s="1"/>
      <c r="H747" s="1"/>
      <c r="I747" s="1"/>
      <c r="J747" s="1"/>
      <c r="K747" s="1"/>
      <c r="L747" s="1"/>
      <c r="M747" s="1"/>
      <c r="N747" s="1"/>
    </row>
    <row r="748">
      <c r="C748" s="1"/>
      <c r="D748" s="1"/>
      <c r="E748" s="1"/>
      <c r="G748" s="1"/>
      <c r="H748" s="1"/>
      <c r="I748" s="1"/>
      <c r="J748" s="1"/>
      <c r="K748" s="1"/>
      <c r="L748" s="1"/>
      <c r="M748" s="1"/>
      <c r="N748" s="1"/>
    </row>
    <row r="749">
      <c r="C749" s="1"/>
      <c r="D749" s="1"/>
      <c r="E749" s="1"/>
      <c r="G749" s="1"/>
      <c r="H749" s="1"/>
      <c r="I749" s="1"/>
      <c r="J749" s="1"/>
      <c r="K749" s="1"/>
      <c r="L749" s="1"/>
      <c r="M749" s="1"/>
      <c r="N749" s="1"/>
    </row>
    <row r="750">
      <c r="C750" s="1"/>
      <c r="D750" s="1"/>
      <c r="E750" s="1"/>
      <c r="G750" s="1"/>
      <c r="H750" s="1"/>
      <c r="I750" s="1"/>
      <c r="J750" s="1"/>
      <c r="K750" s="1"/>
      <c r="L750" s="1"/>
      <c r="M750" s="1"/>
      <c r="N750" s="1"/>
    </row>
    <row r="751">
      <c r="C751" s="1"/>
      <c r="D751" s="1"/>
      <c r="E751" s="1"/>
      <c r="G751" s="1"/>
      <c r="H751" s="1"/>
      <c r="I751" s="1"/>
      <c r="J751" s="1"/>
      <c r="K751" s="1"/>
      <c r="L751" s="1"/>
      <c r="M751" s="1"/>
      <c r="N751" s="1"/>
    </row>
    <row r="752">
      <c r="C752" s="1"/>
      <c r="D752" s="1"/>
      <c r="E752" s="1"/>
      <c r="G752" s="1"/>
      <c r="H752" s="1"/>
      <c r="I752" s="1"/>
      <c r="J752" s="1"/>
      <c r="K752" s="1"/>
      <c r="L752" s="1"/>
      <c r="M752" s="1"/>
      <c r="N752" s="1"/>
    </row>
    <row r="753">
      <c r="C753" s="1"/>
      <c r="D753" s="1"/>
      <c r="E753" s="1"/>
      <c r="G753" s="1"/>
      <c r="H753" s="1"/>
      <c r="I753" s="1"/>
      <c r="J753" s="1"/>
      <c r="K753" s="1"/>
      <c r="L753" s="1"/>
      <c r="M753" s="1"/>
      <c r="N753" s="1"/>
    </row>
    <row r="754">
      <c r="C754" s="1"/>
      <c r="D754" s="1"/>
      <c r="E754" s="1"/>
      <c r="G754" s="1"/>
      <c r="H754" s="1"/>
      <c r="I754" s="1"/>
      <c r="J754" s="1"/>
      <c r="K754" s="1"/>
      <c r="L754" s="1"/>
      <c r="M754" s="1"/>
      <c r="N754" s="1"/>
    </row>
    <row r="755">
      <c r="C755" s="1"/>
      <c r="D755" s="1"/>
      <c r="E755" s="1"/>
      <c r="G755" s="1"/>
      <c r="H755" s="1"/>
      <c r="I755" s="1"/>
      <c r="J755" s="1"/>
      <c r="K755" s="1"/>
      <c r="L755" s="1"/>
      <c r="M755" s="1"/>
      <c r="N755" s="1"/>
    </row>
    <row r="756">
      <c r="C756" s="1"/>
      <c r="D756" s="1"/>
      <c r="E756" s="1"/>
      <c r="G756" s="1"/>
      <c r="H756" s="1"/>
      <c r="I756" s="1"/>
      <c r="J756" s="1"/>
      <c r="K756" s="1"/>
      <c r="L756" s="1"/>
      <c r="M756" s="1"/>
      <c r="N756" s="1"/>
    </row>
    <row r="757">
      <c r="C757" s="1"/>
      <c r="D757" s="1"/>
      <c r="E757" s="1"/>
      <c r="G757" s="1"/>
      <c r="H757" s="1"/>
      <c r="I757" s="1"/>
      <c r="J757" s="1"/>
      <c r="K757" s="1"/>
      <c r="L757" s="1"/>
      <c r="M757" s="1"/>
      <c r="N757" s="1"/>
    </row>
    <row r="758">
      <c r="C758" s="1"/>
      <c r="D758" s="1"/>
      <c r="E758" s="1"/>
      <c r="G758" s="1"/>
      <c r="H758" s="1"/>
      <c r="I758" s="1"/>
      <c r="J758" s="1"/>
      <c r="K758" s="1"/>
      <c r="L758" s="1"/>
      <c r="M758" s="1"/>
      <c r="N758" s="1"/>
    </row>
    <row r="759">
      <c r="C759" s="1"/>
      <c r="D759" s="1"/>
      <c r="E759" s="1"/>
      <c r="G759" s="1"/>
      <c r="H759" s="1"/>
      <c r="I759" s="1"/>
      <c r="J759" s="1"/>
      <c r="K759" s="1"/>
      <c r="L759" s="1"/>
      <c r="M759" s="1"/>
      <c r="N759" s="1"/>
    </row>
    <row r="760">
      <c r="C760" s="1"/>
      <c r="D760" s="1"/>
      <c r="E760" s="1"/>
      <c r="G760" s="1"/>
      <c r="H760" s="1"/>
      <c r="I760" s="1"/>
      <c r="J760" s="1"/>
      <c r="K760" s="1"/>
      <c r="L760" s="1"/>
      <c r="M760" s="1"/>
      <c r="N760" s="1"/>
    </row>
    <row r="761">
      <c r="C761" s="1"/>
      <c r="D761" s="1"/>
      <c r="E761" s="1"/>
      <c r="G761" s="1"/>
      <c r="H761" s="1"/>
      <c r="I761" s="1"/>
      <c r="J761" s="1"/>
      <c r="K761" s="1"/>
      <c r="L761" s="1"/>
      <c r="M761" s="1"/>
      <c r="N761" s="1"/>
    </row>
    <row r="762">
      <c r="C762" s="1"/>
      <c r="D762" s="1"/>
      <c r="E762" s="1"/>
      <c r="G762" s="1"/>
      <c r="H762" s="1"/>
      <c r="I762" s="1"/>
      <c r="J762" s="1"/>
      <c r="K762" s="1"/>
      <c r="L762" s="1"/>
      <c r="M762" s="1"/>
      <c r="N762" s="1"/>
    </row>
    <row r="763">
      <c r="C763" s="1"/>
      <c r="D763" s="1"/>
      <c r="E763" s="1"/>
      <c r="G763" s="1"/>
      <c r="H763" s="1"/>
      <c r="I763" s="1"/>
      <c r="J763" s="1"/>
      <c r="K763" s="1"/>
      <c r="L763" s="1"/>
      <c r="M763" s="1"/>
      <c r="N763" s="1"/>
    </row>
    <row r="764">
      <c r="C764" s="1"/>
      <c r="D764" s="1"/>
      <c r="E764" s="1"/>
      <c r="G764" s="1"/>
      <c r="H764" s="1"/>
      <c r="I764" s="1"/>
      <c r="J764" s="1"/>
      <c r="K764" s="1"/>
      <c r="L764" s="1"/>
      <c r="M764" s="1"/>
      <c r="N764" s="1"/>
    </row>
    <row r="765">
      <c r="C765" s="1"/>
      <c r="D765" s="1"/>
      <c r="E765" s="1"/>
      <c r="G765" s="1"/>
      <c r="H765" s="1"/>
      <c r="I765" s="1"/>
      <c r="J765" s="1"/>
      <c r="K765" s="1"/>
      <c r="L765" s="1"/>
      <c r="M765" s="1"/>
      <c r="N765" s="1"/>
    </row>
    <row r="766">
      <c r="C766" s="1"/>
      <c r="D766" s="1"/>
      <c r="E766" s="1"/>
      <c r="G766" s="1"/>
      <c r="H766" s="1"/>
      <c r="I766" s="1"/>
      <c r="J766" s="1"/>
      <c r="K766" s="1"/>
      <c r="L766" s="1"/>
      <c r="M766" s="1"/>
      <c r="N766" s="1"/>
    </row>
    <row r="767">
      <c r="C767" s="1"/>
      <c r="D767" s="1"/>
      <c r="E767" s="1"/>
      <c r="G767" s="1"/>
      <c r="H767" s="1"/>
      <c r="I767" s="1"/>
      <c r="J767" s="1"/>
      <c r="K767" s="1"/>
      <c r="L767" s="1"/>
      <c r="M767" s="1"/>
      <c r="N767" s="1"/>
    </row>
    <row r="768">
      <c r="C768" s="1"/>
      <c r="D768" s="1"/>
      <c r="E768" s="1"/>
      <c r="G768" s="1"/>
      <c r="H768" s="1"/>
      <c r="I768" s="1"/>
      <c r="J768" s="1"/>
      <c r="K768" s="1"/>
      <c r="L768" s="1"/>
      <c r="M768" s="1"/>
      <c r="N768" s="1"/>
    </row>
    <row r="769">
      <c r="C769" s="1"/>
      <c r="D769" s="1"/>
      <c r="E769" s="1"/>
      <c r="G769" s="1"/>
      <c r="H769" s="1"/>
      <c r="I769" s="1"/>
      <c r="J769" s="1"/>
      <c r="K769" s="1"/>
      <c r="L769" s="1"/>
      <c r="M769" s="1"/>
      <c r="N769" s="1"/>
    </row>
    <row r="770">
      <c r="C770" s="1"/>
      <c r="D770" s="1"/>
      <c r="E770" s="1"/>
      <c r="G770" s="1"/>
      <c r="H770" s="1"/>
      <c r="I770" s="1"/>
      <c r="J770" s="1"/>
      <c r="K770" s="1"/>
      <c r="L770" s="1"/>
      <c r="M770" s="1"/>
      <c r="N770" s="1"/>
    </row>
    <row r="771">
      <c r="C771" s="1"/>
      <c r="D771" s="1"/>
      <c r="E771" s="1"/>
      <c r="G771" s="1"/>
      <c r="H771" s="1"/>
      <c r="I771" s="1"/>
      <c r="J771" s="1"/>
      <c r="K771" s="1"/>
      <c r="L771" s="1"/>
      <c r="M771" s="1"/>
      <c r="N771" s="1"/>
    </row>
    <row r="772">
      <c r="C772" s="1"/>
      <c r="D772" s="1"/>
      <c r="E772" s="1"/>
      <c r="G772" s="1"/>
      <c r="H772" s="1"/>
      <c r="I772" s="1"/>
      <c r="J772" s="1"/>
      <c r="K772" s="1"/>
      <c r="L772" s="1"/>
      <c r="M772" s="1"/>
      <c r="N772" s="1"/>
    </row>
    <row r="773">
      <c r="C773" s="1"/>
      <c r="D773" s="1"/>
      <c r="E773" s="1"/>
      <c r="G773" s="1"/>
      <c r="H773" s="1"/>
      <c r="I773" s="1"/>
      <c r="J773" s="1"/>
      <c r="K773" s="1"/>
      <c r="L773" s="1"/>
      <c r="M773" s="1"/>
      <c r="N773" s="1"/>
    </row>
    <row r="774">
      <c r="C774" s="1"/>
      <c r="D774" s="1"/>
      <c r="E774" s="1"/>
      <c r="G774" s="1"/>
      <c r="H774" s="1"/>
      <c r="I774" s="1"/>
      <c r="J774" s="1"/>
      <c r="K774" s="1"/>
      <c r="L774" s="1"/>
      <c r="M774" s="1"/>
      <c r="N774" s="1"/>
    </row>
    <row r="775">
      <c r="C775" s="1"/>
      <c r="D775" s="1"/>
      <c r="E775" s="1"/>
      <c r="G775" s="1"/>
      <c r="H775" s="1"/>
      <c r="I775" s="1"/>
      <c r="J775" s="1"/>
      <c r="K775" s="1"/>
      <c r="L775" s="1"/>
      <c r="M775" s="1"/>
      <c r="N775" s="1"/>
    </row>
    <row r="776">
      <c r="C776" s="1"/>
      <c r="D776" s="1"/>
      <c r="E776" s="1"/>
      <c r="G776" s="1"/>
      <c r="H776" s="1"/>
      <c r="I776" s="1"/>
      <c r="J776" s="1"/>
      <c r="K776" s="1"/>
      <c r="L776" s="1"/>
      <c r="M776" s="1"/>
      <c r="N776" s="1"/>
    </row>
    <row r="777">
      <c r="C777" s="1"/>
      <c r="D777" s="1"/>
      <c r="E777" s="1"/>
      <c r="G777" s="1"/>
      <c r="H777" s="1"/>
      <c r="I777" s="1"/>
      <c r="J777" s="1"/>
      <c r="K777" s="1"/>
      <c r="L777" s="1"/>
      <c r="M777" s="1"/>
      <c r="N777" s="1"/>
    </row>
    <row r="778">
      <c r="C778" s="1"/>
      <c r="D778" s="1"/>
      <c r="E778" s="1"/>
      <c r="G778" s="1"/>
      <c r="H778" s="1"/>
      <c r="I778" s="1"/>
      <c r="J778" s="1"/>
      <c r="K778" s="1"/>
      <c r="L778" s="1"/>
      <c r="M778" s="1"/>
      <c r="N778" s="1"/>
    </row>
    <row r="779">
      <c r="C779" s="1"/>
      <c r="D779" s="1"/>
      <c r="E779" s="1"/>
      <c r="G779" s="1"/>
      <c r="H779" s="1"/>
      <c r="I779" s="1"/>
      <c r="J779" s="1"/>
      <c r="K779" s="1"/>
      <c r="L779" s="1"/>
      <c r="M779" s="1"/>
      <c r="N779" s="1"/>
    </row>
    <row r="780">
      <c r="C780" s="1"/>
      <c r="D780" s="1"/>
      <c r="E780" s="1"/>
      <c r="G780" s="1"/>
      <c r="H780" s="1"/>
      <c r="I780" s="1"/>
      <c r="J780" s="1"/>
      <c r="K780" s="1"/>
      <c r="L780" s="1"/>
      <c r="M780" s="1"/>
      <c r="N780" s="1"/>
    </row>
    <row r="781">
      <c r="C781" s="1"/>
      <c r="D781" s="1"/>
      <c r="E781" s="1"/>
      <c r="G781" s="1"/>
      <c r="H781" s="1"/>
      <c r="I781" s="1"/>
      <c r="J781" s="1"/>
      <c r="K781" s="1"/>
      <c r="L781" s="1"/>
      <c r="M781" s="1"/>
      <c r="N781" s="1"/>
    </row>
    <row r="782">
      <c r="C782" s="1"/>
      <c r="D782" s="1"/>
      <c r="E782" s="1"/>
      <c r="G782" s="1"/>
      <c r="H782" s="1"/>
      <c r="I782" s="1"/>
      <c r="J782" s="1"/>
      <c r="K782" s="1"/>
      <c r="L782" s="1"/>
      <c r="M782" s="1"/>
      <c r="N782" s="1"/>
    </row>
    <row r="783">
      <c r="C783" s="1"/>
      <c r="D783" s="1"/>
      <c r="E783" s="1"/>
      <c r="G783" s="1"/>
      <c r="H783" s="1"/>
      <c r="I783" s="1"/>
      <c r="J783" s="1"/>
      <c r="K783" s="1"/>
      <c r="L783" s="1"/>
      <c r="M783" s="1"/>
      <c r="N783" s="1"/>
    </row>
    <row r="784">
      <c r="C784" s="1"/>
      <c r="D784" s="1"/>
      <c r="E784" s="1"/>
      <c r="G784" s="1"/>
      <c r="H784" s="1"/>
      <c r="I784" s="1"/>
      <c r="J784" s="1"/>
      <c r="K784" s="1"/>
      <c r="L784" s="1"/>
      <c r="M784" s="1"/>
      <c r="N784" s="1"/>
    </row>
    <row r="785">
      <c r="C785" s="1"/>
      <c r="D785" s="1"/>
      <c r="E785" s="1"/>
      <c r="G785" s="1"/>
      <c r="H785" s="1"/>
      <c r="I785" s="1"/>
      <c r="J785" s="1"/>
      <c r="K785" s="1"/>
      <c r="L785" s="1"/>
      <c r="M785" s="1"/>
      <c r="N785" s="1"/>
    </row>
    <row r="786">
      <c r="C786" s="1"/>
      <c r="D786" s="1"/>
      <c r="E786" s="1"/>
      <c r="G786" s="1"/>
      <c r="H786" s="1"/>
      <c r="I786" s="1"/>
      <c r="J786" s="1"/>
      <c r="K786" s="1"/>
      <c r="L786" s="1"/>
      <c r="M786" s="1"/>
      <c r="N786" s="1"/>
    </row>
    <row r="787">
      <c r="C787" s="1"/>
      <c r="D787" s="1"/>
      <c r="E787" s="1"/>
      <c r="G787" s="1"/>
      <c r="H787" s="1"/>
      <c r="I787" s="1"/>
      <c r="J787" s="1"/>
      <c r="K787" s="1"/>
      <c r="L787" s="1"/>
      <c r="M787" s="1"/>
      <c r="N787" s="1"/>
    </row>
    <row r="788">
      <c r="C788" s="1"/>
      <c r="D788" s="1"/>
      <c r="E788" s="1"/>
      <c r="G788" s="1"/>
      <c r="H788" s="1"/>
      <c r="I788" s="1"/>
      <c r="J788" s="1"/>
      <c r="K788" s="1"/>
      <c r="L788" s="1"/>
      <c r="M788" s="1"/>
      <c r="N788" s="1"/>
    </row>
    <row r="789">
      <c r="C789" s="1"/>
      <c r="D789" s="1"/>
      <c r="E789" s="1"/>
      <c r="G789" s="1"/>
      <c r="H789" s="1"/>
      <c r="I789" s="1"/>
      <c r="J789" s="1"/>
      <c r="K789" s="1"/>
      <c r="L789" s="1"/>
      <c r="M789" s="1"/>
      <c r="N789" s="1"/>
    </row>
    <row r="790">
      <c r="C790" s="1"/>
      <c r="D790" s="1"/>
      <c r="E790" s="1"/>
      <c r="G790" s="1"/>
      <c r="H790" s="1"/>
      <c r="I790" s="1"/>
      <c r="J790" s="1"/>
      <c r="K790" s="1"/>
      <c r="L790" s="1"/>
      <c r="M790" s="1"/>
      <c r="N790" s="1"/>
    </row>
    <row r="791">
      <c r="C791" s="1"/>
      <c r="D791" s="1"/>
      <c r="E791" s="1"/>
      <c r="G791" s="1"/>
      <c r="H791" s="1"/>
      <c r="I791" s="1"/>
      <c r="J791" s="1"/>
      <c r="K791" s="1"/>
      <c r="L791" s="1"/>
      <c r="M791" s="1"/>
      <c r="N791" s="1"/>
    </row>
    <row r="792">
      <c r="C792" s="1"/>
      <c r="D792" s="1"/>
      <c r="E792" s="1"/>
      <c r="G792" s="1"/>
      <c r="H792" s="1"/>
      <c r="I792" s="1"/>
      <c r="J792" s="1"/>
      <c r="K792" s="1"/>
      <c r="L792" s="1"/>
      <c r="M792" s="1"/>
      <c r="N792" s="1"/>
    </row>
    <row r="793">
      <c r="C793" s="1"/>
      <c r="D793" s="1"/>
      <c r="E793" s="1"/>
      <c r="G793" s="1"/>
      <c r="H793" s="1"/>
      <c r="I793" s="1"/>
      <c r="J793" s="1"/>
      <c r="K793" s="1"/>
      <c r="L793" s="1"/>
      <c r="M793" s="1"/>
      <c r="N793" s="1"/>
    </row>
    <row r="794">
      <c r="C794" s="1"/>
      <c r="D794" s="1"/>
      <c r="E794" s="1"/>
      <c r="G794" s="1"/>
      <c r="H794" s="1"/>
      <c r="I794" s="1"/>
      <c r="J794" s="1"/>
      <c r="K794" s="1"/>
      <c r="L794" s="1"/>
      <c r="M794" s="1"/>
      <c r="N794" s="1"/>
    </row>
    <row r="795">
      <c r="C795" s="1"/>
      <c r="D795" s="1"/>
      <c r="E795" s="1"/>
      <c r="G795" s="1"/>
      <c r="H795" s="1"/>
      <c r="I795" s="1"/>
      <c r="J795" s="1"/>
      <c r="K795" s="1"/>
      <c r="L795" s="1"/>
      <c r="M795" s="1"/>
      <c r="N795" s="1"/>
    </row>
    <row r="796">
      <c r="C796" s="1"/>
      <c r="D796" s="1"/>
      <c r="E796" s="1"/>
      <c r="G796" s="1"/>
      <c r="H796" s="1"/>
      <c r="I796" s="1"/>
      <c r="J796" s="1"/>
      <c r="K796" s="1"/>
      <c r="L796" s="1"/>
      <c r="M796" s="1"/>
      <c r="N796" s="1"/>
    </row>
    <row r="797">
      <c r="C797" s="1"/>
      <c r="D797" s="1"/>
      <c r="E797" s="1"/>
      <c r="G797" s="1"/>
      <c r="H797" s="1"/>
      <c r="I797" s="1"/>
      <c r="J797" s="1"/>
      <c r="K797" s="1"/>
      <c r="L797" s="1"/>
      <c r="M797" s="1"/>
      <c r="N797" s="1"/>
    </row>
    <row r="798">
      <c r="C798" s="1"/>
      <c r="D798" s="1"/>
      <c r="E798" s="1"/>
      <c r="G798" s="1"/>
      <c r="H798" s="1"/>
      <c r="I798" s="1"/>
      <c r="J798" s="1"/>
      <c r="K798" s="1"/>
      <c r="L798" s="1"/>
      <c r="M798" s="1"/>
      <c r="N798" s="1"/>
    </row>
    <row r="799">
      <c r="C799" s="1"/>
      <c r="D799" s="1"/>
      <c r="E799" s="1"/>
      <c r="G799" s="1"/>
      <c r="H799" s="1"/>
      <c r="I799" s="1"/>
      <c r="J799" s="1"/>
      <c r="K799" s="1"/>
      <c r="L799" s="1"/>
      <c r="M799" s="1"/>
      <c r="N799" s="1"/>
    </row>
    <row r="800">
      <c r="C800" s="1"/>
      <c r="D800" s="1"/>
      <c r="E800" s="1"/>
      <c r="G800" s="1"/>
      <c r="H800" s="1"/>
      <c r="I800" s="1"/>
      <c r="J800" s="1"/>
      <c r="K800" s="1"/>
      <c r="L800" s="1"/>
      <c r="M800" s="1"/>
      <c r="N800" s="1"/>
    </row>
    <row r="801">
      <c r="C801" s="1"/>
      <c r="D801" s="1"/>
      <c r="E801" s="1"/>
      <c r="G801" s="1"/>
      <c r="H801" s="1"/>
      <c r="I801" s="1"/>
      <c r="J801" s="1"/>
      <c r="K801" s="1"/>
      <c r="L801" s="1"/>
      <c r="M801" s="1"/>
      <c r="N801" s="1"/>
    </row>
    <row r="802">
      <c r="C802" s="1"/>
      <c r="D802" s="1"/>
      <c r="E802" s="1"/>
      <c r="G802" s="1"/>
      <c r="H802" s="1"/>
      <c r="I802" s="1"/>
      <c r="J802" s="1"/>
      <c r="K802" s="1"/>
      <c r="L802" s="1"/>
      <c r="M802" s="1"/>
      <c r="N802" s="1"/>
    </row>
    <row r="803">
      <c r="C803" s="1"/>
      <c r="D803" s="1"/>
      <c r="E803" s="1"/>
      <c r="G803" s="1"/>
      <c r="H803" s="1"/>
      <c r="I803" s="1"/>
      <c r="J803" s="1"/>
      <c r="K803" s="1"/>
      <c r="L803" s="1"/>
      <c r="M803" s="1"/>
      <c r="N803" s="1"/>
    </row>
    <row r="804">
      <c r="C804" s="1"/>
      <c r="D804" s="1"/>
      <c r="E804" s="1"/>
      <c r="G804" s="1"/>
      <c r="H804" s="1"/>
      <c r="I804" s="1"/>
      <c r="J804" s="1"/>
      <c r="K804" s="1"/>
      <c r="L804" s="1"/>
      <c r="M804" s="1"/>
      <c r="N804" s="1"/>
    </row>
    <row r="805">
      <c r="C805" s="1"/>
      <c r="D805" s="1"/>
      <c r="E805" s="1"/>
      <c r="G805" s="1"/>
      <c r="H805" s="1"/>
      <c r="I805" s="1"/>
      <c r="J805" s="1"/>
      <c r="K805" s="1"/>
      <c r="L805" s="1"/>
      <c r="M805" s="1"/>
      <c r="N805" s="1"/>
    </row>
    <row r="806">
      <c r="C806" s="1"/>
      <c r="D806" s="1"/>
      <c r="E806" s="1"/>
      <c r="G806" s="1"/>
      <c r="H806" s="1"/>
      <c r="I806" s="1"/>
      <c r="J806" s="1"/>
      <c r="K806" s="1"/>
      <c r="L806" s="1"/>
      <c r="M806" s="1"/>
      <c r="N806" s="1"/>
    </row>
    <row r="807">
      <c r="C807" s="1"/>
      <c r="D807" s="1"/>
      <c r="E807" s="1"/>
      <c r="G807" s="1"/>
      <c r="H807" s="1"/>
      <c r="I807" s="1"/>
      <c r="J807" s="1"/>
      <c r="K807" s="1"/>
      <c r="L807" s="1"/>
      <c r="M807" s="1"/>
      <c r="N807" s="1"/>
    </row>
    <row r="808">
      <c r="C808" s="1"/>
      <c r="D808" s="1"/>
      <c r="E808" s="1"/>
      <c r="G808" s="1"/>
      <c r="H808" s="1"/>
      <c r="I808" s="1"/>
      <c r="J808" s="1"/>
      <c r="K808" s="1"/>
      <c r="L808" s="1"/>
      <c r="M808" s="1"/>
      <c r="N808" s="1"/>
    </row>
    <row r="809">
      <c r="C809" s="1"/>
      <c r="D809" s="1"/>
      <c r="E809" s="1"/>
      <c r="G809" s="1"/>
      <c r="H809" s="1"/>
      <c r="I809" s="1"/>
      <c r="J809" s="1"/>
      <c r="K809" s="1"/>
      <c r="L809" s="1"/>
      <c r="M809" s="1"/>
      <c r="N809" s="1"/>
    </row>
    <row r="810">
      <c r="C810" s="1"/>
      <c r="D810" s="1"/>
      <c r="E810" s="1"/>
      <c r="G810" s="1"/>
      <c r="H810" s="1"/>
      <c r="I810" s="1"/>
      <c r="J810" s="1"/>
      <c r="K810" s="1"/>
      <c r="L810" s="1"/>
      <c r="M810" s="1"/>
      <c r="N810" s="1"/>
    </row>
    <row r="811">
      <c r="C811" s="1"/>
      <c r="D811" s="1"/>
      <c r="E811" s="1"/>
      <c r="G811" s="1"/>
      <c r="H811" s="1"/>
      <c r="I811" s="1"/>
      <c r="J811" s="1"/>
      <c r="K811" s="1"/>
      <c r="L811" s="1"/>
      <c r="M811" s="1"/>
      <c r="N811" s="1"/>
    </row>
    <row r="812">
      <c r="C812" s="1"/>
      <c r="D812" s="1"/>
      <c r="E812" s="1"/>
      <c r="G812" s="1"/>
      <c r="H812" s="1"/>
      <c r="I812" s="1"/>
      <c r="J812" s="1"/>
      <c r="K812" s="1"/>
      <c r="L812" s="1"/>
      <c r="M812" s="1"/>
      <c r="N812" s="1"/>
    </row>
    <row r="813">
      <c r="C813" s="1"/>
      <c r="D813" s="1"/>
      <c r="E813" s="1"/>
      <c r="G813" s="1"/>
      <c r="H813" s="1"/>
      <c r="I813" s="1"/>
      <c r="J813" s="1"/>
      <c r="K813" s="1"/>
      <c r="L813" s="1"/>
      <c r="M813" s="1"/>
      <c r="N813" s="1"/>
    </row>
    <row r="814">
      <c r="C814" s="1"/>
      <c r="D814" s="1"/>
      <c r="E814" s="1"/>
      <c r="G814" s="1"/>
      <c r="H814" s="1"/>
      <c r="I814" s="1"/>
      <c r="J814" s="1"/>
      <c r="K814" s="1"/>
      <c r="L814" s="1"/>
      <c r="M814" s="1"/>
      <c r="N814" s="1"/>
    </row>
    <row r="815">
      <c r="C815" s="1"/>
      <c r="D815" s="1"/>
      <c r="E815" s="1"/>
      <c r="G815" s="1"/>
      <c r="H815" s="1"/>
      <c r="I815" s="1"/>
      <c r="J815" s="1"/>
      <c r="K815" s="1"/>
      <c r="L815" s="1"/>
      <c r="M815" s="1"/>
      <c r="N815" s="1"/>
    </row>
    <row r="816">
      <c r="C816" s="1"/>
      <c r="D816" s="1"/>
      <c r="E816" s="1"/>
      <c r="G816" s="1"/>
      <c r="H816" s="1"/>
      <c r="I816" s="1"/>
      <c r="J816" s="1"/>
      <c r="K816" s="1"/>
      <c r="L816" s="1"/>
      <c r="M816" s="1"/>
      <c r="N816" s="1"/>
    </row>
    <row r="817">
      <c r="C817" s="1"/>
      <c r="D817" s="1"/>
      <c r="E817" s="1"/>
      <c r="G817" s="1"/>
      <c r="H817" s="1"/>
      <c r="I817" s="1"/>
      <c r="J817" s="1"/>
      <c r="K817" s="1"/>
      <c r="L817" s="1"/>
      <c r="M817" s="1"/>
      <c r="N817" s="1"/>
    </row>
    <row r="818">
      <c r="C818" s="1"/>
      <c r="D818" s="1"/>
      <c r="E818" s="1"/>
      <c r="G818" s="1"/>
      <c r="H818" s="1"/>
      <c r="I818" s="1"/>
      <c r="J818" s="1"/>
      <c r="K818" s="1"/>
      <c r="L818" s="1"/>
      <c r="M818" s="1"/>
      <c r="N818" s="1"/>
    </row>
    <row r="819">
      <c r="C819" s="1"/>
      <c r="D819" s="1"/>
      <c r="E819" s="1"/>
      <c r="G819" s="1"/>
      <c r="H819" s="1"/>
      <c r="I819" s="1"/>
      <c r="J819" s="1"/>
      <c r="K819" s="1"/>
      <c r="L819" s="1"/>
      <c r="M819" s="1"/>
      <c r="N819" s="1"/>
    </row>
    <row r="820">
      <c r="C820" s="1"/>
      <c r="D820" s="1"/>
      <c r="E820" s="1"/>
      <c r="G820" s="1"/>
      <c r="H820" s="1"/>
      <c r="I820" s="1"/>
      <c r="J820" s="1"/>
      <c r="K820" s="1"/>
      <c r="L820" s="1"/>
      <c r="M820" s="1"/>
      <c r="N820" s="1"/>
    </row>
    <row r="821">
      <c r="C821" s="1"/>
      <c r="D821" s="1"/>
      <c r="E821" s="1"/>
      <c r="G821" s="1"/>
      <c r="H821" s="1"/>
      <c r="I821" s="1"/>
      <c r="J821" s="1"/>
      <c r="K821" s="1"/>
      <c r="L821" s="1"/>
      <c r="M821" s="1"/>
      <c r="N821" s="1"/>
    </row>
    <row r="822">
      <c r="C822" s="1"/>
      <c r="D822" s="1"/>
      <c r="E822" s="1"/>
      <c r="G822" s="1"/>
      <c r="H822" s="1"/>
      <c r="I822" s="1"/>
      <c r="J822" s="1"/>
      <c r="K822" s="1"/>
      <c r="L822" s="1"/>
      <c r="M822" s="1"/>
      <c r="N822" s="1"/>
    </row>
    <row r="823">
      <c r="C823" s="1"/>
      <c r="D823" s="1"/>
      <c r="E823" s="1"/>
      <c r="G823" s="1"/>
      <c r="H823" s="1"/>
      <c r="I823" s="1"/>
      <c r="J823" s="1"/>
      <c r="K823" s="1"/>
      <c r="L823" s="1"/>
      <c r="M823" s="1"/>
      <c r="N823" s="1"/>
    </row>
    <row r="824">
      <c r="C824" s="1"/>
      <c r="D824" s="1"/>
      <c r="E824" s="1"/>
      <c r="G824" s="1"/>
      <c r="H824" s="1"/>
      <c r="I824" s="1"/>
      <c r="J824" s="1"/>
      <c r="K824" s="1"/>
      <c r="L824" s="1"/>
      <c r="M824" s="1"/>
      <c r="N824" s="1"/>
    </row>
    <row r="825">
      <c r="C825" s="1"/>
      <c r="D825" s="1"/>
      <c r="E825" s="1"/>
      <c r="G825" s="1"/>
      <c r="H825" s="1"/>
      <c r="I825" s="1"/>
      <c r="J825" s="1"/>
      <c r="K825" s="1"/>
      <c r="L825" s="1"/>
      <c r="M825" s="1"/>
      <c r="N825" s="1"/>
    </row>
    <row r="826">
      <c r="C826" s="1"/>
      <c r="D826" s="1"/>
      <c r="E826" s="1"/>
      <c r="G826" s="1"/>
      <c r="H826" s="1"/>
      <c r="I826" s="1"/>
      <c r="J826" s="1"/>
      <c r="K826" s="1"/>
      <c r="L826" s="1"/>
      <c r="M826" s="1"/>
      <c r="N826" s="1"/>
    </row>
    <row r="827">
      <c r="C827" s="1"/>
      <c r="D827" s="1"/>
      <c r="E827" s="1"/>
      <c r="G827" s="1"/>
      <c r="H827" s="1"/>
      <c r="I827" s="1"/>
      <c r="J827" s="1"/>
      <c r="K827" s="1"/>
      <c r="L827" s="1"/>
      <c r="M827" s="1"/>
      <c r="N827" s="1"/>
    </row>
    <row r="828">
      <c r="C828" s="1"/>
      <c r="D828" s="1"/>
      <c r="E828" s="1"/>
      <c r="G828" s="1"/>
      <c r="H828" s="1"/>
      <c r="I828" s="1"/>
      <c r="J828" s="1"/>
      <c r="K828" s="1"/>
      <c r="L828" s="1"/>
      <c r="M828" s="1"/>
      <c r="N828" s="1"/>
    </row>
    <row r="829">
      <c r="C829" s="1"/>
      <c r="D829" s="1"/>
      <c r="E829" s="1"/>
      <c r="G829" s="1"/>
      <c r="H829" s="1"/>
      <c r="I829" s="1"/>
      <c r="J829" s="1"/>
      <c r="K829" s="1"/>
      <c r="L829" s="1"/>
      <c r="M829" s="1"/>
      <c r="N829" s="1"/>
    </row>
    <row r="830">
      <c r="C830" s="1"/>
      <c r="D830" s="1"/>
      <c r="E830" s="1"/>
      <c r="G830" s="1"/>
      <c r="H830" s="1"/>
      <c r="I830" s="1"/>
      <c r="J830" s="1"/>
      <c r="K830" s="1"/>
      <c r="L830" s="1"/>
      <c r="M830" s="1"/>
      <c r="N830" s="1"/>
    </row>
    <row r="831">
      <c r="C831" s="1"/>
      <c r="D831" s="1"/>
      <c r="E831" s="1"/>
      <c r="G831" s="1"/>
      <c r="H831" s="1"/>
      <c r="I831" s="1"/>
      <c r="J831" s="1"/>
      <c r="K831" s="1"/>
      <c r="L831" s="1"/>
      <c r="M831" s="1"/>
      <c r="N831" s="1"/>
    </row>
    <row r="832">
      <c r="C832" s="1"/>
      <c r="D832" s="1"/>
      <c r="E832" s="1"/>
      <c r="G832" s="1"/>
      <c r="H832" s="1"/>
      <c r="I832" s="1"/>
      <c r="J832" s="1"/>
      <c r="K832" s="1"/>
      <c r="L832" s="1"/>
      <c r="M832" s="1"/>
      <c r="N832" s="1"/>
    </row>
    <row r="833">
      <c r="C833" s="1"/>
      <c r="D833" s="1"/>
      <c r="E833" s="1"/>
      <c r="G833" s="1"/>
      <c r="H833" s="1"/>
      <c r="I833" s="1"/>
      <c r="J833" s="1"/>
      <c r="K833" s="1"/>
      <c r="L833" s="1"/>
      <c r="M833" s="1"/>
      <c r="N833" s="1"/>
    </row>
    <row r="834">
      <c r="C834" s="1"/>
      <c r="D834" s="1"/>
      <c r="E834" s="1"/>
      <c r="G834" s="1"/>
      <c r="H834" s="1"/>
      <c r="I834" s="1"/>
      <c r="J834" s="1"/>
      <c r="K834" s="1"/>
      <c r="L834" s="1"/>
      <c r="M834" s="1"/>
      <c r="N834" s="1"/>
    </row>
    <row r="835">
      <c r="C835" s="1"/>
      <c r="D835" s="1"/>
      <c r="E835" s="1"/>
      <c r="G835" s="1"/>
      <c r="H835" s="1"/>
      <c r="I835" s="1"/>
      <c r="J835" s="1"/>
      <c r="K835" s="1"/>
      <c r="L835" s="1"/>
      <c r="M835" s="1"/>
      <c r="N835" s="1"/>
    </row>
    <row r="836">
      <c r="C836" s="1"/>
      <c r="D836" s="1"/>
      <c r="E836" s="1"/>
      <c r="G836" s="1"/>
      <c r="H836" s="1"/>
      <c r="I836" s="1"/>
      <c r="J836" s="1"/>
      <c r="K836" s="1"/>
      <c r="L836" s="1"/>
      <c r="M836" s="1"/>
      <c r="N836" s="1"/>
    </row>
    <row r="837">
      <c r="C837" s="1"/>
      <c r="D837" s="1"/>
      <c r="E837" s="1"/>
      <c r="G837" s="1"/>
      <c r="H837" s="1"/>
      <c r="I837" s="1"/>
      <c r="J837" s="1"/>
      <c r="K837" s="1"/>
      <c r="L837" s="1"/>
      <c r="M837" s="1"/>
      <c r="N837" s="1"/>
    </row>
    <row r="838">
      <c r="C838" s="1"/>
      <c r="D838" s="1"/>
      <c r="E838" s="1"/>
      <c r="G838" s="1"/>
      <c r="H838" s="1"/>
      <c r="I838" s="1"/>
      <c r="J838" s="1"/>
      <c r="K838" s="1"/>
      <c r="L838" s="1"/>
      <c r="M838" s="1"/>
      <c r="N838" s="1"/>
    </row>
    <row r="839">
      <c r="C839" s="1"/>
      <c r="D839" s="1"/>
      <c r="E839" s="1"/>
      <c r="G839" s="1"/>
      <c r="H839" s="1"/>
      <c r="I839" s="1"/>
      <c r="J839" s="1"/>
      <c r="K839" s="1"/>
      <c r="L839" s="1"/>
      <c r="M839" s="1"/>
      <c r="N839" s="1"/>
    </row>
    <row r="840">
      <c r="C840" s="1"/>
      <c r="D840" s="1"/>
      <c r="E840" s="1"/>
      <c r="G840" s="1"/>
      <c r="H840" s="1"/>
      <c r="I840" s="1"/>
      <c r="J840" s="1"/>
      <c r="K840" s="1"/>
      <c r="L840" s="1"/>
      <c r="M840" s="1"/>
      <c r="N840" s="1"/>
    </row>
    <row r="841">
      <c r="C841" s="1"/>
      <c r="D841" s="1"/>
      <c r="E841" s="1"/>
      <c r="G841" s="1"/>
      <c r="H841" s="1"/>
      <c r="I841" s="1"/>
      <c r="J841" s="1"/>
      <c r="K841" s="1"/>
      <c r="L841" s="1"/>
      <c r="M841" s="1"/>
      <c r="N841" s="1"/>
    </row>
    <row r="842">
      <c r="C842" s="1"/>
      <c r="D842" s="1"/>
      <c r="E842" s="1"/>
      <c r="G842" s="1"/>
      <c r="H842" s="1"/>
      <c r="I842" s="1"/>
      <c r="J842" s="1"/>
      <c r="K842" s="1"/>
      <c r="L842" s="1"/>
      <c r="M842" s="1"/>
      <c r="N842" s="1"/>
    </row>
    <row r="843">
      <c r="C843" s="1"/>
      <c r="D843" s="1"/>
      <c r="E843" s="1"/>
      <c r="G843" s="1"/>
      <c r="H843" s="1"/>
      <c r="I843" s="1"/>
      <c r="J843" s="1"/>
      <c r="K843" s="1"/>
      <c r="L843" s="1"/>
      <c r="M843" s="1"/>
      <c r="N843" s="1"/>
    </row>
    <row r="844">
      <c r="C844" s="1"/>
      <c r="D844" s="1"/>
      <c r="E844" s="1"/>
      <c r="G844" s="1"/>
      <c r="H844" s="1"/>
      <c r="I844" s="1"/>
      <c r="J844" s="1"/>
      <c r="K844" s="1"/>
      <c r="L844" s="1"/>
      <c r="M844" s="1"/>
      <c r="N844" s="1"/>
    </row>
    <row r="845">
      <c r="C845" s="1"/>
      <c r="D845" s="1"/>
      <c r="E845" s="1"/>
      <c r="G845" s="1"/>
      <c r="H845" s="1"/>
      <c r="I845" s="1"/>
      <c r="J845" s="1"/>
      <c r="K845" s="1"/>
      <c r="L845" s="1"/>
      <c r="M845" s="1"/>
      <c r="N845" s="1"/>
    </row>
    <row r="846">
      <c r="C846" s="1"/>
      <c r="D846" s="1"/>
      <c r="E846" s="1"/>
      <c r="G846" s="1"/>
      <c r="H846" s="1"/>
      <c r="I846" s="1"/>
      <c r="J846" s="1"/>
      <c r="K846" s="1"/>
      <c r="L846" s="1"/>
      <c r="M846" s="1"/>
      <c r="N846" s="1"/>
    </row>
    <row r="847">
      <c r="C847" s="1"/>
      <c r="D847" s="1"/>
      <c r="E847" s="1"/>
      <c r="G847" s="1"/>
      <c r="H847" s="1"/>
      <c r="I847" s="1"/>
      <c r="J847" s="1"/>
      <c r="K847" s="1"/>
      <c r="L847" s="1"/>
      <c r="M847" s="1"/>
      <c r="N847" s="1"/>
    </row>
    <row r="848">
      <c r="C848" s="1"/>
      <c r="D848" s="1"/>
      <c r="E848" s="1"/>
      <c r="G848" s="1"/>
      <c r="H848" s="1"/>
      <c r="I848" s="1"/>
      <c r="J848" s="1"/>
      <c r="K848" s="1"/>
      <c r="L848" s="1"/>
      <c r="M848" s="1"/>
      <c r="N848" s="1"/>
    </row>
    <row r="849">
      <c r="C849" s="1"/>
      <c r="D849" s="1"/>
      <c r="E849" s="1"/>
      <c r="G849" s="1"/>
      <c r="H849" s="1"/>
      <c r="I849" s="1"/>
      <c r="J849" s="1"/>
      <c r="K849" s="1"/>
      <c r="L849" s="1"/>
      <c r="M849" s="1"/>
      <c r="N849" s="1"/>
    </row>
    <row r="850">
      <c r="C850" s="1"/>
      <c r="D850" s="1"/>
      <c r="E850" s="1"/>
      <c r="G850" s="1"/>
      <c r="H850" s="1"/>
      <c r="I850" s="1"/>
      <c r="J850" s="1"/>
      <c r="K850" s="1"/>
      <c r="L850" s="1"/>
      <c r="M850" s="1"/>
      <c r="N850" s="1"/>
    </row>
    <row r="851">
      <c r="C851" s="1"/>
      <c r="D851" s="1"/>
      <c r="E851" s="1"/>
      <c r="G851" s="1"/>
      <c r="H851" s="1"/>
      <c r="I851" s="1"/>
      <c r="J851" s="1"/>
      <c r="K851" s="1"/>
      <c r="L851" s="1"/>
      <c r="M851" s="1"/>
      <c r="N851" s="1"/>
    </row>
    <row r="852">
      <c r="C852" s="1"/>
      <c r="D852" s="1"/>
      <c r="E852" s="1"/>
      <c r="G852" s="1"/>
      <c r="H852" s="1"/>
      <c r="I852" s="1"/>
      <c r="J852" s="1"/>
      <c r="K852" s="1"/>
      <c r="L852" s="1"/>
      <c r="M852" s="1"/>
      <c r="N852" s="1"/>
    </row>
    <row r="853">
      <c r="C853" s="1"/>
      <c r="D853" s="1"/>
      <c r="E853" s="1"/>
      <c r="G853" s="1"/>
      <c r="H853" s="1"/>
      <c r="I853" s="1"/>
      <c r="J853" s="1"/>
      <c r="K853" s="1"/>
      <c r="L853" s="1"/>
      <c r="M853" s="1"/>
      <c r="N853" s="1"/>
    </row>
    <row r="854">
      <c r="C854" s="1"/>
      <c r="D854" s="1"/>
      <c r="E854" s="1"/>
      <c r="G854" s="1"/>
      <c r="H854" s="1"/>
      <c r="I854" s="1"/>
      <c r="J854" s="1"/>
      <c r="K854" s="1"/>
      <c r="L854" s="1"/>
      <c r="M854" s="1"/>
      <c r="N854" s="1"/>
    </row>
    <row r="855">
      <c r="C855" s="1"/>
      <c r="D855" s="1"/>
      <c r="E855" s="1"/>
      <c r="G855" s="1"/>
      <c r="H855" s="1"/>
      <c r="I855" s="1"/>
      <c r="J855" s="1"/>
      <c r="K855" s="1"/>
      <c r="L855" s="1"/>
      <c r="M855" s="1"/>
      <c r="N855" s="1"/>
    </row>
    <row r="856">
      <c r="C856" s="1"/>
      <c r="D856" s="1"/>
      <c r="E856" s="1"/>
      <c r="G856" s="1"/>
      <c r="H856" s="1"/>
      <c r="I856" s="1"/>
      <c r="J856" s="1"/>
      <c r="K856" s="1"/>
      <c r="L856" s="1"/>
      <c r="M856" s="1"/>
      <c r="N856" s="1"/>
    </row>
    <row r="857">
      <c r="C857" s="1"/>
      <c r="D857" s="1"/>
      <c r="E857" s="1"/>
      <c r="G857" s="1"/>
      <c r="H857" s="1"/>
      <c r="I857" s="1"/>
      <c r="J857" s="1"/>
      <c r="K857" s="1"/>
      <c r="L857" s="1"/>
      <c r="M857" s="1"/>
      <c r="N857" s="1"/>
    </row>
    <row r="858">
      <c r="C858" s="1"/>
      <c r="D858" s="1"/>
      <c r="E858" s="1"/>
      <c r="G858" s="1"/>
      <c r="H858" s="1"/>
      <c r="I858" s="1"/>
      <c r="J858" s="1"/>
      <c r="K858" s="1"/>
      <c r="L858" s="1"/>
      <c r="M858" s="1"/>
      <c r="N858" s="1"/>
    </row>
    <row r="859">
      <c r="C859" s="1"/>
      <c r="D859" s="1"/>
      <c r="E859" s="1"/>
      <c r="G859" s="1"/>
      <c r="H859" s="1"/>
      <c r="I859" s="1"/>
      <c r="J859" s="1"/>
      <c r="K859" s="1"/>
      <c r="L859" s="1"/>
      <c r="M859" s="1"/>
      <c r="N859" s="1"/>
    </row>
    <row r="860">
      <c r="C860" s="1"/>
      <c r="D860" s="1"/>
      <c r="E860" s="1"/>
      <c r="G860" s="1"/>
      <c r="H860" s="1"/>
      <c r="I860" s="1"/>
      <c r="J860" s="1"/>
      <c r="K860" s="1"/>
      <c r="L860" s="1"/>
      <c r="M860" s="1"/>
      <c r="N860" s="1"/>
    </row>
    <row r="861">
      <c r="C861" s="1"/>
      <c r="D861" s="1"/>
      <c r="E861" s="1"/>
      <c r="G861" s="1"/>
      <c r="H861" s="1"/>
      <c r="I861" s="1"/>
      <c r="J861" s="1"/>
      <c r="K861" s="1"/>
      <c r="L861" s="1"/>
      <c r="M861" s="1"/>
      <c r="N861" s="1"/>
    </row>
    <row r="862">
      <c r="C862" s="1"/>
      <c r="D862" s="1"/>
      <c r="E862" s="1"/>
      <c r="G862" s="1"/>
      <c r="H862" s="1"/>
      <c r="I862" s="1"/>
      <c r="J862" s="1"/>
      <c r="K862" s="1"/>
      <c r="L862" s="1"/>
      <c r="M862" s="1"/>
      <c r="N862" s="1"/>
    </row>
    <row r="863">
      <c r="C863" s="1"/>
      <c r="D863" s="1"/>
      <c r="E863" s="1"/>
      <c r="G863" s="1"/>
      <c r="H863" s="1"/>
      <c r="I863" s="1"/>
      <c r="J863" s="1"/>
      <c r="K863" s="1"/>
      <c r="L863" s="1"/>
      <c r="M863" s="1"/>
      <c r="N863" s="1"/>
    </row>
    <row r="864">
      <c r="C864" s="1"/>
      <c r="D864" s="1"/>
      <c r="E864" s="1"/>
      <c r="G864" s="1"/>
      <c r="H864" s="1"/>
      <c r="I864" s="1"/>
      <c r="J864" s="1"/>
      <c r="K864" s="1"/>
      <c r="L864" s="1"/>
      <c r="M864" s="1"/>
      <c r="N864" s="1"/>
    </row>
    <row r="865">
      <c r="C865" s="1"/>
      <c r="D865" s="1"/>
      <c r="E865" s="1"/>
      <c r="G865" s="1"/>
      <c r="H865" s="1"/>
      <c r="I865" s="1"/>
      <c r="J865" s="1"/>
      <c r="K865" s="1"/>
      <c r="L865" s="1"/>
      <c r="M865" s="1"/>
      <c r="N865" s="1"/>
    </row>
    <row r="866">
      <c r="C866" s="1"/>
      <c r="D866" s="1"/>
      <c r="E866" s="1"/>
      <c r="G866" s="1"/>
      <c r="H866" s="1"/>
      <c r="I866" s="1"/>
      <c r="J866" s="1"/>
      <c r="K866" s="1"/>
      <c r="L866" s="1"/>
      <c r="M866" s="1"/>
      <c r="N866" s="1"/>
    </row>
    <row r="867">
      <c r="C867" s="1"/>
      <c r="D867" s="1"/>
      <c r="E867" s="1"/>
      <c r="G867" s="1"/>
      <c r="H867" s="1"/>
      <c r="I867" s="1"/>
      <c r="J867" s="1"/>
      <c r="K867" s="1"/>
      <c r="L867" s="1"/>
      <c r="M867" s="1"/>
      <c r="N867" s="1"/>
    </row>
    <row r="868">
      <c r="C868" s="1"/>
      <c r="D868" s="1"/>
      <c r="E868" s="1"/>
      <c r="G868" s="1"/>
      <c r="H868" s="1"/>
      <c r="I868" s="1"/>
      <c r="J868" s="1"/>
      <c r="K868" s="1"/>
      <c r="L868" s="1"/>
      <c r="M868" s="1"/>
      <c r="N868" s="1"/>
    </row>
    <row r="869">
      <c r="C869" s="1"/>
      <c r="D869" s="1"/>
      <c r="E869" s="1"/>
      <c r="G869" s="1"/>
      <c r="H869" s="1"/>
      <c r="I869" s="1"/>
      <c r="J869" s="1"/>
      <c r="K869" s="1"/>
      <c r="L869" s="1"/>
      <c r="M869" s="1"/>
      <c r="N869" s="1"/>
    </row>
    <row r="870">
      <c r="C870" s="1"/>
      <c r="D870" s="1"/>
      <c r="E870" s="1"/>
      <c r="G870" s="1"/>
      <c r="H870" s="1"/>
      <c r="I870" s="1"/>
      <c r="J870" s="1"/>
      <c r="K870" s="1"/>
      <c r="L870" s="1"/>
      <c r="M870" s="1"/>
      <c r="N870" s="1"/>
    </row>
    <row r="871">
      <c r="C871" s="1"/>
      <c r="D871" s="1"/>
      <c r="E871" s="1"/>
      <c r="G871" s="1"/>
      <c r="H871" s="1"/>
      <c r="I871" s="1"/>
      <c r="J871" s="1"/>
      <c r="K871" s="1"/>
      <c r="L871" s="1"/>
      <c r="M871" s="1"/>
      <c r="N871" s="1"/>
    </row>
    <row r="872">
      <c r="C872" s="1"/>
      <c r="D872" s="1"/>
      <c r="E872" s="1"/>
      <c r="G872" s="1"/>
      <c r="H872" s="1"/>
      <c r="I872" s="1"/>
      <c r="J872" s="1"/>
      <c r="K872" s="1"/>
      <c r="L872" s="1"/>
      <c r="M872" s="1"/>
      <c r="N872" s="1"/>
    </row>
    <row r="873">
      <c r="C873" s="1"/>
      <c r="D873" s="1"/>
      <c r="E873" s="1"/>
      <c r="G873" s="1"/>
      <c r="H873" s="1"/>
      <c r="I873" s="1"/>
      <c r="J873" s="1"/>
      <c r="K873" s="1"/>
      <c r="L873" s="1"/>
      <c r="M873" s="1"/>
      <c r="N873" s="1"/>
    </row>
    <row r="874">
      <c r="C874" s="1"/>
      <c r="D874" s="1"/>
      <c r="E874" s="1"/>
      <c r="G874" s="1"/>
      <c r="H874" s="1"/>
      <c r="I874" s="1"/>
      <c r="J874" s="1"/>
      <c r="K874" s="1"/>
      <c r="L874" s="1"/>
      <c r="M874" s="1"/>
      <c r="N874" s="1"/>
    </row>
    <row r="875">
      <c r="C875" s="1"/>
      <c r="D875" s="1"/>
      <c r="E875" s="1"/>
      <c r="G875" s="1"/>
      <c r="H875" s="1"/>
      <c r="I875" s="1"/>
      <c r="J875" s="1"/>
      <c r="K875" s="1"/>
      <c r="L875" s="1"/>
      <c r="M875" s="1"/>
      <c r="N875" s="1"/>
    </row>
    <row r="876">
      <c r="C876" s="1"/>
      <c r="D876" s="1"/>
      <c r="E876" s="1"/>
      <c r="G876" s="1"/>
      <c r="H876" s="1"/>
      <c r="I876" s="1"/>
      <c r="J876" s="1"/>
      <c r="K876" s="1"/>
      <c r="L876" s="1"/>
      <c r="M876" s="1"/>
      <c r="N876" s="1"/>
    </row>
    <row r="877">
      <c r="C877" s="1"/>
      <c r="D877" s="1"/>
      <c r="E877" s="1"/>
      <c r="G877" s="1"/>
      <c r="H877" s="1"/>
      <c r="I877" s="1"/>
      <c r="J877" s="1"/>
      <c r="K877" s="1"/>
      <c r="L877" s="1"/>
      <c r="M877" s="1"/>
      <c r="N877" s="1"/>
    </row>
    <row r="878">
      <c r="C878" s="1"/>
      <c r="D878" s="1"/>
      <c r="E878" s="1"/>
      <c r="G878" s="1"/>
      <c r="H878" s="1"/>
      <c r="I878" s="1"/>
      <c r="J878" s="1"/>
      <c r="K878" s="1"/>
      <c r="L878" s="1"/>
      <c r="M878" s="1"/>
      <c r="N878" s="1"/>
    </row>
    <row r="879">
      <c r="C879" s="1"/>
      <c r="D879" s="1"/>
      <c r="E879" s="1"/>
      <c r="G879" s="1"/>
      <c r="H879" s="1"/>
      <c r="I879" s="1"/>
      <c r="J879" s="1"/>
      <c r="K879" s="1"/>
      <c r="L879" s="1"/>
      <c r="M879" s="1"/>
      <c r="N879" s="1"/>
    </row>
    <row r="880">
      <c r="C880" s="1"/>
      <c r="D880" s="1"/>
      <c r="E880" s="1"/>
      <c r="G880" s="1"/>
      <c r="H880" s="1"/>
      <c r="I880" s="1"/>
      <c r="J880" s="1"/>
      <c r="K880" s="1"/>
      <c r="L880" s="1"/>
      <c r="M880" s="1"/>
      <c r="N880" s="1"/>
    </row>
    <row r="881">
      <c r="C881" s="1"/>
      <c r="D881" s="1"/>
      <c r="E881" s="1"/>
      <c r="G881" s="1"/>
      <c r="H881" s="1"/>
      <c r="I881" s="1"/>
      <c r="J881" s="1"/>
      <c r="K881" s="1"/>
      <c r="L881" s="1"/>
      <c r="M881" s="1"/>
      <c r="N881" s="1"/>
    </row>
    <row r="882">
      <c r="C882" s="1"/>
      <c r="D882" s="1"/>
      <c r="E882" s="1"/>
      <c r="G882" s="1"/>
      <c r="H882" s="1"/>
      <c r="I882" s="1"/>
      <c r="J882" s="1"/>
      <c r="K882" s="1"/>
      <c r="L882" s="1"/>
      <c r="M882" s="1"/>
      <c r="N882" s="1"/>
    </row>
    <row r="883">
      <c r="C883" s="1"/>
      <c r="D883" s="1"/>
      <c r="E883" s="1"/>
      <c r="G883" s="1"/>
      <c r="H883" s="1"/>
      <c r="I883" s="1"/>
      <c r="J883" s="1"/>
      <c r="K883" s="1"/>
      <c r="L883" s="1"/>
      <c r="M883" s="1"/>
      <c r="N883" s="1"/>
    </row>
    <row r="884">
      <c r="C884" s="1"/>
      <c r="D884" s="1"/>
      <c r="E884" s="1"/>
      <c r="G884" s="1"/>
      <c r="H884" s="1"/>
      <c r="I884" s="1"/>
      <c r="J884" s="1"/>
      <c r="K884" s="1"/>
      <c r="L884" s="1"/>
      <c r="M884" s="1"/>
      <c r="N884" s="1"/>
    </row>
    <row r="885">
      <c r="C885" s="1"/>
      <c r="D885" s="1"/>
      <c r="E885" s="1"/>
      <c r="G885" s="1"/>
      <c r="H885" s="1"/>
      <c r="I885" s="1"/>
      <c r="J885" s="1"/>
      <c r="K885" s="1"/>
      <c r="L885" s="1"/>
      <c r="M885" s="1"/>
      <c r="N885" s="1"/>
    </row>
    <row r="886">
      <c r="C886" s="1"/>
      <c r="D886" s="1"/>
      <c r="E886" s="1"/>
      <c r="G886" s="1"/>
      <c r="H886" s="1"/>
      <c r="I886" s="1"/>
      <c r="J886" s="1"/>
      <c r="K886" s="1"/>
      <c r="L886" s="1"/>
      <c r="M886" s="1"/>
      <c r="N886" s="1"/>
    </row>
    <row r="887">
      <c r="C887" s="1"/>
      <c r="D887" s="1"/>
      <c r="E887" s="1"/>
      <c r="G887" s="1"/>
      <c r="H887" s="1"/>
      <c r="I887" s="1"/>
      <c r="J887" s="1"/>
      <c r="K887" s="1"/>
      <c r="L887" s="1"/>
      <c r="M887" s="1"/>
      <c r="N887" s="1"/>
    </row>
    <row r="888">
      <c r="C888" s="1"/>
      <c r="D888" s="1"/>
      <c r="E888" s="1"/>
      <c r="G888" s="1"/>
      <c r="H888" s="1"/>
      <c r="I888" s="1"/>
      <c r="J888" s="1"/>
      <c r="K888" s="1"/>
      <c r="L888" s="1"/>
      <c r="M888" s="1"/>
      <c r="N888" s="1"/>
    </row>
    <row r="889">
      <c r="C889" s="1"/>
      <c r="D889" s="1"/>
      <c r="E889" s="1"/>
      <c r="G889" s="1"/>
      <c r="H889" s="1"/>
      <c r="I889" s="1"/>
      <c r="J889" s="1"/>
      <c r="K889" s="1"/>
      <c r="L889" s="1"/>
      <c r="M889" s="1"/>
      <c r="N889" s="1"/>
    </row>
    <row r="890">
      <c r="C890" s="1"/>
      <c r="D890" s="1"/>
      <c r="E890" s="1"/>
      <c r="G890" s="1"/>
      <c r="H890" s="1"/>
      <c r="I890" s="1"/>
      <c r="J890" s="1"/>
      <c r="K890" s="1"/>
      <c r="L890" s="1"/>
      <c r="M890" s="1"/>
      <c r="N890" s="1"/>
    </row>
    <row r="891">
      <c r="C891" s="1"/>
      <c r="D891" s="1"/>
      <c r="E891" s="1"/>
      <c r="G891" s="1"/>
      <c r="H891" s="1"/>
      <c r="I891" s="1"/>
      <c r="J891" s="1"/>
      <c r="K891" s="1"/>
      <c r="L891" s="1"/>
      <c r="M891" s="1"/>
      <c r="N891" s="1"/>
    </row>
    <row r="892">
      <c r="C892" s="1"/>
      <c r="D892" s="1"/>
      <c r="E892" s="1"/>
      <c r="G892" s="1"/>
      <c r="H892" s="1"/>
      <c r="I892" s="1"/>
      <c r="J892" s="1"/>
      <c r="K892" s="1"/>
      <c r="L892" s="1"/>
      <c r="M892" s="1"/>
      <c r="N892" s="1"/>
    </row>
    <row r="893">
      <c r="C893" s="1"/>
      <c r="D893" s="1"/>
      <c r="E893" s="1"/>
      <c r="G893" s="1"/>
      <c r="H893" s="1"/>
      <c r="I893" s="1"/>
      <c r="J893" s="1"/>
      <c r="K893" s="1"/>
      <c r="L893" s="1"/>
      <c r="M893" s="1"/>
      <c r="N893" s="1"/>
    </row>
    <row r="894">
      <c r="C894" s="1"/>
      <c r="D894" s="1"/>
      <c r="E894" s="1"/>
      <c r="G894" s="1"/>
      <c r="H894" s="1"/>
      <c r="I894" s="1"/>
      <c r="J894" s="1"/>
      <c r="K894" s="1"/>
      <c r="L894" s="1"/>
      <c r="M894" s="1"/>
      <c r="N894" s="1"/>
    </row>
    <row r="895">
      <c r="C895" s="1"/>
      <c r="D895" s="1"/>
      <c r="E895" s="1"/>
      <c r="G895" s="1"/>
      <c r="H895" s="1"/>
      <c r="I895" s="1"/>
      <c r="J895" s="1"/>
      <c r="K895" s="1"/>
      <c r="L895" s="1"/>
      <c r="M895" s="1"/>
      <c r="N895" s="1"/>
    </row>
    <row r="896">
      <c r="C896" s="1"/>
      <c r="D896" s="1"/>
      <c r="E896" s="1"/>
      <c r="G896" s="1"/>
      <c r="H896" s="1"/>
      <c r="I896" s="1"/>
      <c r="J896" s="1"/>
      <c r="K896" s="1"/>
      <c r="L896" s="1"/>
      <c r="M896" s="1"/>
      <c r="N896" s="1"/>
    </row>
    <row r="897">
      <c r="C897" s="1"/>
      <c r="D897" s="1"/>
      <c r="E897" s="1"/>
      <c r="G897" s="1"/>
      <c r="H897" s="1"/>
      <c r="I897" s="1"/>
      <c r="J897" s="1"/>
      <c r="K897" s="1"/>
      <c r="L897" s="1"/>
      <c r="M897" s="1"/>
      <c r="N897" s="1"/>
    </row>
    <row r="898">
      <c r="C898" s="1"/>
      <c r="D898" s="1"/>
      <c r="E898" s="1"/>
      <c r="G898" s="1"/>
      <c r="H898" s="1"/>
      <c r="I898" s="1"/>
      <c r="J898" s="1"/>
      <c r="K898" s="1"/>
      <c r="L898" s="1"/>
      <c r="M898" s="1"/>
      <c r="N898" s="1"/>
    </row>
    <row r="899">
      <c r="C899" s="1"/>
      <c r="D899" s="1"/>
      <c r="E899" s="1"/>
      <c r="G899" s="1"/>
      <c r="H899" s="1"/>
      <c r="I899" s="1"/>
      <c r="J899" s="1"/>
      <c r="K899" s="1"/>
      <c r="L899" s="1"/>
      <c r="M899" s="1"/>
      <c r="N899" s="1"/>
    </row>
    <row r="900">
      <c r="C900" s="1"/>
      <c r="D900" s="1"/>
      <c r="E900" s="1"/>
      <c r="G900" s="1"/>
      <c r="H900" s="1"/>
      <c r="I900" s="1"/>
      <c r="J900" s="1"/>
      <c r="K900" s="1"/>
      <c r="L900" s="1"/>
      <c r="M900" s="1"/>
      <c r="N900" s="1"/>
    </row>
    <row r="901">
      <c r="C901" s="1"/>
      <c r="D901" s="1"/>
      <c r="E901" s="1"/>
      <c r="G901" s="1"/>
      <c r="H901" s="1"/>
      <c r="I901" s="1"/>
      <c r="J901" s="1"/>
      <c r="K901" s="1"/>
      <c r="L901" s="1"/>
      <c r="M901" s="1"/>
      <c r="N901" s="1"/>
    </row>
    <row r="902">
      <c r="C902" s="1"/>
      <c r="D902" s="1"/>
      <c r="E902" s="1"/>
      <c r="G902" s="1"/>
      <c r="H902" s="1"/>
      <c r="I902" s="1"/>
      <c r="J902" s="1"/>
      <c r="K902" s="1"/>
      <c r="L902" s="1"/>
      <c r="M902" s="1"/>
      <c r="N902" s="1"/>
    </row>
    <row r="903">
      <c r="C903" s="1"/>
      <c r="D903" s="1"/>
      <c r="E903" s="1"/>
      <c r="G903" s="1"/>
      <c r="H903" s="1"/>
      <c r="I903" s="1"/>
      <c r="J903" s="1"/>
      <c r="K903" s="1"/>
      <c r="L903" s="1"/>
      <c r="M903" s="1"/>
      <c r="N903" s="1"/>
    </row>
    <row r="904">
      <c r="C904" s="1"/>
      <c r="D904" s="1"/>
      <c r="E904" s="1"/>
      <c r="G904" s="1"/>
      <c r="H904" s="1"/>
      <c r="I904" s="1"/>
      <c r="J904" s="1"/>
      <c r="K904" s="1"/>
      <c r="L904" s="1"/>
      <c r="M904" s="1"/>
      <c r="N904" s="1"/>
    </row>
    <row r="905">
      <c r="C905" s="1"/>
      <c r="D905" s="1"/>
      <c r="E905" s="1"/>
      <c r="G905" s="1"/>
      <c r="H905" s="1"/>
      <c r="I905" s="1"/>
      <c r="J905" s="1"/>
      <c r="K905" s="1"/>
      <c r="L905" s="1"/>
      <c r="M905" s="1"/>
      <c r="N905" s="1"/>
    </row>
    <row r="906">
      <c r="C906" s="1"/>
      <c r="D906" s="1"/>
      <c r="E906" s="1"/>
      <c r="G906" s="1"/>
      <c r="H906" s="1"/>
      <c r="I906" s="1"/>
      <c r="J906" s="1"/>
      <c r="K906" s="1"/>
      <c r="L906" s="1"/>
      <c r="M906" s="1"/>
      <c r="N906" s="1"/>
    </row>
    <row r="907">
      <c r="C907" s="1"/>
      <c r="D907" s="1"/>
      <c r="E907" s="1"/>
      <c r="G907" s="1"/>
      <c r="H907" s="1"/>
      <c r="I907" s="1"/>
      <c r="J907" s="1"/>
      <c r="K907" s="1"/>
      <c r="L907" s="1"/>
      <c r="M907" s="1"/>
      <c r="N907" s="1"/>
    </row>
    <row r="908">
      <c r="C908" s="1"/>
      <c r="D908" s="1"/>
      <c r="E908" s="1"/>
      <c r="G908" s="1"/>
      <c r="H908" s="1"/>
      <c r="I908" s="1"/>
      <c r="J908" s="1"/>
      <c r="K908" s="1"/>
      <c r="L908" s="1"/>
      <c r="M908" s="1"/>
      <c r="N908" s="1"/>
    </row>
    <row r="909">
      <c r="C909" s="1"/>
      <c r="D909" s="1"/>
      <c r="E909" s="1"/>
      <c r="G909" s="1"/>
      <c r="H909" s="1"/>
      <c r="I909" s="1"/>
      <c r="J909" s="1"/>
      <c r="K909" s="1"/>
      <c r="L909" s="1"/>
      <c r="M909" s="1"/>
      <c r="N909" s="1"/>
    </row>
    <row r="910">
      <c r="C910" s="1"/>
      <c r="D910" s="1"/>
      <c r="E910" s="1"/>
      <c r="G910" s="1"/>
      <c r="H910" s="1"/>
      <c r="I910" s="1"/>
      <c r="J910" s="1"/>
      <c r="K910" s="1"/>
      <c r="L910" s="1"/>
      <c r="M910" s="1"/>
      <c r="N910" s="1"/>
    </row>
    <row r="911">
      <c r="C911" s="1"/>
      <c r="D911" s="1"/>
      <c r="E911" s="1"/>
      <c r="G911" s="1"/>
      <c r="H911" s="1"/>
      <c r="I911" s="1"/>
      <c r="J911" s="1"/>
      <c r="K911" s="1"/>
      <c r="L911" s="1"/>
      <c r="M911" s="1"/>
      <c r="N911" s="1"/>
    </row>
    <row r="912">
      <c r="C912" s="1"/>
      <c r="D912" s="1"/>
      <c r="E912" s="1"/>
      <c r="G912" s="1"/>
      <c r="H912" s="1"/>
      <c r="I912" s="1"/>
      <c r="J912" s="1"/>
      <c r="K912" s="1"/>
      <c r="L912" s="1"/>
      <c r="M912" s="1"/>
      <c r="N912" s="1"/>
    </row>
    <row r="913">
      <c r="C913" s="1"/>
      <c r="D913" s="1"/>
      <c r="E913" s="1"/>
      <c r="G913" s="1"/>
      <c r="H913" s="1"/>
      <c r="I913" s="1"/>
      <c r="J913" s="1"/>
      <c r="K913" s="1"/>
      <c r="L913" s="1"/>
      <c r="M913" s="1"/>
      <c r="N913" s="1"/>
    </row>
    <row r="914">
      <c r="C914" s="1"/>
      <c r="D914" s="1"/>
      <c r="E914" s="1"/>
      <c r="G914" s="1"/>
      <c r="H914" s="1"/>
      <c r="I914" s="1"/>
      <c r="J914" s="1"/>
      <c r="K914" s="1"/>
      <c r="L914" s="1"/>
      <c r="M914" s="1"/>
      <c r="N914" s="1"/>
    </row>
    <row r="915">
      <c r="C915" s="1"/>
      <c r="D915" s="1"/>
      <c r="E915" s="1"/>
      <c r="G915" s="1"/>
      <c r="H915" s="1"/>
      <c r="I915" s="1"/>
      <c r="J915" s="1"/>
      <c r="K915" s="1"/>
      <c r="L915" s="1"/>
      <c r="M915" s="1"/>
      <c r="N915" s="1"/>
    </row>
    <row r="916">
      <c r="C916" s="1"/>
      <c r="D916" s="1"/>
      <c r="E916" s="1"/>
      <c r="G916" s="1"/>
      <c r="H916" s="1"/>
      <c r="I916" s="1"/>
      <c r="J916" s="1"/>
      <c r="K916" s="1"/>
      <c r="L916" s="1"/>
      <c r="M916" s="1"/>
      <c r="N916" s="1"/>
    </row>
    <row r="917">
      <c r="C917" s="1"/>
      <c r="D917" s="1"/>
      <c r="E917" s="1"/>
      <c r="G917" s="1"/>
      <c r="H917" s="1"/>
      <c r="I917" s="1"/>
      <c r="J917" s="1"/>
      <c r="K917" s="1"/>
      <c r="L917" s="1"/>
      <c r="M917" s="1"/>
      <c r="N917" s="1"/>
    </row>
    <row r="918">
      <c r="C918" s="1"/>
      <c r="D918" s="1"/>
      <c r="E918" s="1"/>
      <c r="G918" s="1"/>
      <c r="H918" s="1"/>
      <c r="I918" s="1"/>
      <c r="J918" s="1"/>
      <c r="K918" s="1"/>
      <c r="L918" s="1"/>
      <c r="M918" s="1"/>
      <c r="N918" s="1"/>
    </row>
    <row r="919">
      <c r="C919" s="1"/>
      <c r="D919" s="1"/>
      <c r="E919" s="1"/>
      <c r="G919" s="1"/>
      <c r="H919" s="1"/>
      <c r="I919" s="1"/>
      <c r="J919" s="1"/>
      <c r="K919" s="1"/>
      <c r="L919" s="1"/>
      <c r="M919" s="1"/>
      <c r="N919" s="1"/>
    </row>
    <row r="920">
      <c r="C920" s="1"/>
      <c r="D920" s="1"/>
      <c r="E920" s="1"/>
      <c r="G920" s="1"/>
      <c r="H920" s="1"/>
      <c r="I920" s="1"/>
      <c r="J920" s="1"/>
      <c r="K920" s="1"/>
      <c r="L920" s="1"/>
      <c r="M920" s="1"/>
      <c r="N920" s="1"/>
    </row>
    <row r="921">
      <c r="C921" s="1"/>
      <c r="D921" s="1"/>
      <c r="E921" s="1"/>
      <c r="G921" s="1"/>
      <c r="H921" s="1"/>
      <c r="I921" s="1"/>
      <c r="J921" s="1"/>
      <c r="K921" s="1"/>
      <c r="L921" s="1"/>
      <c r="M921" s="1"/>
      <c r="N921" s="1"/>
    </row>
    <row r="922">
      <c r="C922" s="1"/>
      <c r="D922" s="1"/>
      <c r="E922" s="1"/>
      <c r="G922" s="1"/>
      <c r="H922" s="1"/>
      <c r="I922" s="1"/>
      <c r="J922" s="1"/>
      <c r="K922" s="1"/>
      <c r="L922" s="1"/>
      <c r="M922" s="1"/>
      <c r="N922" s="1"/>
    </row>
    <row r="923">
      <c r="C923" s="1"/>
      <c r="D923" s="1"/>
      <c r="E923" s="1"/>
      <c r="G923" s="1"/>
      <c r="H923" s="1"/>
      <c r="I923" s="1"/>
      <c r="J923" s="1"/>
      <c r="K923" s="1"/>
      <c r="L923" s="1"/>
      <c r="M923" s="1"/>
      <c r="N923" s="1"/>
    </row>
    <row r="924">
      <c r="C924" s="1"/>
      <c r="D924" s="1"/>
      <c r="E924" s="1"/>
      <c r="G924" s="1"/>
      <c r="H924" s="1"/>
      <c r="I924" s="1"/>
      <c r="J924" s="1"/>
      <c r="K924" s="1"/>
      <c r="L924" s="1"/>
      <c r="M924" s="1"/>
      <c r="N924" s="1"/>
    </row>
    <row r="925">
      <c r="C925" s="1"/>
      <c r="D925" s="1"/>
      <c r="E925" s="1"/>
      <c r="G925" s="1"/>
      <c r="H925" s="1"/>
      <c r="I925" s="1"/>
      <c r="J925" s="1"/>
      <c r="K925" s="1"/>
      <c r="L925" s="1"/>
      <c r="M925" s="1"/>
      <c r="N925" s="1"/>
    </row>
    <row r="926">
      <c r="C926" s="1"/>
      <c r="D926" s="1"/>
      <c r="E926" s="1"/>
      <c r="G926" s="1"/>
      <c r="H926" s="1"/>
      <c r="I926" s="1"/>
      <c r="J926" s="1"/>
      <c r="K926" s="1"/>
      <c r="L926" s="1"/>
      <c r="M926" s="1"/>
      <c r="N926" s="1"/>
    </row>
    <row r="927">
      <c r="C927" s="1"/>
      <c r="D927" s="1"/>
      <c r="E927" s="1"/>
      <c r="G927" s="1"/>
      <c r="H927" s="1"/>
      <c r="I927" s="1"/>
      <c r="J927" s="1"/>
      <c r="K927" s="1"/>
      <c r="L927" s="1"/>
      <c r="M927" s="1"/>
      <c r="N927" s="1"/>
    </row>
    <row r="928">
      <c r="C928" s="1"/>
      <c r="D928" s="1"/>
      <c r="E928" s="1"/>
      <c r="G928" s="1"/>
      <c r="H928" s="1"/>
      <c r="I928" s="1"/>
      <c r="J928" s="1"/>
      <c r="K928" s="1"/>
      <c r="L928" s="1"/>
      <c r="M928" s="1"/>
      <c r="N928" s="1"/>
    </row>
    <row r="929">
      <c r="C929" s="1"/>
      <c r="D929" s="1"/>
      <c r="E929" s="1"/>
      <c r="G929" s="1"/>
      <c r="H929" s="1"/>
      <c r="I929" s="1"/>
      <c r="J929" s="1"/>
      <c r="K929" s="1"/>
      <c r="L929" s="1"/>
      <c r="M929" s="1"/>
      <c r="N929" s="1"/>
    </row>
    <row r="930">
      <c r="C930" s="1"/>
      <c r="D930" s="1"/>
      <c r="E930" s="1"/>
      <c r="G930" s="1"/>
      <c r="H930" s="1"/>
      <c r="I930" s="1"/>
      <c r="J930" s="1"/>
      <c r="K930" s="1"/>
      <c r="L930" s="1"/>
      <c r="M930" s="1"/>
      <c r="N930" s="1"/>
    </row>
    <row r="931">
      <c r="C931" s="1"/>
      <c r="D931" s="1"/>
      <c r="E931" s="1"/>
      <c r="G931" s="1"/>
      <c r="H931" s="1"/>
      <c r="I931" s="1"/>
      <c r="J931" s="1"/>
      <c r="K931" s="1"/>
      <c r="L931" s="1"/>
      <c r="M931" s="1"/>
      <c r="N931" s="1"/>
    </row>
    <row r="932">
      <c r="C932" s="1"/>
      <c r="D932" s="1"/>
      <c r="E932" s="1"/>
      <c r="G932" s="1"/>
      <c r="H932" s="1"/>
      <c r="I932" s="1"/>
      <c r="J932" s="1"/>
      <c r="K932" s="1"/>
      <c r="L932" s="1"/>
      <c r="M932" s="1"/>
      <c r="N932" s="1"/>
    </row>
    <row r="933">
      <c r="C933" s="1"/>
      <c r="D933" s="1"/>
      <c r="E933" s="1"/>
      <c r="G933" s="1"/>
      <c r="H933" s="1"/>
      <c r="I933" s="1"/>
      <c r="J933" s="1"/>
      <c r="K933" s="1"/>
      <c r="L933" s="1"/>
      <c r="M933" s="1"/>
      <c r="N933" s="1"/>
    </row>
    <row r="934">
      <c r="C934" s="1"/>
      <c r="D934" s="1"/>
      <c r="E934" s="1"/>
      <c r="G934" s="1"/>
      <c r="H934" s="1"/>
      <c r="I934" s="1"/>
      <c r="J934" s="1"/>
      <c r="K934" s="1"/>
      <c r="L934" s="1"/>
      <c r="M934" s="1"/>
      <c r="N934" s="1"/>
    </row>
    <row r="935">
      <c r="C935" s="1"/>
      <c r="D935" s="1"/>
      <c r="E935" s="1"/>
      <c r="G935" s="1"/>
      <c r="H935" s="1"/>
      <c r="I935" s="1"/>
      <c r="J935" s="1"/>
      <c r="K935" s="1"/>
      <c r="L935" s="1"/>
      <c r="M935" s="1"/>
      <c r="N935" s="1"/>
    </row>
    <row r="936">
      <c r="C936" s="1"/>
      <c r="D936" s="1"/>
      <c r="E936" s="1"/>
      <c r="G936" s="1"/>
      <c r="H936" s="1"/>
      <c r="I936" s="1"/>
      <c r="J936" s="1"/>
      <c r="K936" s="1"/>
      <c r="L936" s="1"/>
      <c r="M936" s="1"/>
      <c r="N936" s="1"/>
    </row>
    <row r="937">
      <c r="C937" s="1"/>
      <c r="D937" s="1"/>
      <c r="E937" s="1"/>
      <c r="G937" s="1"/>
      <c r="H937" s="1"/>
      <c r="I937" s="1"/>
      <c r="J937" s="1"/>
      <c r="K937" s="1"/>
      <c r="L937" s="1"/>
      <c r="M937" s="1"/>
      <c r="N937" s="1"/>
    </row>
    <row r="938">
      <c r="C938" s="1"/>
      <c r="D938" s="1"/>
      <c r="E938" s="1"/>
      <c r="G938" s="1"/>
      <c r="H938" s="1"/>
      <c r="I938" s="1"/>
      <c r="J938" s="1"/>
      <c r="K938" s="1"/>
      <c r="L938" s="1"/>
      <c r="M938" s="1"/>
      <c r="N938" s="1"/>
    </row>
    <row r="939">
      <c r="C939" s="1"/>
      <c r="D939" s="1"/>
      <c r="E939" s="1"/>
      <c r="G939" s="1"/>
      <c r="H939" s="1"/>
      <c r="I939" s="1"/>
      <c r="J939" s="1"/>
      <c r="K939" s="1"/>
      <c r="L939" s="1"/>
      <c r="M939" s="1"/>
      <c r="N939" s="1"/>
    </row>
    <row r="940">
      <c r="C940" s="1"/>
      <c r="D940" s="1"/>
      <c r="E940" s="1"/>
      <c r="G940" s="1"/>
      <c r="H940" s="1"/>
      <c r="I940" s="1"/>
      <c r="J940" s="1"/>
      <c r="K940" s="1"/>
      <c r="L940" s="1"/>
      <c r="M940" s="1"/>
      <c r="N940" s="1"/>
    </row>
    <row r="941">
      <c r="C941" s="1"/>
      <c r="D941" s="1"/>
      <c r="E941" s="1"/>
      <c r="G941" s="1"/>
      <c r="H941" s="1"/>
      <c r="I941" s="1"/>
      <c r="J941" s="1"/>
      <c r="K941" s="1"/>
      <c r="L941" s="1"/>
      <c r="M941" s="1"/>
      <c r="N941" s="1"/>
    </row>
    <row r="942">
      <c r="C942" s="1"/>
      <c r="D942" s="1"/>
      <c r="E942" s="1"/>
      <c r="G942" s="1"/>
      <c r="H942" s="1"/>
      <c r="I942" s="1"/>
      <c r="J942" s="1"/>
      <c r="K942" s="1"/>
      <c r="L942" s="1"/>
      <c r="M942" s="1"/>
      <c r="N942" s="1"/>
    </row>
    <row r="943">
      <c r="C943" s="1"/>
      <c r="D943" s="1"/>
      <c r="E943" s="1"/>
      <c r="G943" s="1"/>
      <c r="H943" s="1"/>
      <c r="I943" s="1"/>
      <c r="J943" s="1"/>
      <c r="K943" s="1"/>
      <c r="L943" s="1"/>
      <c r="M943" s="1"/>
      <c r="N943" s="1"/>
    </row>
    <row r="944">
      <c r="C944" s="1"/>
      <c r="D944" s="1"/>
      <c r="E944" s="1"/>
      <c r="G944" s="1"/>
      <c r="H944" s="1"/>
      <c r="I944" s="1"/>
      <c r="J944" s="1"/>
      <c r="K944" s="1"/>
      <c r="L944" s="1"/>
      <c r="M944" s="1"/>
      <c r="N944" s="1"/>
    </row>
    <row r="945">
      <c r="C945" s="1"/>
      <c r="D945" s="1"/>
      <c r="E945" s="1"/>
      <c r="G945" s="1"/>
      <c r="H945" s="1"/>
      <c r="I945" s="1"/>
      <c r="J945" s="1"/>
      <c r="K945" s="1"/>
      <c r="L945" s="1"/>
      <c r="M945" s="1"/>
      <c r="N945" s="1"/>
    </row>
    <row r="946">
      <c r="C946" s="1"/>
      <c r="D946" s="1"/>
      <c r="E946" s="1"/>
      <c r="G946" s="1"/>
      <c r="H946" s="1"/>
      <c r="I946" s="1"/>
      <c r="J946" s="1"/>
      <c r="K946" s="1"/>
      <c r="L946" s="1"/>
      <c r="M946" s="1"/>
      <c r="N946" s="1"/>
    </row>
    <row r="947">
      <c r="C947" s="1"/>
      <c r="D947" s="1"/>
      <c r="E947" s="1"/>
      <c r="G947" s="1"/>
      <c r="H947" s="1"/>
      <c r="I947" s="1"/>
      <c r="J947" s="1"/>
      <c r="K947" s="1"/>
      <c r="L947" s="1"/>
      <c r="M947" s="1"/>
      <c r="N947" s="1"/>
    </row>
    <row r="948">
      <c r="C948" s="1"/>
      <c r="D948" s="1"/>
      <c r="E948" s="1"/>
      <c r="G948" s="1"/>
      <c r="H948" s="1"/>
      <c r="I948" s="1"/>
      <c r="J948" s="1"/>
      <c r="K948" s="1"/>
      <c r="L948" s="1"/>
      <c r="M948" s="1"/>
      <c r="N948" s="1"/>
    </row>
    <row r="949">
      <c r="C949" s="1"/>
      <c r="D949" s="1"/>
      <c r="E949" s="1"/>
      <c r="G949" s="1"/>
      <c r="H949" s="1"/>
      <c r="I949" s="1"/>
      <c r="J949" s="1"/>
      <c r="K949" s="1"/>
      <c r="L949" s="1"/>
      <c r="M949" s="1"/>
      <c r="N949" s="1"/>
    </row>
    <row r="950">
      <c r="C950" s="1"/>
      <c r="D950" s="1"/>
      <c r="E950" s="1"/>
      <c r="G950" s="1"/>
      <c r="H950" s="1"/>
      <c r="I950" s="1"/>
      <c r="J950" s="1"/>
      <c r="K950" s="1"/>
      <c r="L950" s="1"/>
      <c r="M950" s="1"/>
      <c r="N950" s="1"/>
    </row>
    <row r="951">
      <c r="C951" s="1"/>
      <c r="D951" s="1"/>
      <c r="E951" s="1"/>
      <c r="G951" s="1"/>
      <c r="H951" s="1"/>
      <c r="I951" s="1"/>
      <c r="J951" s="1"/>
      <c r="K951" s="1"/>
      <c r="L951" s="1"/>
      <c r="M951" s="1"/>
      <c r="N951" s="1"/>
    </row>
    <row r="952">
      <c r="C952" s="1"/>
      <c r="D952" s="1"/>
      <c r="E952" s="1"/>
      <c r="G952" s="1"/>
      <c r="H952" s="1"/>
      <c r="I952" s="1"/>
      <c r="J952" s="1"/>
      <c r="K952" s="1"/>
      <c r="L952" s="1"/>
      <c r="M952" s="1"/>
      <c r="N952" s="1"/>
    </row>
    <row r="953">
      <c r="C953" s="1"/>
      <c r="D953" s="1"/>
      <c r="E953" s="1"/>
      <c r="G953" s="1"/>
      <c r="H953" s="1"/>
      <c r="I953" s="1"/>
      <c r="J953" s="1"/>
      <c r="K953" s="1"/>
      <c r="L953" s="1"/>
      <c r="M953" s="1"/>
      <c r="N953" s="1"/>
    </row>
    <row r="954">
      <c r="C954" s="1"/>
      <c r="D954" s="1"/>
      <c r="E954" s="1"/>
      <c r="G954" s="1"/>
      <c r="H954" s="1"/>
      <c r="I954" s="1"/>
      <c r="J954" s="1"/>
      <c r="K954" s="1"/>
      <c r="L954" s="1"/>
      <c r="M954" s="1"/>
      <c r="N954" s="1"/>
    </row>
    <row r="955">
      <c r="C955" s="1"/>
      <c r="D955" s="1"/>
      <c r="E955" s="1"/>
      <c r="G955" s="1"/>
      <c r="H955" s="1"/>
      <c r="I955" s="1"/>
      <c r="J955" s="1"/>
      <c r="K955" s="1"/>
      <c r="L955" s="1"/>
      <c r="M955" s="1"/>
      <c r="N955" s="1"/>
    </row>
    <row r="956">
      <c r="C956" s="1"/>
      <c r="D956" s="1"/>
      <c r="E956" s="1"/>
      <c r="G956" s="1"/>
      <c r="H956" s="1"/>
      <c r="I956" s="1"/>
      <c r="J956" s="1"/>
      <c r="K956" s="1"/>
      <c r="L956" s="1"/>
      <c r="M956" s="1"/>
      <c r="N956" s="1"/>
    </row>
    <row r="957">
      <c r="C957" s="1"/>
      <c r="D957" s="1"/>
      <c r="E957" s="1"/>
      <c r="G957" s="1"/>
      <c r="H957" s="1"/>
      <c r="I957" s="1"/>
      <c r="J957" s="1"/>
      <c r="K957" s="1"/>
      <c r="L957" s="1"/>
      <c r="M957" s="1"/>
      <c r="N957" s="1"/>
    </row>
    <row r="958">
      <c r="C958" s="1"/>
      <c r="D958" s="1"/>
      <c r="E958" s="1"/>
      <c r="G958" s="1"/>
      <c r="H958" s="1"/>
      <c r="I958" s="1"/>
      <c r="J958" s="1"/>
      <c r="K958" s="1"/>
      <c r="L958" s="1"/>
      <c r="M958" s="1"/>
      <c r="N958" s="1"/>
    </row>
    <row r="959">
      <c r="C959" s="1"/>
      <c r="D959" s="1"/>
      <c r="E959" s="1"/>
      <c r="G959" s="1"/>
      <c r="H959" s="1"/>
      <c r="I959" s="1"/>
      <c r="J959" s="1"/>
      <c r="K959" s="1"/>
      <c r="L959" s="1"/>
      <c r="M959" s="1"/>
      <c r="N959" s="1"/>
    </row>
    <row r="960">
      <c r="C960" s="1"/>
      <c r="D960" s="1"/>
      <c r="E960" s="1"/>
      <c r="G960" s="1"/>
      <c r="H960" s="1"/>
      <c r="I960" s="1"/>
      <c r="J960" s="1"/>
      <c r="K960" s="1"/>
      <c r="L960" s="1"/>
      <c r="M960" s="1"/>
      <c r="N960" s="1"/>
    </row>
    <row r="961">
      <c r="C961" s="1"/>
      <c r="D961" s="1"/>
      <c r="E961" s="1"/>
      <c r="G961" s="1"/>
      <c r="H961" s="1"/>
      <c r="I961" s="1"/>
      <c r="J961" s="1"/>
      <c r="K961" s="1"/>
      <c r="L961" s="1"/>
      <c r="M961" s="1"/>
      <c r="N961" s="1"/>
    </row>
    <row r="962">
      <c r="C962" s="1"/>
      <c r="D962" s="1"/>
      <c r="E962" s="1"/>
      <c r="G962" s="1"/>
      <c r="H962" s="1"/>
      <c r="I962" s="1"/>
      <c r="J962" s="1"/>
      <c r="K962" s="1"/>
      <c r="L962" s="1"/>
      <c r="M962" s="1"/>
      <c r="N962" s="1"/>
    </row>
    <row r="963">
      <c r="C963" s="1"/>
      <c r="D963" s="1"/>
      <c r="E963" s="1"/>
      <c r="G963" s="1"/>
      <c r="H963" s="1"/>
      <c r="I963" s="1"/>
      <c r="J963" s="1"/>
      <c r="K963" s="1"/>
      <c r="L963" s="1"/>
      <c r="M963" s="1"/>
      <c r="N963" s="1"/>
    </row>
    <row r="964">
      <c r="C964" s="1"/>
      <c r="D964" s="1"/>
      <c r="E964" s="1"/>
      <c r="G964" s="1"/>
      <c r="H964" s="1"/>
      <c r="I964" s="1"/>
      <c r="J964" s="1"/>
      <c r="K964" s="1"/>
      <c r="L964" s="1"/>
      <c r="M964" s="1"/>
      <c r="N964" s="1"/>
    </row>
    <row r="965">
      <c r="C965" s="1"/>
      <c r="D965" s="1"/>
      <c r="E965" s="1"/>
      <c r="G965" s="1"/>
      <c r="H965" s="1"/>
      <c r="I965" s="1"/>
      <c r="J965" s="1"/>
      <c r="K965" s="1"/>
      <c r="L965" s="1"/>
      <c r="M965" s="1"/>
      <c r="N965" s="1"/>
    </row>
    <row r="966">
      <c r="C966" s="1"/>
      <c r="D966" s="1"/>
      <c r="E966" s="1"/>
      <c r="G966" s="1"/>
      <c r="H966" s="1"/>
      <c r="I966" s="1"/>
      <c r="J966" s="1"/>
      <c r="K966" s="1"/>
      <c r="L966" s="1"/>
      <c r="M966" s="1"/>
      <c r="N966" s="1"/>
    </row>
    <row r="967">
      <c r="C967" s="1"/>
      <c r="D967" s="1"/>
      <c r="E967" s="1"/>
      <c r="G967" s="1"/>
      <c r="H967" s="1"/>
      <c r="I967" s="1"/>
      <c r="J967" s="1"/>
      <c r="K967" s="1"/>
      <c r="L967" s="1"/>
      <c r="M967" s="1"/>
      <c r="N967" s="1"/>
    </row>
    <row r="968">
      <c r="C968" s="1"/>
      <c r="D968" s="1"/>
      <c r="E968" s="1"/>
      <c r="G968" s="1"/>
      <c r="H968" s="1"/>
      <c r="I968" s="1"/>
      <c r="J968" s="1"/>
      <c r="K968" s="1"/>
      <c r="L968" s="1"/>
      <c r="M968" s="1"/>
      <c r="N968" s="1"/>
    </row>
    <row r="969">
      <c r="C969" s="1"/>
      <c r="D969" s="1"/>
      <c r="E969" s="1"/>
      <c r="G969" s="1"/>
      <c r="H969" s="1"/>
      <c r="I969" s="1"/>
      <c r="J969" s="1"/>
      <c r="K969" s="1"/>
      <c r="L969" s="1"/>
      <c r="M969" s="1"/>
      <c r="N969" s="1"/>
    </row>
    <row r="970">
      <c r="C970" s="1"/>
      <c r="D970" s="1"/>
      <c r="E970" s="1"/>
      <c r="G970" s="1"/>
      <c r="H970" s="1"/>
      <c r="I970" s="1"/>
      <c r="J970" s="1"/>
      <c r="K970" s="1"/>
      <c r="L970" s="1"/>
      <c r="M970" s="1"/>
      <c r="N970" s="1"/>
    </row>
    <row r="971">
      <c r="C971" s="1"/>
      <c r="D971" s="1"/>
      <c r="E971" s="1"/>
      <c r="G971" s="1"/>
      <c r="H971" s="1"/>
      <c r="I971" s="1"/>
      <c r="J971" s="1"/>
      <c r="K971" s="1"/>
      <c r="L971" s="1"/>
      <c r="M971" s="1"/>
      <c r="N971" s="1"/>
    </row>
    <row r="972">
      <c r="C972" s="1"/>
      <c r="D972" s="1"/>
      <c r="E972" s="1"/>
      <c r="G972" s="1"/>
      <c r="H972" s="1"/>
      <c r="I972" s="1"/>
      <c r="J972" s="1"/>
      <c r="K972" s="1"/>
      <c r="L972" s="1"/>
      <c r="M972" s="1"/>
      <c r="N972" s="1"/>
    </row>
    <row r="973">
      <c r="C973" s="1"/>
      <c r="D973" s="1"/>
      <c r="E973" s="1"/>
      <c r="G973" s="1"/>
      <c r="H973" s="1"/>
      <c r="I973" s="1"/>
      <c r="J973" s="1"/>
      <c r="K973" s="1"/>
      <c r="L973" s="1"/>
      <c r="M973" s="1"/>
      <c r="N973" s="1"/>
    </row>
    <row r="974">
      <c r="C974" s="1"/>
      <c r="D974" s="1"/>
      <c r="E974" s="1"/>
      <c r="G974" s="1"/>
      <c r="H974" s="1"/>
      <c r="I974" s="1"/>
      <c r="J974" s="1"/>
      <c r="K974" s="1"/>
      <c r="L974" s="1"/>
      <c r="M974" s="1"/>
      <c r="N974" s="1"/>
    </row>
    <row r="975">
      <c r="C975" s="1"/>
      <c r="D975" s="1"/>
      <c r="E975" s="1"/>
      <c r="G975" s="1"/>
      <c r="H975" s="1"/>
      <c r="I975" s="1"/>
      <c r="J975" s="1"/>
      <c r="K975" s="1"/>
      <c r="L975" s="1"/>
      <c r="M975" s="1"/>
      <c r="N975" s="1"/>
    </row>
    <row r="976">
      <c r="C976" s="1"/>
      <c r="D976" s="1"/>
      <c r="E976" s="1"/>
      <c r="G976" s="1"/>
      <c r="H976" s="1"/>
      <c r="I976" s="1"/>
      <c r="J976" s="1"/>
      <c r="K976" s="1"/>
      <c r="L976" s="1"/>
      <c r="M976" s="1"/>
      <c r="N976" s="1"/>
    </row>
    <row r="977">
      <c r="C977" s="1"/>
      <c r="D977" s="1"/>
      <c r="E977" s="1"/>
      <c r="G977" s="1"/>
      <c r="H977" s="1"/>
      <c r="I977" s="1"/>
      <c r="J977" s="1"/>
      <c r="K977" s="1"/>
      <c r="L977" s="1"/>
      <c r="M977" s="1"/>
      <c r="N977" s="1"/>
    </row>
    <row r="978">
      <c r="C978" s="1"/>
      <c r="D978" s="1"/>
      <c r="E978" s="1"/>
      <c r="G978" s="1"/>
      <c r="H978" s="1"/>
      <c r="I978" s="1"/>
      <c r="J978" s="1"/>
      <c r="K978" s="1"/>
      <c r="L978" s="1"/>
      <c r="M978" s="1"/>
      <c r="N978" s="1"/>
    </row>
    <row r="979">
      <c r="C979" s="1"/>
      <c r="D979" s="1"/>
      <c r="E979" s="1"/>
      <c r="G979" s="1"/>
      <c r="H979" s="1"/>
      <c r="I979" s="1"/>
      <c r="J979" s="1"/>
      <c r="K979" s="1"/>
      <c r="L979" s="1"/>
      <c r="M979" s="1"/>
      <c r="N979" s="1"/>
    </row>
    <row r="980">
      <c r="C980" s="1"/>
      <c r="D980" s="1"/>
      <c r="E980" s="1"/>
      <c r="G980" s="1"/>
      <c r="H980" s="1"/>
      <c r="I980" s="1"/>
      <c r="J980" s="1"/>
      <c r="K980" s="1"/>
      <c r="L980" s="1"/>
      <c r="M980" s="1"/>
      <c r="N980" s="1"/>
    </row>
    <row r="981">
      <c r="C981" s="1"/>
      <c r="D981" s="1"/>
      <c r="E981" s="1"/>
      <c r="G981" s="1"/>
      <c r="H981" s="1"/>
      <c r="I981" s="1"/>
      <c r="J981" s="1"/>
      <c r="K981" s="1"/>
      <c r="L981" s="1"/>
      <c r="M981" s="1"/>
      <c r="N981" s="1"/>
    </row>
    <row r="982">
      <c r="C982" s="1"/>
      <c r="D982" s="1"/>
      <c r="E982" s="1"/>
      <c r="G982" s="1"/>
      <c r="H982" s="1"/>
      <c r="I982" s="1"/>
      <c r="J982" s="1"/>
      <c r="K982" s="1"/>
      <c r="L982" s="1"/>
      <c r="M982" s="1"/>
      <c r="N982" s="1"/>
    </row>
    <row r="983">
      <c r="C983" s="1"/>
      <c r="D983" s="1"/>
      <c r="E983" s="1"/>
      <c r="G983" s="1"/>
      <c r="H983" s="1"/>
      <c r="I983" s="1"/>
      <c r="J983" s="1"/>
      <c r="K983" s="1"/>
      <c r="L983" s="1"/>
      <c r="M983" s="1"/>
      <c r="N983" s="1"/>
    </row>
    <row r="984">
      <c r="C984" s="1"/>
      <c r="D984" s="1"/>
      <c r="E984" s="1"/>
      <c r="G984" s="1"/>
      <c r="H984" s="1"/>
      <c r="I984" s="1"/>
      <c r="J984" s="1"/>
      <c r="K984" s="1"/>
      <c r="L984" s="1"/>
      <c r="M984" s="1"/>
      <c r="N984" s="1"/>
    </row>
    <row r="985">
      <c r="C985" s="1"/>
      <c r="D985" s="1"/>
      <c r="E985" s="1"/>
      <c r="G985" s="1"/>
      <c r="H985" s="1"/>
      <c r="I985" s="1"/>
      <c r="J985" s="1"/>
      <c r="K985" s="1"/>
      <c r="L985" s="1"/>
      <c r="M985" s="1"/>
      <c r="N985" s="1"/>
    </row>
    <row r="986">
      <c r="C986" s="1"/>
      <c r="D986" s="1"/>
      <c r="E986" s="1"/>
      <c r="G986" s="1"/>
      <c r="H986" s="1"/>
      <c r="I986" s="1"/>
      <c r="J986" s="1"/>
      <c r="K986" s="1"/>
      <c r="L986" s="1"/>
      <c r="M986" s="1"/>
      <c r="N986" s="1"/>
    </row>
    <row r="987">
      <c r="C987" s="1"/>
      <c r="D987" s="1"/>
      <c r="E987" s="1"/>
      <c r="G987" s="1"/>
      <c r="H987" s="1"/>
      <c r="I987" s="1"/>
      <c r="J987" s="1"/>
      <c r="K987" s="1"/>
      <c r="L987" s="1"/>
      <c r="M987" s="1"/>
      <c r="N987" s="1"/>
    </row>
    <row r="988">
      <c r="C988" s="1"/>
      <c r="D988" s="1"/>
      <c r="E988" s="1"/>
      <c r="G988" s="1"/>
      <c r="H988" s="1"/>
      <c r="I988" s="1"/>
      <c r="J988" s="1"/>
      <c r="K988" s="1"/>
      <c r="L988" s="1"/>
      <c r="M988" s="1"/>
      <c r="N988" s="1"/>
    </row>
    <row r="989">
      <c r="C989" s="1"/>
      <c r="D989" s="1"/>
      <c r="E989" s="1"/>
      <c r="G989" s="1"/>
      <c r="H989" s="1"/>
      <c r="I989" s="1"/>
      <c r="J989" s="1"/>
      <c r="K989" s="1"/>
      <c r="L989" s="1"/>
      <c r="M989" s="1"/>
      <c r="N989" s="1"/>
    </row>
    <row r="990">
      <c r="C990" s="1"/>
      <c r="D990" s="1"/>
      <c r="E990" s="1"/>
      <c r="G990" s="1"/>
      <c r="H990" s="1"/>
      <c r="I990" s="1"/>
      <c r="J990" s="1"/>
      <c r="K990" s="1"/>
      <c r="L990" s="1"/>
      <c r="M990" s="1"/>
      <c r="N990" s="1"/>
    </row>
    <row r="991">
      <c r="C991" s="1"/>
      <c r="D991" s="1"/>
      <c r="E991" s="1"/>
      <c r="G991" s="1"/>
      <c r="H991" s="1"/>
      <c r="I991" s="1"/>
      <c r="J991" s="1"/>
      <c r="K991" s="1"/>
      <c r="L991" s="1"/>
      <c r="M991" s="1"/>
      <c r="N991" s="1"/>
    </row>
    <row r="992">
      <c r="C992" s="1"/>
      <c r="D992" s="1"/>
      <c r="E992" s="1"/>
      <c r="G992" s="1"/>
      <c r="H992" s="1"/>
      <c r="I992" s="1"/>
      <c r="J992" s="1"/>
      <c r="K992" s="1"/>
      <c r="L992" s="1"/>
      <c r="M992" s="1"/>
      <c r="N992" s="1"/>
    </row>
    <row r="993">
      <c r="C993" s="1"/>
      <c r="D993" s="1"/>
      <c r="E993" s="1"/>
      <c r="G993" s="1"/>
      <c r="H993" s="1"/>
      <c r="I993" s="1"/>
      <c r="J993" s="1"/>
      <c r="K993" s="1"/>
      <c r="L993" s="1"/>
      <c r="M993" s="1"/>
      <c r="N993" s="1"/>
    </row>
    <row r="994">
      <c r="C994" s="1"/>
      <c r="D994" s="1"/>
      <c r="E994" s="1"/>
      <c r="G994" s="1"/>
      <c r="H994" s="1"/>
      <c r="I994" s="1"/>
      <c r="J994" s="1"/>
      <c r="K994" s="1"/>
      <c r="L994" s="1"/>
      <c r="M994" s="1"/>
      <c r="N994" s="1"/>
    </row>
    <row r="995">
      <c r="C995" s="1"/>
      <c r="D995" s="1"/>
      <c r="E995" s="1"/>
      <c r="G995" s="1"/>
      <c r="H995" s="1"/>
      <c r="I995" s="1"/>
      <c r="J995" s="1"/>
      <c r="K995" s="1"/>
      <c r="L995" s="1"/>
      <c r="M995" s="1"/>
      <c r="N995" s="1"/>
    </row>
    <row r="996">
      <c r="C996" s="1"/>
      <c r="D996" s="1"/>
      <c r="E996" s="1"/>
      <c r="G996" s="1"/>
      <c r="H996" s="1"/>
      <c r="I996" s="1"/>
      <c r="J996" s="1"/>
      <c r="K996" s="1"/>
      <c r="L996" s="1"/>
      <c r="M996" s="1"/>
      <c r="N996" s="1"/>
    </row>
    <row r="997">
      <c r="C997" s="1"/>
      <c r="D997" s="1"/>
      <c r="E997" s="1"/>
      <c r="G997" s="1"/>
      <c r="H997" s="1"/>
      <c r="I997" s="1"/>
      <c r="J997" s="1"/>
      <c r="K997" s="1"/>
      <c r="L997" s="1"/>
      <c r="M997" s="1"/>
      <c r="N997" s="1"/>
    </row>
    <row r="998">
      <c r="C998" s="1"/>
      <c r="D998" s="1"/>
      <c r="E998" s="1"/>
      <c r="G998" s="1"/>
      <c r="H998" s="1"/>
      <c r="I998" s="1"/>
      <c r="J998" s="1"/>
      <c r="K998" s="1"/>
      <c r="L998" s="1"/>
      <c r="M998" s="1"/>
      <c r="N998" s="1"/>
    </row>
    <row r="999">
      <c r="C999" s="1"/>
      <c r="D999" s="1"/>
      <c r="E999" s="1"/>
      <c r="G999" s="1"/>
      <c r="H999" s="1"/>
      <c r="I999" s="1"/>
      <c r="J999" s="1"/>
      <c r="K999" s="1"/>
      <c r="L999" s="1"/>
      <c r="M999" s="1"/>
      <c r="N999" s="1"/>
    </row>
  </sheetData>
  <conditionalFormatting sqref="I6:I52">
    <cfRule type="notContainsBlanks" dxfId="0" priority="1">
      <formula>LEN(TRIM(I6))&gt;0</formula>
    </cfRule>
  </conditionalFormatting>
  <conditionalFormatting sqref="J6:J52">
    <cfRule type="notContainsBlanks" dxfId="0" priority="2">
      <formula>LEN(TRIM(J6))&gt;0</formula>
    </cfRule>
  </conditionalFormatting>
  <conditionalFormatting sqref="J6:J52">
    <cfRule type="notContainsBlanks" dxfId="0" priority="3">
      <formula>LEN(TRIM(J6))&gt;0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2" max="2" width="30.63"/>
    <col customWidth="1" min="3" max="3" width="53.5"/>
  </cols>
  <sheetData>
    <row r="3">
      <c r="B3" s="6" t="s">
        <v>0</v>
      </c>
      <c r="C3" s="22" t="s">
        <v>116</v>
      </c>
    </row>
    <row r="4">
      <c r="B4" s="3" t="s">
        <v>4</v>
      </c>
      <c r="C4" s="105" t="s">
        <v>30</v>
      </c>
    </row>
    <row r="5">
      <c r="B5" s="3" t="s">
        <v>9</v>
      </c>
      <c r="C5" s="105" t="s">
        <v>30</v>
      </c>
    </row>
    <row r="6">
      <c r="B6" s="3" t="s">
        <v>11</v>
      </c>
      <c r="C6" s="105" t="s">
        <v>30</v>
      </c>
    </row>
    <row r="7">
      <c r="B7" s="3" t="s">
        <v>13</v>
      </c>
      <c r="C7" s="105" t="s">
        <v>30</v>
      </c>
    </row>
    <row r="8">
      <c r="B8" s="3" t="s">
        <v>15</v>
      </c>
      <c r="C8" s="105" t="s">
        <v>30</v>
      </c>
    </row>
    <row r="9">
      <c r="B9" s="3" t="s">
        <v>18</v>
      </c>
      <c r="C9" s="105" t="s">
        <v>30</v>
      </c>
    </row>
    <row r="10">
      <c r="B10" s="3" t="s">
        <v>21</v>
      </c>
      <c r="C10" s="105" t="s">
        <v>30</v>
      </c>
    </row>
    <row r="11">
      <c r="B11" s="3" t="s">
        <v>23</v>
      </c>
      <c r="C11" s="105" t="s">
        <v>30</v>
      </c>
    </row>
    <row r="12">
      <c r="B12" s="3" t="s">
        <v>25</v>
      </c>
      <c r="C12" s="105" t="s">
        <v>30</v>
      </c>
    </row>
    <row r="13">
      <c r="B13" s="3" t="s">
        <v>27</v>
      </c>
      <c r="C13" s="105" t="s">
        <v>30</v>
      </c>
    </row>
    <row r="14">
      <c r="B14" s="3" t="s">
        <v>4</v>
      </c>
      <c r="C14" s="148" t="s">
        <v>127</v>
      </c>
    </row>
    <row r="15">
      <c r="B15" s="3" t="s">
        <v>9</v>
      </c>
      <c r="C15" s="28" t="s">
        <v>150</v>
      </c>
    </row>
    <row r="16">
      <c r="B16" s="3" t="s">
        <v>11</v>
      </c>
      <c r="C16" s="28" t="s">
        <v>151</v>
      </c>
    </row>
    <row r="17">
      <c r="B17" s="3" t="s">
        <v>13</v>
      </c>
      <c r="C17" s="28" t="s">
        <v>152</v>
      </c>
    </row>
    <row r="18">
      <c r="B18" s="3" t="s">
        <v>15</v>
      </c>
      <c r="C18" s="28" t="s">
        <v>153</v>
      </c>
    </row>
    <row r="19">
      <c r="B19" s="3" t="s">
        <v>18</v>
      </c>
      <c r="C19" s="28" t="s">
        <v>112</v>
      </c>
    </row>
    <row r="20">
      <c r="B20" s="3" t="s">
        <v>21</v>
      </c>
      <c r="C20" s="28" t="s">
        <v>139</v>
      </c>
    </row>
    <row r="21">
      <c r="B21" s="3" t="s">
        <v>23</v>
      </c>
      <c r="C21" s="28" t="s">
        <v>141</v>
      </c>
    </row>
    <row r="22">
      <c r="B22" s="3" t="s">
        <v>25</v>
      </c>
      <c r="C22" s="28" t="s">
        <v>143</v>
      </c>
    </row>
    <row r="23">
      <c r="B23" s="3" t="s">
        <v>27</v>
      </c>
      <c r="C23" s="28" t="s">
        <v>154</v>
      </c>
    </row>
    <row r="24">
      <c r="B24" s="28" t="s">
        <v>155</v>
      </c>
      <c r="C24" s="148" t="s">
        <v>44</v>
      </c>
    </row>
    <row r="25">
      <c r="B25" s="28" t="s">
        <v>156</v>
      </c>
      <c r="C25" s="28" t="s">
        <v>78</v>
      </c>
    </row>
    <row r="26">
      <c r="B26" s="105" t="s">
        <v>157</v>
      </c>
      <c r="C26" s="148" t="s">
        <v>128</v>
      </c>
    </row>
    <row r="27">
      <c r="B27" s="105" t="s">
        <v>157</v>
      </c>
      <c r="C27" s="148" t="s">
        <v>129</v>
      </c>
    </row>
    <row r="28">
      <c r="B28" s="105" t="s">
        <v>157</v>
      </c>
      <c r="C28" s="148" t="s">
        <v>58</v>
      </c>
    </row>
    <row r="29">
      <c r="B29" s="28" t="s">
        <v>158</v>
      </c>
      <c r="C29" s="148" t="s">
        <v>50</v>
      </c>
    </row>
    <row r="30">
      <c r="B30" s="105" t="s">
        <v>157</v>
      </c>
      <c r="C30" s="148" t="s">
        <v>60</v>
      </c>
    </row>
    <row r="31">
      <c r="B31" s="105" t="s">
        <v>157</v>
      </c>
      <c r="C31" s="28" t="s">
        <v>148</v>
      </c>
    </row>
    <row r="32">
      <c r="B32" s="3" t="s">
        <v>4</v>
      </c>
      <c r="C32" s="148" t="s">
        <v>50</v>
      </c>
    </row>
    <row r="33">
      <c r="B33" s="3" t="s">
        <v>9</v>
      </c>
      <c r="C33" s="28" t="s">
        <v>159</v>
      </c>
    </row>
    <row r="34">
      <c r="B34" s="3" t="s">
        <v>11</v>
      </c>
      <c r="C34" s="28" t="s">
        <v>160</v>
      </c>
    </row>
    <row r="35">
      <c r="B35" s="3" t="s">
        <v>13</v>
      </c>
      <c r="C35" s="28" t="s">
        <v>161</v>
      </c>
    </row>
    <row r="36">
      <c r="B36" s="3" t="s">
        <v>15</v>
      </c>
      <c r="C36" s="28" t="s">
        <v>162</v>
      </c>
    </row>
    <row r="37">
      <c r="B37" s="3" t="s">
        <v>18</v>
      </c>
      <c r="C37" s="28" t="s">
        <v>163</v>
      </c>
    </row>
    <row r="38">
      <c r="B38" s="3" t="s">
        <v>21</v>
      </c>
      <c r="C38" s="28" t="s">
        <v>164</v>
      </c>
    </row>
    <row r="39">
      <c r="B39" s="3" t="s">
        <v>23</v>
      </c>
      <c r="C39" s="28" t="s">
        <v>165</v>
      </c>
    </row>
    <row r="40">
      <c r="B40" s="3" t="s">
        <v>25</v>
      </c>
      <c r="C40" s="28" t="s">
        <v>166</v>
      </c>
    </row>
    <row r="41">
      <c r="B41" s="3" t="s">
        <v>27</v>
      </c>
      <c r="C41" s="28" t="s">
        <v>167</v>
      </c>
    </row>
    <row r="42">
      <c r="B42" s="28" t="s">
        <v>155</v>
      </c>
      <c r="C42" s="148" t="s">
        <v>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9.38"/>
    <col customWidth="1" min="3" max="3" width="16.88"/>
    <col customWidth="1" min="4" max="4" width="18.75"/>
    <col customWidth="1" min="5" max="5" width="14.75"/>
    <col customWidth="1" min="6" max="7" width="14.88"/>
    <col customWidth="1" min="8" max="26" width="9.38"/>
  </cols>
  <sheetData>
    <row r="2">
      <c r="B2" s="161" t="s">
        <v>84</v>
      </c>
      <c r="C2" s="162"/>
      <c r="D2" s="162"/>
      <c r="E2" s="162"/>
      <c r="F2" s="163"/>
    </row>
    <row r="3">
      <c r="B3" s="105" t="s">
        <v>86</v>
      </c>
      <c r="C3" s="105" t="s">
        <v>87</v>
      </c>
      <c r="D3" s="105" t="s">
        <v>88</v>
      </c>
      <c r="E3" s="164" t="s">
        <v>68</v>
      </c>
      <c r="F3" s="105" t="s">
        <v>72</v>
      </c>
    </row>
    <row r="4">
      <c r="B4" s="105">
        <v>1.0</v>
      </c>
      <c r="C4" s="105">
        <v>25.0</v>
      </c>
      <c r="D4" s="165" t="str">
        <f>C4</f>
        <v>25</v>
      </c>
      <c r="E4" s="166" t="str">
        <f>Tareas!J11</f>
        <v>19.63</v>
      </c>
      <c r="F4" s="105">
        <v>18.69</v>
      </c>
    </row>
    <row r="5">
      <c r="B5" s="105">
        <v>2.0</v>
      </c>
      <c r="C5" s="105">
        <v>25.0</v>
      </c>
      <c r="D5" s="165" t="str">
        <f t="shared" ref="D5:D8" si="1">D4+C5</f>
        <v>50</v>
      </c>
      <c r="E5" s="167" t="str">
        <f>Tareas!J18</f>
        <v>42.06</v>
      </c>
      <c r="F5" t="str">
        <f>38.32</f>
        <v>38.32</v>
      </c>
      <c r="G5" t="str">
        <f>F5/2</f>
        <v>19.16</v>
      </c>
    </row>
    <row r="6">
      <c r="B6" s="105">
        <v>3.0</v>
      </c>
      <c r="C6" s="105">
        <v>25.0</v>
      </c>
      <c r="D6" s="165" t="str">
        <f t="shared" si="1"/>
        <v>75</v>
      </c>
      <c r="E6" s="167" t="str">
        <f>Tareas!J35</f>
        <v>69.16</v>
      </c>
      <c r="F6" s="105" t="str">
        <f>38.32+G5</f>
        <v>57.48</v>
      </c>
    </row>
    <row r="7">
      <c r="B7" s="105">
        <v>4.0</v>
      </c>
      <c r="C7" s="105">
        <v>25.0</v>
      </c>
      <c r="D7" s="165" t="str">
        <f t="shared" si="1"/>
        <v>100</v>
      </c>
      <c r="E7" s="167" t="str">
        <f>Tareas!J47</f>
        <v>88.79</v>
      </c>
      <c r="F7" s="165" t="str">
        <f>F6+G5</f>
        <v>76.64</v>
      </c>
    </row>
    <row r="8">
      <c r="B8" s="168">
        <v>5.0</v>
      </c>
      <c r="C8" s="168">
        <v>25.0</v>
      </c>
      <c r="D8" s="169" t="str">
        <f t="shared" si="1"/>
        <v>125</v>
      </c>
      <c r="E8" s="170" t="str">
        <f>Tareas!J52</f>
        <v>100.00</v>
      </c>
      <c r="F8" s="165" t="str">
        <f>F7+G5</f>
        <v>95.8</v>
      </c>
    </row>
    <row r="9">
      <c r="F9" s="165" t="str">
        <f>F8+G5</f>
        <v>114.96</v>
      </c>
    </row>
    <row r="10">
      <c r="C10" s="45" t="s">
        <v>168</v>
      </c>
    </row>
    <row r="11">
      <c r="C11" s="45" t="s">
        <v>169</v>
      </c>
    </row>
    <row r="12">
      <c r="C12" s="45" t="s">
        <v>170</v>
      </c>
    </row>
  </sheetData>
  <mergeCells count="4">
    <mergeCell ref="C10:F10"/>
    <mergeCell ref="C11:D11"/>
    <mergeCell ref="C12:E12"/>
    <mergeCell ref="B2:F2"/>
  </mergeCells>
  <drawing r:id="rId1"/>
</worksheet>
</file>