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2bff73b0ba30a6b9/Dokumen/College Files/OR/OR8/OR8/"/>
    </mc:Choice>
  </mc:AlternateContent>
  <xr:revisionPtr revIDLastSave="1" documentId="11_2A3763F17235823A8B371314EF4A69421D4CA4F1" xr6:coauthVersionLast="47" xr6:coauthVersionMax="47" xr10:uidLastSave="{8E94A7C4-647D-4757-B940-4CCF8153C6EB}"/>
  <bookViews>
    <workbookView xWindow="-110" yWindow="-110" windowWidth="19420" windowHeight="10300" activeTab="1" xr2:uid="{00000000-000D-0000-FFFF-FFFF00000000}"/>
  </bookViews>
  <sheets>
    <sheet name="Tariff_Product" sheetId="1" r:id="rId1"/>
    <sheet name="Sheet1" sheetId="6" r:id="rId2"/>
    <sheet name="Inbound Tariff China" sheetId="2" r:id="rId3"/>
    <sheet name="Inbound Europe" sheetId="3" r:id="rId4"/>
    <sheet name="Inbound US" sheetId="4" r:id="rId5"/>
    <sheet name="Inbound" sheetId="5" r:id="rId6"/>
    <sheet name="__AIMMS_SETUP__" sheetId="7" r:id="rId7"/>
  </sheets>
  <definedNames>
    <definedName name="_xlnm._FilterDatabase" localSheetId="5">Inbound!$A$1:$D$41</definedName>
    <definedName name="_xlnm._FilterDatabase" localSheetId="3">'Inbound Europe'!$A$3:$C$13</definedName>
    <definedName name="_xlnm._FilterDatabase" localSheetId="2">'Inbound Tariff China'!$A$3:$C$13</definedName>
    <definedName name="_xlnm._FilterDatabase" localSheetId="4">'Inbound US'!$A$6:$B$16</definedName>
    <definedName name="_xlnm._FilterDatabase" localSheetId="0">Tariff_Product!$A$1:$E$11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6" l="1"/>
  <c r="K9" i="6"/>
  <c r="J9" i="6"/>
  <c r="I9" i="6"/>
  <c r="H9" i="6"/>
  <c r="M9" i="6" s="1"/>
  <c r="F9" i="6"/>
  <c r="E9" i="6"/>
  <c r="D9" i="6"/>
  <c r="C9" i="6"/>
  <c r="B9" i="6"/>
  <c r="L8" i="6"/>
  <c r="K8" i="6"/>
  <c r="J8" i="6"/>
  <c r="I8" i="6"/>
  <c r="H8" i="6"/>
  <c r="L7" i="6"/>
  <c r="K7" i="6"/>
  <c r="J7" i="6"/>
  <c r="I7" i="6"/>
  <c r="H7" i="6"/>
  <c r="L6" i="6"/>
  <c r="K6" i="6"/>
  <c r="J6" i="6"/>
  <c r="I6" i="6"/>
  <c r="H6" i="6"/>
  <c r="L5" i="6"/>
  <c r="K5" i="6"/>
  <c r="J5" i="6"/>
  <c r="I5" i="6"/>
  <c r="H5" i="6"/>
  <c r="L4" i="6"/>
  <c r="K4" i="6"/>
  <c r="J4" i="6"/>
  <c r="I4" i="6"/>
  <c r="H4" i="6"/>
  <c r="L3" i="6"/>
  <c r="K3" i="6"/>
  <c r="J3" i="6"/>
  <c r="I3" i="6"/>
  <c r="H3" i="6"/>
  <c r="L2" i="6"/>
  <c r="K2" i="6"/>
  <c r="J2" i="6"/>
  <c r="I2" i="6"/>
  <c r="H2" i="6"/>
</calcChain>
</file>

<file path=xl/sharedStrings.xml><?xml version="1.0" encoding="utf-8"?>
<sst xmlns="http://schemas.openxmlformats.org/spreadsheetml/2006/main" count="236" uniqueCount="67">
  <si>
    <t>Initialization</t>
  </si>
  <si>
    <t>false</t>
  </si>
  <si>
    <t>Main</t>
  </si>
  <si>
    <t>true</t>
  </si>
  <si>
    <t>blender_containers</t>
  </si>
  <si>
    <t>chair_containers</t>
  </si>
  <si>
    <t>scooter_containers</t>
  </si>
  <si>
    <t>skiprope_containers</t>
  </si>
  <si>
    <t>swing_containers</t>
  </si>
  <si>
    <t xml:space="preserve">blender_costs </t>
  </si>
  <si>
    <t>swing_costs</t>
  </si>
  <si>
    <t>scooter_costs</t>
  </si>
  <si>
    <t>chair_costs</t>
  </si>
  <si>
    <t>skiprope_costs</t>
  </si>
  <si>
    <t>InboundCosts</t>
  </si>
  <si>
    <t>calc_demand_per_product</t>
  </si>
  <si>
    <t>Total_Cost_product</t>
  </si>
  <si>
    <t>plant</t>
  </si>
  <si>
    <t>DC</t>
  </si>
  <si>
    <t>pallet type</t>
  </si>
  <si>
    <t>#pallets/container</t>
  </si>
  <si>
    <t>China</t>
  </si>
  <si>
    <t>Albany</t>
  </si>
  <si>
    <t>Blokpallet</t>
  </si>
  <si>
    <t>These are different sizes of pallets. EURO pallets are common in Europe (size: 120x100cm), and Stringer pallets are</t>
  </si>
  <si>
    <t>Bismarck</t>
  </si>
  <si>
    <t>frequently used in the US (dimensions: 48”x40”).</t>
  </si>
  <si>
    <t>Chicago</t>
  </si>
  <si>
    <t>You may more detailed information on the internet.</t>
  </si>
  <si>
    <t>Houston</t>
  </si>
  <si>
    <t>https://palletcentrale.nl/en/wooden-pallets/block-pallets/#:~:text=The%20block%20pallet%20is%20the,cm%20is%20almost%20exclusively%20used</t>
  </si>
  <si>
    <t>Kansas City</t>
  </si>
  <si>
    <t>Los Angeles</t>
  </si>
  <si>
    <t>Memphis</t>
  </si>
  <si>
    <t>Pittsburgh</t>
  </si>
  <si>
    <t>Salt Lake City</t>
  </si>
  <si>
    <t>Seattle</t>
  </si>
  <si>
    <t>Poland</t>
  </si>
  <si>
    <t>EURO</t>
  </si>
  <si>
    <t>Stringer</t>
  </si>
  <si>
    <t>Washington DC</t>
  </si>
  <si>
    <t>Tariffs in $ per container</t>
  </si>
  <si>
    <t>Hussli (office chair gym)</t>
  </si>
  <si>
    <t>Hussli (underwater scooter)</t>
  </si>
  <si>
    <t>963 4th Ave S, Seattle, WA 98134, USA</t>
  </si>
  <si>
    <t>6402 Chillum Pl NW, Washington, DC 20012, USA</t>
  </si>
  <si>
    <t>tariff</t>
  </si>
  <si>
    <t>ND</t>
  </si>
  <si>
    <t>IL</t>
  </si>
  <si>
    <t>TX</t>
  </si>
  <si>
    <t>MO</t>
  </si>
  <si>
    <t>TN</t>
  </si>
  <si>
    <t>NY</t>
  </si>
  <si>
    <t>PA</t>
  </si>
  <si>
    <t>UT</t>
  </si>
  <si>
    <t>CA</t>
  </si>
  <si>
    <t>WA</t>
  </si>
  <si>
    <t>Tariffs in $ per container (skipping rope)</t>
  </si>
  <si>
    <t>factory</t>
  </si>
  <si>
    <t>Poznan</t>
  </si>
  <si>
    <t>State</t>
  </si>
  <si>
    <t>From plant in China (yoga swing &amp; blender)</t>
  </si>
  <si>
    <t>blender</t>
  </si>
  <si>
    <t>swing</t>
  </si>
  <si>
    <t>scooter</t>
  </si>
  <si>
    <t>chair</t>
  </si>
  <si>
    <t>skiprope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</si>
</sst>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u/>
      <sz val="10"/>
      <color rgb="FF000000"/>
      <name val="Arial"/>
      <family val="2"/>
    </font>
    <font>
      <b/>
      <sz val="12"/>
      <color theme="1"/>
      <name val="Arial"/>
      <family val="2"/>
    </font>
    <font>
      <i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0CECE"/>
      </patternFill>
    </fill>
    <fill>
      <patternFill patternType="solid">
        <fgColor rgb="FFA5A5A5"/>
      </patternFill>
    </fill>
    <fill>
      <patternFill patternType="solid">
        <fgColor rgb="FFC0C0C0"/>
      </patternFill>
    </fill>
    <fill>
      <patternFill patternType="solid">
        <fgColor rgb="FFFFE699"/>
      </patternFill>
    </fill>
    <fill>
      <patternFill patternType="solid">
        <fgColor rgb="FFFFFF00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43">
    <xf numFmtId="0" fontId="0" fillId="0" borderId="0" xfId="0"/>
    <xf numFmtId="3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/>
    <xf numFmtId="0" fontId="2" fillId="0" borderId="1" xfId="0" applyFont="1" applyBorder="1" applyAlignment="1">
      <alignment horizontal="right" wrapText="1"/>
    </xf>
    <xf numFmtId="3" fontId="3" fillId="2" borderId="2" xfId="0" applyNumberFormat="1" applyFont="1" applyFill="1" applyBorder="1" applyAlignment="1">
      <alignment horizontal="left"/>
    </xf>
    <xf numFmtId="3" fontId="3" fillId="2" borderId="3" xfId="0" applyNumberFormat="1" applyFont="1" applyFill="1" applyBorder="1" applyAlignment="1">
      <alignment horizontal="left"/>
    </xf>
    <xf numFmtId="3" fontId="3" fillId="2" borderId="4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3" fontId="1" fillId="0" borderId="5" xfId="0" applyNumberFormat="1" applyFont="1" applyBorder="1" applyAlignment="1">
      <alignment horizontal="right"/>
    </xf>
    <xf numFmtId="3" fontId="1" fillId="0" borderId="3" xfId="0" applyNumberFormat="1" applyFont="1" applyBorder="1" applyAlignment="1">
      <alignment horizontal="right"/>
    </xf>
    <xf numFmtId="3" fontId="1" fillId="0" borderId="6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3" fontId="1" fillId="0" borderId="8" xfId="0" applyNumberFormat="1" applyFont="1" applyBorder="1" applyAlignment="1">
      <alignment horizontal="right"/>
    </xf>
    <xf numFmtId="3" fontId="3" fillId="3" borderId="9" xfId="0" applyNumberFormat="1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/>
    </xf>
    <xf numFmtId="3" fontId="5" fillId="4" borderId="3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3" fillId="0" borderId="3" xfId="0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5" borderId="9" xfId="0" applyFont="1" applyFill="1" applyBorder="1" applyAlignment="1">
      <alignment horizontal="left"/>
    </xf>
    <xf numFmtId="0" fontId="1" fillId="5" borderId="9" xfId="0" applyFont="1" applyFill="1" applyBorder="1" applyAlignment="1">
      <alignment horizontal="left"/>
    </xf>
    <xf numFmtId="0" fontId="7" fillId="5" borderId="9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9" fillId="0" borderId="1" xfId="0" applyFont="1" applyBorder="1" applyAlignment="1">
      <alignment horizontal="left"/>
    </xf>
    <xf numFmtId="0" fontId="0" fillId="0" borderId="0" xfId="0" applyAlignment="1">
      <alignment wrapText="1"/>
    </xf>
    <xf numFmtId="0" fontId="5" fillId="0" borderId="3" xfId="0" applyFont="1" applyBorder="1" applyAlignment="1">
      <alignment horizontal="left" wrapText="1"/>
    </xf>
    <xf numFmtId="3" fontId="5" fillId="0" borderId="3" xfId="0" applyNumberFormat="1" applyFont="1" applyBorder="1" applyAlignment="1">
      <alignment horizontal="right" wrapText="1"/>
    </xf>
    <xf numFmtId="3" fontId="5" fillId="5" borderId="3" xfId="0" applyNumberFormat="1" applyFont="1" applyFill="1" applyBorder="1" applyAlignment="1">
      <alignment horizontal="right" wrapText="1"/>
    </xf>
    <xf numFmtId="0" fontId="5" fillId="6" borderId="3" xfId="0" applyFont="1" applyFill="1" applyBorder="1" applyAlignment="1">
      <alignment horizontal="left" wrapText="1"/>
    </xf>
    <xf numFmtId="3" fontId="5" fillId="6" borderId="3" xfId="0" applyNumberFormat="1" applyFont="1" applyFill="1" applyBorder="1" applyAlignment="1">
      <alignment horizontal="right" wrapText="1"/>
    </xf>
    <xf numFmtId="0" fontId="10" fillId="0" borderId="1" xfId="0" applyFont="1" applyBorder="1" applyAlignment="1">
      <alignment horizontal="left"/>
    </xf>
    <xf numFmtId="3" fontId="5" fillId="4" borderId="4" xfId="0" applyNumberFormat="1" applyFont="1" applyFill="1" applyBorder="1" applyAlignment="1">
      <alignment horizontal="center" wrapText="1"/>
    </xf>
    <xf numFmtId="3" fontId="5" fillId="0" borderId="6" xfId="0" applyNumberFormat="1" applyFont="1" applyBorder="1" applyAlignment="1">
      <alignment horizontal="right" wrapText="1"/>
    </xf>
    <xf numFmtId="3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12"/>
  <sheetViews>
    <sheetView workbookViewId="0"/>
  </sheetViews>
  <sheetFormatPr defaultRowHeight="14.5" x14ac:dyDescent="0.35"/>
  <cols>
    <col min="1" max="1" width="18.453125" bestFit="1" customWidth="1"/>
    <col min="2" max="2" width="17" style="3" bestFit="1" customWidth="1"/>
    <col min="3" max="3" width="15.1796875" style="3" bestFit="1" customWidth="1"/>
    <col min="4" max="4" width="14.54296875" style="3" bestFit="1" customWidth="1"/>
    <col min="5" max="5" width="16.54296875" style="3" bestFit="1" customWidth="1"/>
    <col min="6" max="6" width="13.54296875" style="42" bestFit="1" customWidth="1"/>
    <col min="7" max="7" width="24.1796875" bestFit="1" customWidth="1"/>
  </cols>
  <sheetData>
    <row r="1" spans="1:7" ht="18.75" customHeight="1" x14ac:dyDescent="0.35">
      <c r="A1" s="20" t="s">
        <v>60</v>
      </c>
      <c r="B1" s="21" t="s">
        <v>62</v>
      </c>
      <c r="C1" s="21" t="s">
        <v>63</v>
      </c>
      <c r="D1" s="21" t="s">
        <v>64</v>
      </c>
      <c r="E1" s="21" t="s">
        <v>65</v>
      </c>
      <c r="F1" s="40" t="s">
        <v>66</v>
      </c>
    </row>
    <row r="2" spans="1:7" s="33" customFormat="1" ht="18.75" customHeight="1" x14ac:dyDescent="0.35">
      <c r="A2" s="34" t="s">
        <v>48</v>
      </c>
      <c r="B2" s="35">
        <v>2500</v>
      </c>
      <c r="C2" s="35">
        <v>2500</v>
      </c>
      <c r="D2" s="35">
        <v>3500</v>
      </c>
      <c r="E2" s="35">
        <v>1500</v>
      </c>
      <c r="F2" s="41">
        <v>3500</v>
      </c>
    </row>
    <row r="3" spans="1:7" s="33" customFormat="1" ht="18.75" customHeight="1" x14ac:dyDescent="0.35">
      <c r="A3" s="34" t="s">
        <v>47</v>
      </c>
      <c r="B3" s="35">
        <v>2500</v>
      </c>
      <c r="C3" s="35">
        <v>2500</v>
      </c>
      <c r="D3" s="35">
        <v>2150</v>
      </c>
      <c r="E3" s="35">
        <v>2200</v>
      </c>
      <c r="F3" s="41">
        <v>2900</v>
      </c>
    </row>
    <row r="4" spans="1:7" s="33" customFormat="1" ht="18.75" customHeight="1" x14ac:dyDescent="0.35">
      <c r="A4" s="34" t="s">
        <v>52</v>
      </c>
      <c r="B4" s="35">
        <v>3000</v>
      </c>
      <c r="C4" s="35">
        <v>3000</v>
      </c>
      <c r="D4" s="35">
        <v>3000</v>
      </c>
      <c r="E4" s="35">
        <v>2000</v>
      </c>
      <c r="F4" s="41">
        <v>3000</v>
      </c>
    </row>
    <row r="5" spans="1:7" s="33" customFormat="1" ht="18.75" customHeight="1" x14ac:dyDescent="0.35">
      <c r="A5" s="34" t="s">
        <v>51</v>
      </c>
      <c r="B5" s="35">
        <v>3500</v>
      </c>
      <c r="C5" s="35">
        <v>3500</v>
      </c>
      <c r="D5" s="35">
        <v>2750</v>
      </c>
      <c r="E5" s="35">
        <v>2500</v>
      </c>
      <c r="F5" s="41">
        <v>2400</v>
      </c>
    </row>
    <row r="6" spans="1:7" s="33" customFormat="1" ht="18.75" customHeight="1" x14ac:dyDescent="0.35">
      <c r="A6" s="34" t="s">
        <v>49</v>
      </c>
      <c r="B6" s="35">
        <v>4000</v>
      </c>
      <c r="C6" s="35">
        <v>4000</v>
      </c>
      <c r="D6" s="35">
        <v>2000</v>
      </c>
      <c r="E6" s="35">
        <v>2500</v>
      </c>
      <c r="F6" s="41">
        <v>1000</v>
      </c>
    </row>
    <row r="7" spans="1:7" s="33" customFormat="1" ht="18.75" customHeight="1" x14ac:dyDescent="0.35">
      <c r="A7" s="34" t="s">
        <v>54</v>
      </c>
      <c r="B7" s="35">
        <v>3000</v>
      </c>
      <c r="C7" s="35">
        <v>3000</v>
      </c>
      <c r="D7" s="35">
        <v>5000</v>
      </c>
      <c r="E7" s="35">
        <v>2000</v>
      </c>
      <c r="F7" s="41">
        <v>2000</v>
      </c>
    </row>
    <row r="8" spans="1:7" s="33" customFormat="1" ht="18.75" customHeight="1" x14ac:dyDescent="0.35">
      <c r="A8" s="34" t="s">
        <v>56</v>
      </c>
      <c r="B8" s="35">
        <v>2500</v>
      </c>
      <c r="C8" s="35">
        <v>2500</v>
      </c>
      <c r="D8" s="36">
        <v>3150</v>
      </c>
      <c r="E8" s="36">
        <v>500</v>
      </c>
      <c r="F8" s="41">
        <v>3500</v>
      </c>
    </row>
    <row r="9" spans="1:7" ht="18.75" customHeight="1" x14ac:dyDescent="0.35"/>
    <row r="10" spans="1:7" ht="18.75" customHeight="1" x14ac:dyDescent="0.35"/>
    <row r="11" spans="1:7" ht="18.75" customHeight="1" x14ac:dyDescent="0.35">
      <c r="G11" s="8"/>
    </row>
    <row r="12" spans="1:7" ht="18.75" customHeight="1" x14ac:dyDescent="0.35">
      <c r="A12" s="8"/>
      <c r="B12" s="9"/>
      <c r="C12" s="9"/>
      <c r="D12" s="9"/>
      <c r="E12" s="9"/>
      <c r="G12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M9"/>
  <sheetViews>
    <sheetView tabSelected="1" workbookViewId="0"/>
  </sheetViews>
  <sheetFormatPr defaultRowHeight="14.5" x14ac:dyDescent="0.35"/>
  <cols>
    <col min="1" max="1" width="13.54296875" bestFit="1" customWidth="1"/>
    <col min="2" max="6" width="13.54296875" style="1" bestFit="1" customWidth="1"/>
    <col min="7" max="7" width="13.54296875" bestFit="1" customWidth="1"/>
    <col min="8" max="13" width="13.54296875" style="1" bestFit="1" customWidth="1"/>
  </cols>
  <sheetData>
    <row r="1" spans="1:13" ht="18.75" customHeight="1" x14ac:dyDescent="0.35">
      <c r="A1" s="4"/>
      <c r="B1" s="5" t="s">
        <v>4</v>
      </c>
      <c r="C1" s="6" t="s">
        <v>5</v>
      </c>
      <c r="D1" s="6" t="s">
        <v>6</v>
      </c>
      <c r="E1" s="6" t="s">
        <v>7</v>
      </c>
      <c r="F1" s="7" t="s">
        <v>8</v>
      </c>
      <c r="G1" s="8"/>
      <c r="H1" s="5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9"/>
    </row>
    <row r="2" spans="1:13" ht="18.75" customHeight="1" x14ac:dyDescent="0.35">
      <c r="A2" s="4"/>
      <c r="B2" s="10">
        <v>3</v>
      </c>
      <c r="C2" s="11">
        <v>3</v>
      </c>
      <c r="D2" s="11">
        <v>6</v>
      </c>
      <c r="E2" s="11">
        <v>7</v>
      </c>
      <c r="F2" s="12">
        <v>1</v>
      </c>
      <c r="H2" s="10">
        <f>Tariff_Product!C2*B2</f>
        <v>7500</v>
      </c>
      <c r="I2" s="11">
        <f>Tariff_Product!C2*F2</f>
        <v>2500</v>
      </c>
      <c r="J2" s="11">
        <f>Tariff_Product!D2*D2</f>
        <v>21000</v>
      </c>
      <c r="K2" s="11">
        <f>Tariff_Product!E2*C2</f>
        <v>4500</v>
      </c>
      <c r="L2" s="11">
        <f>Tariff_Product!F2*E2</f>
        <v>24500</v>
      </c>
    </row>
    <row r="3" spans="1:13" ht="18.75" customHeight="1" x14ac:dyDescent="0.35">
      <c r="A3" s="4"/>
      <c r="B3" s="10">
        <v>21</v>
      </c>
      <c r="C3" s="11">
        <v>19</v>
      </c>
      <c r="D3" s="11">
        <v>1</v>
      </c>
      <c r="E3" s="11">
        <v>59</v>
      </c>
      <c r="F3" s="12">
        <v>1</v>
      </c>
      <c r="H3" s="10">
        <f>Tariff_Product!C3*B3</f>
        <v>52500</v>
      </c>
      <c r="I3" s="11">
        <f>Tariff_Product!C3*F3</f>
        <v>2500</v>
      </c>
      <c r="J3" s="11">
        <f>Tariff_Product!D3*D3</f>
        <v>2150</v>
      </c>
      <c r="K3" s="11">
        <f>Tariff_Product!E3*C3</f>
        <v>41800</v>
      </c>
      <c r="L3" s="11">
        <f>Tariff_Product!F3*E3</f>
        <v>171100</v>
      </c>
    </row>
    <row r="4" spans="1:13" ht="18.75" customHeight="1" x14ac:dyDescent="0.35">
      <c r="A4" s="4"/>
      <c r="B4" s="10">
        <v>15</v>
      </c>
      <c r="C4" s="11">
        <v>14</v>
      </c>
      <c r="D4" s="11">
        <v>1</v>
      </c>
      <c r="E4" s="11">
        <v>41</v>
      </c>
      <c r="F4" s="12">
        <v>1</v>
      </c>
      <c r="H4" s="10">
        <f>Tariff_Product!C4*B4</f>
        <v>45000</v>
      </c>
      <c r="I4" s="11">
        <f>Tariff_Product!C4*F4</f>
        <v>3000</v>
      </c>
      <c r="J4" s="11">
        <f>Tariff_Product!D4*D4</f>
        <v>3000</v>
      </c>
      <c r="K4" s="11">
        <f>Tariff_Product!E4*C4</f>
        <v>28000</v>
      </c>
      <c r="L4" s="11">
        <f>Tariff_Product!F4*E4</f>
        <v>123000</v>
      </c>
    </row>
    <row r="5" spans="1:13" ht="18.75" customHeight="1" x14ac:dyDescent="0.35">
      <c r="A5" s="4"/>
      <c r="B5" s="10">
        <v>17</v>
      </c>
      <c r="C5" s="11">
        <v>15</v>
      </c>
      <c r="D5" s="11">
        <v>1</v>
      </c>
      <c r="E5" s="11">
        <v>47</v>
      </c>
      <c r="F5" s="12">
        <v>1</v>
      </c>
      <c r="H5" s="10">
        <f>Tariff_Product!C5*B5</f>
        <v>59500</v>
      </c>
      <c r="I5" s="11">
        <f>Tariff_Product!C5*F5</f>
        <v>3500</v>
      </c>
      <c r="J5" s="11">
        <f>Tariff_Product!D5*D5</f>
        <v>2750</v>
      </c>
      <c r="K5" s="11">
        <f>Tariff_Product!E5*C5</f>
        <v>37500</v>
      </c>
      <c r="L5" s="11">
        <f>Tariff_Product!F5*E5</f>
        <v>112800</v>
      </c>
    </row>
    <row r="6" spans="1:13" ht="18.75" customHeight="1" x14ac:dyDescent="0.35">
      <c r="A6" s="4"/>
      <c r="B6" s="10">
        <v>17</v>
      </c>
      <c r="C6" s="11">
        <v>16</v>
      </c>
      <c r="D6" s="11">
        <v>1</v>
      </c>
      <c r="E6" s="11">
        <v>49</v>
      </c>
      <c r="F6" s="12">
        <v>1</v>
      </c>
      <c r="H6" s="10">
        <f>Tariff_Product!C6*B6</f>
        <v>68000</v>
      </c>
      <c r="I6" s="11">
        <f>Tariff_Product!C6*F6</f>
        <v>4000</v>
      </c>
      <c r="J6" s="11">
        <f>Tariff_Product!D6*D6</f>
        <v>2000</v>
      </c>
      <c r="K6" s="11">
        <f>Tariff_Product!E6*C6</f>
        <v>40000</v>
      </c>
      <c r="L6" s="11">
        <f>Tariff_Product!F6*E6</f>
        <v>49000</v>
      </c>
    </row>
    <row r="7" spans="1:13" ht="18.75" customHeight="1" x14ac:dyDescent="0.35">
      <c r="A7" s="4"/>
      <c r="B7" s="10">
        <v>14</v>
      </c>
      <c r="C7" s="11">
        <v>13</v>
      </c>
      <c r="D7" s="11">
        <v>1</v>
      </c>
      <c r="E7" s="11">
        <v>39</v>
      </c>
      <c r="F7" s="12">
        <v>1</v>
      </c>
      <c r="H7" s="10">
        <f>Tariff_Product!C7*B7</f>
        <v>42000</v>
      </c>
      <c r="I7" s="11">
        <f>Tariff_Product!C7*F7</f>
        <v>3000</v>
      </c>
      <c r="J7" s="11">
        <f>Tariff_Product!D7*D7</f>
        <v>5000</v>
      </c>
      <c r="K7" s="11">
        <f>Tariff_Product!E7*C7</f>
        <v>26000</v>
      </c>
      <c r="L7" s="11">
        <f>Tariff_Product!F7*E7</f>
        <v>78000</v>
      </c>
    </row>
    <row r="8" spans="1:13" ht="18.75" customHeight="1" x14ac:dyDescent="0.35">
      <c r="A8" s="4"/>
      <c r="B8" s="10">
        <v>4</v>
      </c>
      <c r="C8" s="11">
        <v>4</v>
      </c>
      <c r="D8" s="11">
        <v>1</v>
      </c>
      <c r="E8" s="11">
        <v>12</v>
      </c>
      <c r="F8" s="12">
        <v>1</v>
      </c>
      <c r="H8" s="13">
        <f>Tariff_Product!C8*B8</f>
        <v>10000</v>
      </c>
      <c r="I8" s="14">
        <f>Tariff_Product!C8*F8</f>
        <v>2500</v>
      </c>
      <c r="J8" s="14">
        <f>Tariff_Product!D8*D8</f>
        <v>3150</v>
      </c>
      <c r="K8" s="14">
        <f>Tariff_Product!E8*C8</f>
        <v>2000</v>
      </c>
      <c r="L8" s="14">
        <f>Tariff_Product!F8*E8</f>
        <v>42000</v>
      </c>
      <c r="M8" s="15" t="s">
        <v>14</v>
      </c>
    </row>
    <row r="9" spans="1:13" ht="18.75" customHeight="1" x14ac:dyDescent="0.35">
      <c r="A9" s="16" t="s">
        <v>15</v>
      </c>
      <c r="B9" s="2">
        <f>SUM(B1:B7)</f>
        <v>87</v>
      </c>
      <c r="C9" s="2">
        <f>SUM(C1:C7)</f>
        <v>80</v>
      </c>
      <c r="D9" s="2">
        <f>SUM(D1:D7)</f>
        <v>11</v>
      </c>
      <c r="E9" s="2">
        <f>SUM(E1:E7)</f>
        <v>242</v>
      </c>
      <c r="F9" s="2">
        <f>SUM(F1:F7)</f>
        <v>6</v>
      </c>
      <c r="G9" s="17" t="s">
        <v>16</v>
      </c>
      <c r="H9" s="11">
        <f>SUM(H2:H8)</f>
        <v>284500</v>
      </c>
      <c r="I9" s="11">
        <f>SUM(I2:I8)</f>
        <v>21000</v>
      </c>
      <c r="J9" s="11">
        <f>SUM(J2:J8)</f>
        <v>39050</v>
      </c>
      <c r="K9" s="11">
        <f>SUM(K2:K8)</f>
        <v>179800</v>
      </c>
      <c r="L9" s="11">
        <f>SUM(L2:L8)</f>
        <v>600400</v>
      </c>
      <c r="M9" s="18">
        <f>SUM(H9:L9)</f>
        <v>1124750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C15"/>
  <sheetViews>
    <sheetView workbookViewId="0"/>
  </sheetViews>
  <sheetFormatPr defaultRowHeight="14.5" x14ac:dyDescent="0.35"/>
  <cols>
    <col min="1" max="2" width="19" bestFit="1" customWidth="1"/>
    <col min="3" max="3" width="12.54296875" style="3" bestFit="1" customWidth="1"/>
  </cols>
  <sheetData>
    <row r="1" spans="1:3" ht="18.75" customHeight="1" x14ac:dyDescent="0.35">
      <c r="A1" s="32" t="s">
        <v>41</v>
      </c>
      <c r="B1" s="32"/>
    </row>
    <row r="2" spans="1:3" ht="18.75" customHeight="1" x14ac:dyDescent="0.35"/>
    <row r="3" spans="1:3" ht="18.75" customHeight="1" x14ac:dyDescent="0.35">
      <c r="A3" s="20" t="s">
        <v>18</v>
      </c>
      <c r="B3" s="20" t="s">
        <v>60</v>
      </c>
      <c r="C3" s="21" t="s">
        <v>46</v>
      </c>
    </row>
    <row r="4" spans="1:3" s="33" customFormat="1" ht="12.75" customHeight="1" x14ac:dyDescent="0.35">
      <c r="A4" s="37" t="s">
        <v>25</v>
      </c>
      <c r="B4" s="37" t="s">
        <v>47</v>
      </c>
      <c r="C4" s="38">
        <v>2500</v>
      </c>
    </row>
    <row r="5" spans="1:3" s="33" customFormat="1" ht="12.75" customHeight="1" x14ac:dyDescent="0.35">
      <c r="A5" s="34" t="s">
        <v>27</v>
      </c>
      <c r="B5" s="34" t="s">
        <v>48</v>
      </c>
      <c r="C5" s="35">
        <v>2500</v>
      </c>
    </row>
    <row r="6" spans="1:3" s="33" customFormat="1" ht="12.75" customHeight="1" x14ac:dyDescent="0.35">
      <c r="A6" s="34" t="s">
        <v>29</v>
      </c>
      <c r="B6" s="34" t="s">
        <v>49</v>
      </c>
      <c r="C6" s="35">
        <v>3000</v>
      </c>
    </row>
    <row r="7" spans="1:3" s="33" customFormat="1" ht="12.75" customHeight="1" x14ac:dyDescent="0.35">
      <c r="A7" s="34" t="s">
        <v>31</v>
      </c>
      <c r="B7" s="34" t="s">
        <v>50</v>
      </c>
      <c r="C7" s="35">
        <v>2750</v>
      </c>
    </row>
    <row r="8" spans="1:3" s="33" customFormat="1" ht="12.75" customHeight="1" x14ac:dyDescent="0.35">
      <c r="A8" s="34" t="s">
        <v>33</v>
      </c>
      <c r="B8" s="34" t="s">
        <v>51</v>
      </c>
      <c r="C8" s="35">
        <v>3500</v>
      </c>
    </row>
    <row r="9" spans="1:3" s="33" customFormat="1" ht="12.75" customHeight="1" x14ac:dyDescent="0.35">
      <c r="A9" s="34" t="s">
        <v>22</v>
      </c>
      <c r="B9" s="34" t="s">
        <v>52</v>
      </c>
      <c r="C9" s="35">
        <v>4000</v>
      </c>
    </row>
    <row r="10" spans="1:3" s="33" customFormat="1" ht="12.75" customHeight="1" x14ac:dyDescent="0.35">
      <c r="A10" s="34" t="s">
        <v>34</v>
      </c>
      <c r="B10" s="34" t="s">
        <v>53</v>
      </c>
      <c r="C10" s="35">
        <v>3450</v>
      </c>
    </row>
    <row r="11" spans="1:3" s="33" customFormat="1" ht="12.75" customHeight="1" x14ac:dyDescent="0.35">
      <c r="A11" s="34" t="s">
        <v>35</v>
      </c>
      <c r="B11" s="34" t="s">
        <v>54</v>
      </c>
      <c r="C11" s="35">
        <v>3000</v>
      </c>
    </row>
    <row r="12" spans="1:3" s="33" customFormat="1" ht="12.75" customHeight="1" x14ac:dyDescent="0.35">
      <c r="A12" s="34" t="s">
        <v>32</v>
      </c>
      <c r="B12" s="34" t="s">
        <v>55</v>
      </c>
      <c r="C12" s="35">
        <v>3500</v>
      </c>
    </row>
    <row r="13" spans="1:3" s="33" customFormat="1" ht="12.75" customHeight="1" x14ac:dyDescent="0.35">
      <c r="A13" s="34" t="s">
        <v>36</v>
      </c>
      <c r="B13" s="34" t="s">
        <v>56</v>
      </c>
      <c r="C13" s="35">
        <v>2500</v>
      </c>
    </row>
    <row r="14" spans="1:3" ht="18.75" customHeight="1" x14ac:dyDescent="0.35"/>
    <row r="15" spans="1:3" ht="18.75" customHeight="1" x14ac:dyDescent="0.35">
      <c r="A15" s="39" t="s">
        <v>61</v>
      </c>
      <c r="B15" s="3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13"/>
  <sheetViews>
    <sheetView workbookViewId="0"/>
  </sheetViews>
  <sheetFormatPr defaultRowHeight="14.5" x14ac:dyDescent="0.35"/>
  <cols>
    <col min="1" max="1" width="19" bestFit="1" customWidth="1"/>
    <col min="2" max="2" width="12.54296875" bestFit="1" customWidth="1"/>
    <col min="3" max="3" width="16.453125" style="1" bestFit="1" customWidth="1"/>
  </cols>
  <sheetData>
    <row r="1" spans="1:3" ht="18.75" customHeight="1" x14ac:dyDescent="0.35">
      <c r="A1" s="32" t="s">
        <v>57</v>
      </c>
    </row>
    <row r="2" spans="1:3" ht="18.75" customHeight="1" x14ac:dyDescent="0.35"/>
    <row r="3" spans="1:3" ht="18.75" customHeight="1" x14ac:dyDescent="0.35">
      <c r="A3" s="20" t="s">
        <v>58</v>
      </c>
      <c r="B3" s="20" t="s">
        <v>18</v>
      </c>
      <c r="C3" s="21" t="s">
        <v>46</v>
      </c>
    </row>
    <row r="4" spans="1:3" s="33" customFormat="1" ht="12.75" customHeight="1" x14ac:dyDescent="0.35">
      <c r="A4" s="34" t="s">
        <v>59</v>
      </c>
      <c r="B4" s="37" t="s">
        <v>47</v>
      </c>
      <c r="C4" s="35">
        <v>3500</v>
      </c>
    </row>
    <row r="5" spans="1:3" s="33" customFormat="1" ht="12.75" customHeight="1" x14ac:dyDescent="0.35">
      <c r="A5" s="34" t="s">
        <v>59</v>
      </c>
      <c r="B5" s="34" t="s">
        <v>48</v>
      </c>
      <c r="C5" s="35">
        <v>2900</v>
      </c>
    </row>
    <row r="6" spans="1:3" s="33" customFormat="1" ht="12.75" customHeight="1" x14ac:dyDescent="0.35">
      <c r="A6" s="34" t="s">
        <v>59</v>
      </c>
      <c r="B6" s="34" t="s">
        <v>49</v>
      </c>
      <c r="C6" s="35">
        <v>3000</v>
      </c>
    </row>
    <row r="7" spans="1:3" s="33" customFormat="1" ht="12.75" customHeight="1" x14ac:dyDescent="0.35">
      <c r="A7" s="34" t="s">
        <v>59</v>
      </c>
      <c r="B7" s="34" t="s">
        <v>50</v>
      </c>
      <c r="C7" s="35">
        <v>2500</v>
      </c>
    </row>
    <row r="8" spans="1:3" s="33" customFormat="1" ht="12.75" customHeight="1" x14ac:dyDescent="0.35">
      <c r="A8" s="34" t="s">
        <v>59</v>
      </c>
      <c r="B8" s="34" t="s">
        <v>51</v>
      </c>
      <c r="C8" s="35">
        <v>2400</v>
      </c>
    </row>
    <row r="9" spans="1:3" s="33" customFormat="1" ht="12.75" customHeight="1" x14ac:dyDescent="0.35">
      <c r="A9" s="34" t="s">
        <v>59</v>
      </c>
      <c r="B9" s="34" t="s">
        <v>52</v>
      </c>
      <c r="C9" s="35">
        <v>1000</v>
      </c>
    </row>
    <row r="10" spans="1:3" s="33" customFormat="1" ht="12.75" customHeight="1" x14ac:dyDescent="0.35">
      <c r="A10" s="34" t="s">
        <v>59</v>
      </c>
      <c r="B10" s="34" t="s">
        <v>53</v>
      </c>
      <c r="C10" s="35">
        <v>2650</v>
      </c>
    </row>
    <row r="11" spans="1:3" s="33" customFormat="1" ht="12.75" customHeight="1" x14ac:dyDescent="0.35">
      <c r="A11" s="34" t="s">
        <v>59</v>
      </c>
      <c r="B11" s="34" t="s">
        <v>54</v>
      </c>
      <c r="C11" s="35">
        <v>2000</v>
      </c>
    </row>
    <row r="12" spans="1:3" s="33" customFormat="1" ht="12.75" customHeight="1" x14ac:dyDescent="0.35">
      <c r="A12" s="34" t="s">
        <v>59</v>
      </c>
      <c r="B12" s="34" t="s">
        <v>55</v>
      </c>
      <c r="C12" s="35">
        <v>3500</v>
      </c>
    </row>
    <row r="13" spans="1:3" s="33" customFormat="1" ht="12.75" customHeight="1" x14ac:dyDescent="0.35">
      <c r="A13" s="34" t="s">
        <v>59</v>
      </c>
      <c r="B13" s="34" t="s">
        <v>56</v>
      </c>
      <c r="C13" s="35">
        <v>3500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26"/>
  <sheetViews>
    <sheetView workbookViewId="0"/>
  </sheetViews>
  <sheetFormatPr defaultRowHeight="14.5" x14ac:dyDescent="0.35"/>
  <cols>
    <col min="1" max="1" width="19" bestFit="1" customWidth="1"/>
    <col min="2" max="2" width="12.54296875" style="3" bestFit="1" customWidth="1"/>
    <col min="3" max="3" width="16.453125" bestFit="1" customWidth="1"/>
    <col min="4" max="4" width="14.1796875" bestFit="1" customWidth="1"/>
    <col min="5" max="5" width="14.1796875" style="3" bestFit="1" customWidth="1"/>
  </cols>
  <sheetData>
    <row r="1" spans="1:5" ht="18.75" customHeight="1" x14ac:dyDescent="0.35">
      <c r="A1" s="32" t="s">
        <v>41</v>
      </c>
    </row>
    <row r="2" spans="1:5" ht="18.75" customHeight="1" x14ac:dyDescent="0.35">
      <c r="A2" s="8"/>
      <c r="D2" s="8"/>
    </row>
    <row r="3" spans="1:5" ht="18.75" customHeight="1" x14ac:dyDescent="0.35">
      <c r="A3" s="8" t="s">
        <v>42</v>
      </c>
      <c r="D3" s="8" t="s">
        <v>43</v>
      </c>
    </row>
    <row r="4" spans="1:5" ht="18.75" customHeight="1" x14ac:dyDescent="0.35">
      <c r="A4" s="8" t="s">
        <v>44</v>
      </c>
      <c r="D4" s="8" t="s">
        <v>45</v>
      </c>
    </row>
    <row r="5" spans="1:5" ht="18.75" customHeight="1" x14ac:dyDescent="0.35"/>
    <row r="6" spans="1:5" ht="18.75" customHeight="1" x14ac:dyDescent="0.35">
      <c r="A6" s="20" t="s">
        <v>18</v>
      </c>
      <c r="B6" s="21" t="s">
        <v>46</v>
      </c>
      <c r="D6" s="20" t="s">
        <v>18</v>
      </c>
      <c r="E6" s="21" t="s">
        <v>46</v>
      </c>
    </row>
    <row r="7" spans="1:5" s="33" customFormat="1" ht="12.75" customHeight="1" x14ac:dyDescent="0.35">
      <c r="A7" s="34" t="s">
        <v>47</v>
      </c>
      <c r="B7" s="35">
        <v>1500</v>
      </c>
      <c r="D7" s="34" t="s">
        <v>47</v>
      </c>
      <c r="E7" s="35">
        <v>3500</v>
      </c>
    </row>
    <row r="8" spans="1:5" s="33" customFormat="1" ht="12.75" customHeight="1" x14ac:dyDescent="0.35">
      <c r="A8" s="34" t="s">
        <v>48</v>
      </c>
      <c r="B8" s="35">
        <v>2200</v>
      </c>
      <c r="D8" s="34" t="s">
        <v>48</v>
      </c>
      <c r="E8" s="35">
        <v>2150</v>
      </c>
    </row>
    <row r="9" spans="1:5" s="33" customFormat="1" ht="12.75" customHeight="1" x14ac:dyDescent="0.35">
      <c r="A9" s="34" t="s">
        <v>49</v>
      </c>
      <c r="B9" s="35">
        <v>2000</v>
      </c>
      <c r="D9" s="34" t="s">
        <v>49</v>
      </c>
      <c r="E9" s="35">
        <v>3000</v>
      </c>
    </row>
    <row r="10" spans="1:5" s="33" customFormat="1" ht="12.75" customHeight="1" x14ac:dyDescent="0.35">
      <c r="A10" s="34" t="s">
        <v>50</v>
      </c>
      <c r="B10" s="35">
        <v>3000</v>
      </c>
      <c r="D10" s="34" t="s">
        <v>50</v>
      </c>
      <c r="E10" s="35">
        <v>2500</v>
      </c>
    </row>
    <row r="11" spans="1:5" s="33" customFormat="1" ht="12.75" customHeight="1" x14ac:dyDescent="0.35">
      <c r="A11" s="34" t="s">
        <v>51</v>
      </c>
      <c r="B11" s="35">
        <v>2500</v>
      </c>
      <c r="D11" s="34" t="s">
        <v>51</v>
      </c>
      <c r="E11" s="35">
        <v>2750</v>
      </c>
    </row>
    <row r="12" spans="1:5" s="33" customFormat="1" ht="12.75" customHeight="1" x14ac:dyDescent="0.35">
      <c r="A12" s="34" t="s">
        <v>52</v>
      </c>
      <c r="B12" s="35">
        <v>2500</v>
      </c>
      <c r="D12" s="34" t="s">
        <v>52</v>
      </c>
      <c r="E12" s="35">
        <v>2000</v>
      </c>
    </row>
    <row r="13" spans="1:5" s="33" customFormat="1" ht="12.75" customHeight="1" x14ac:dyDescent="0.35">
      <c r="A13" s="34" t="s">
        <v>53</v>
      </c>
      <c r="B13" s="35">
        <v>2200</v>
      </c>
      <c r="D13" s="34" t="s">
        <v>53</v>
      </c>
      <c r="E13" s="36">
        <v>1350</v>
      </c>
    </row>
    <row r="14" spans="1:5" s="33" customFormat="1" ht="12.75" customHeight="1" x14ac:dyDescent="0.35">
      <c r="A14" s="34" t="s">
        <v>54</v>
      </c>
      <c r="B14" s="35">
        <v>2000</v>
      </c>
      <c r="D14" s="34" t="s">
        <v>54</v>
      </c>
      <c r="E14" s="35">
        <v>5000</v>
      </c>
    </row>
    <row r="15" spans="1:5" s="33" customFormat="1" ht="12.75" customHeight="1" x14ac:dyDescent="0.35">
      <c r="A15" s="34" t="s">
        <v>55</v>
      </c>
      <c r="B15" s="36">
        <v>1350</v>
      </c>
      <c r="D15" s="34" t="s">
        <v>55</v>
      </c>
      <c r="E15" s="35">
        <v>6000</v>
      </c>
    </row>
    <row r="16" spans="1:5" s="33" customFormat="1" ht="12.75" customHeight="1" x14ac:dyDescent="0.35">
      <c r="A16" s="34" t="s">
        <v>56</v>
      </c>
      <c r="B16" s="36">
        <v>500</v>
      </c>
      <c r="D16" s="34" t="s">
        <v>56</v>
      </c>
      <c r="E16" s="36">
        <v>3150</v>
      </c>
    </row>
    <row r="17" ht="12.75" customHeight="1" x14ac:dyDescent="0.35"/>
    <row r="18" ht="12.75" customHeight="1" x14ac:dyDescent="0.35"/>
    <row r="19" ht="12.75" customHeight="1" x14ac:dyDescent="0.35"/>
    <row r="20" ht="12.75" customHeight="1" x14ac:dyDescent="0.35"/>
    <row r="21" ht="12.75" customHeight="1" x14ac:dyDescent="0.35"/>
    <row r="22" ht="12.75" customHeight="1" x14ac:dyDescent="0.35"/>
    <row r="23" ht="12.75" customHeight="1" x14ac:dyDescent="0.35"/>
    <row r="24" ht="12.75" customHeight="1" x14ac:dyDescent="0.35"/>
    <row r="25" ht="12.75" customHeight="1" x14ac:dyDescent="0.35"/>
    <row r="26" ht="12.75" customHeight="1" x14ac:dyDescent="0.3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O41"/>
  <sheetViews>
    <sheetView workbookViewId="0"/>
  </sheetViews>
  <sheetFormatPr defaultRowHeight="14.5" x14ac:dyDescent="0.35"/>
  <cols>
    <col min="1" max="1" width="19" style="29" bestFit="1" customWidth="1"/>
    <col min="2" max="2" width="12.54296875" style="29" bestFit="1" customWidth="1"/>
    <col min="3" max="3" width="12.54296875" style="30" bestFit="1" customWidth="1"/>
    <col min="4" max="4" width="20.453125" style="31" bestFit="1" customWidth="1"/>
    <col min="5" max="15" width="13.54296875" bestFit="1" customWidth="1"/>
  </cols>
  <sheetData>
    <row r="1" spans="1:15" ht="18.75" customHeight="1" x14ac:dyDescent="0.35">
      <c r="A1" s="19" t="s">
        <v>17</v>
      </c>
      <c r="B1" s="19" t="s">
        <v>18</v>
      </c>
      <c r="C1" s="20" t="s">
        <v>19</v>
      </c>
      <c r="D1" s="21" t="s">
        <v>20</v>
      </c>
    </row>
    <row r="2" spans="1:15" ht="12.9" customHeight="1" x14ac:dyDescent="0.35">
      <c r="A2" s="22" t="s">
        <v>21</v>
      </c>
      <c r="B2" s="22" t="s">
        <v>22</v>
      </c>
      <c r="C2" s="23" t="s">
        <v>23</v>
      </c>
      <c r="D2" s="24">
        <v>40</v>
      </c>
      <c r="G2" s="25" t="s">
        <v>24</v>
      </c>
      <c r="H2" s="26"/>
      <c r="I2" s="26"/>
      <c r="J2" s="26"/>
      <c r="K2" s="26"/>
      <c r="L2" s="26"/>
      <c r="M2" s="26"/>
      <c r="N2" s="26"/>
      <c r="O2" s="26"/>
    </row>
    <row r="3" spans="1:15" ht="12.9" customHeight="1" x14ac:dyDescent="0.35">
      <c r="A3" s="22" t="s">
        <v>21</v>
      </c>
      <c r="B3" s="22" t="s">
        <v>25</v>
      </c>
      <c r="C3" s="23" t="s">
        <v>23</v>
      </c>
      <c r="D3" s="24">
        <v>40</v>
      </c>
      <c r="G3" s="27" t="s">
        <v>26</v>
      </c>
      <c r="H3" s="26"/>
      <c r="I3" s="26"/>
      <c r="J3" s="26"/>
      <c r="K3" s="26"/>
      <c r="L3" s="26"/>
      <c r="M3" s="26"/>
      <c r="N3" s="26"/>
      <c r="O3" s="26"/>
    </row>
    <row r="4" spans="1:15" ht="12.9" customHeight="1" x14ac:dyDescent="0.35">
      <c r="A4" s="22" t="s">
        <v>21</v>
      </c>
      <c r="B4" s="22" t="s">
        <v>27</v>
      </c>
      <c r="C4" s="23" t="s">
        <v>23</v>
      </c>
      <c r="D4" s="24">
        <v>40</v>
      </c>
      <c r="G4" s="27" t="s">
        <v>28</v>
      </c>
      <c r="H4" s="26"/>
      <c r="I4" s="26"/>
      <c r="J4" s="26"/>
      <c r="K4" s="26"/>
      <c r="L4" s="26"/>
      <c r="M4" s="26"/>
      <c r="N4" s="26"/>
      <c r="O4" s="26"/>
    </row>
    <row r="5" spans="1:15" ht="12.9" customHeight="1" x14ac:dyDescent="0.35">
      <c r="A5" s="22" t="s">
        <v>21</v>
      </c>
      <c r="B5" s="22" t="s">
        <v>29</v>
      </c>
      <c r="C5" s="23" t="s">
        <v>23</v>
      </c>
      <c r="D5" s="24">
        <v>40</v>
      </c>
      <c r="G5" s="28" t="s">
        <v>30</v>
      </c>
    </row>
    <row r="6" spans="1:15" ht="12.9" customHeight="1" x14ac:dyDescent="0.35">
      <c r="A6" s="22" t="s">
        <v>21</v>
      </c>
      <c r="B6" s="22" t="s">
        <v>31</v>
      </c>
      <c r="C6" s="23" t="s">
        <v>23</v>
      </c>
      <c r="D6" s="24">
        <v>40</v>
      </c>
    </row>
    <row r="7" spans="1:15" ht="12.9" customHeight="1" x14ac:dyDescent="0.35">
      <c r="A7" s="22" t="s">
        <v>21</v>
      </c>
      <c r="B7" s="22" t="s">
        <v>32</v>
      </c>
      <c r="C7" s="23" t="s">
        <v>23</v>
      </c>
      <c r="D7" s="24">
        <v>40</v>
      </c>
    </row>
    <row r="8" spans="1:15" ht="12.9" customHeight="1" x14ac:dyDescent="0.35">
      <c r="A8" s="22" t="s">
        <v>21</v>
      </c>
      <c r="B8" s="22" t="s">
        <v>33</v>
      </c>
      <c r="C8" s="23" t="s">
        <v>23</v>
      </c>
      <c r="D8" s="24">
        <v>40</v>
      </c>
    </row>
    <row r="9" spans="1:15" ht="12.9" customHeight="1" x14ac:dyDescent="0.35">
      <c r="A9" s="22" t="s">
        <v>21</v>
      </c>
      <c r="B9" s="22" t="s">
        <v>34</v>
      </c>
      <c r="C9" s="23" t="s">
        <v>23</v>
      </c>
      <c r="D9" s="24">
        <v>40</v>
      </c>
    </row>
    <row r="10" spans="1:15" ht="12.9" customHeight="1" x14ac:dyDescent="0.35">
      <c r="A10" s="22" t="s">
        <v>21</v>
      </c>
      <c r="B10" s="22" t="s">
        <v>35</v>
      </c>
      <c r="C10" s="23" t="s">
        <v>23</v>
      </c>
      <c r="D10" s="24">
        <v>40</v>
      </c>
    </row>
    <row r="11" spans="1:15" ht="12.9" customHeight="1" x14ac:dyDescent="0.35">
      <c r="A11" s="22" t="s">
        <v>21</v>
      </c>
      <c r="B11" s="22" t="s">
        <v>36</v>
      </c>
      <c r="C11" s="23" t="s">
        <v>23</v>
      </c>
      <c r="D11" s="24">
        <v>40</v>
      </c>
    </row>
    <row r="12" spans="1:15" ht="12.9" customHeight="1" x14ac:dyDescent="0.35">
      <c r="A12" s="22" t="s">
        <v>37</v>
      </c>
      <c r="B12" s="22" t="s">
        <v>22</v>
      </c>
      <c r="C12" s="22" t="s">
        <v>38</v>
      </c>
      <c r="D12" s="24">
        <v>50</v>
      </c>
    </row>
    <row r="13" spans="1:15" ht="12.9" customHeight="1" x14ac:dyDescent="0.35">
      <c r="A13" s="22" t="s">
        <v>37</v>
      </c>
      <c r="B13" s="22" t="s">
        <v>25</v>
      </c>
      <c r="C13" s="22" t="s">
        <v>38</v>
      </c>
      <c r="D13" s="24">
        <v>50</v>
      </c>
    </row>
    <row r="14" spans="1:15" ht="12.9" customHeight="1" x14ac:dyDescent="0.35">
      <c r="A14" s="22" t="s">
        <v>37</v>
      </c>
      <c r="B14" s="22" t="s">
        <v>27</v>
      </c>
      <c r="C14" s="22" t="s">
        <v>38</v>
      </c>
      <c r="D14" s="24">
        <v>50</v>
      </c>
    </row>
    <row r="15" spans="1:15" ht="12.9" customHeight="1" x14ac:dyDescent="0.35">
      <c r="A15" s="22" t="s">
        <v>37</v>
      </c>
      <c r="B15" s="22" t="s">
        <v>29</v>
      </c>
      <c r="C15" s="22" t="s">
        <v>38</v>
      </c>
      <c r="D15" s="24">
        <v>50</v>
      </c>
    </row>
    <row r="16" spans="1:15" ht="12.9" customHeight="1" x14ac:dyDescent="0.35">
      <c r="A16" s="22" t="s">
        <v>37</v>
      </c>
      <c r="B16" s="22" t="s">
        <v>31</v>
      </c>
      <c r="C16" s="22" t="s">
        <v>38</v>
      </c>
      <c r="D16" s="24">
        <v>50</v>
      </c>
    </row>
    <row r="17" spans="1:4" ht="12.9" customHeight="1" x14ac:dyDescent="0.35">
      <c r="A17" s="22" t="s">
        <v>37</v>
      </c>
      <c r="B17" s="22" t="s">
        <v>32</v>
      </c>
      <c r="C17" s="22" t="s">
        <v>38</v>
      </c>
      <c r="D17" s="24">
        <v>50</v>
      </c>
    </row>
    <row r="18" spans="1:4" ht="12.9" customHeight="1" x14ac:dyDescent="0.35">
      <c r="A18" s="22" t="s">
        <v>37</v>
      </c>
      <c r="B18" s="22" t="s">
        <v>33</v>
      </c>
      <c r="C18" s="22" t="s">
        <v>38</v>
      </c>
      <c r="D18" s="24">
        <v>50</v>
      </c>
    </row>
    <row r="19" spans="1:4" ht="12.9" customHeight="1" x14ac:dyDescent="0.35">
      <c r="A19" s="22" t="s">
        <v>37</v>
      </c>
      <c r="B19" s="22" t="s">
        <v>34</v>
      </c>
      <c r="C19" s="22" t="s">
        <v>38</v>
      </c>
      <c r="D19" s="24">
        <v>50</v>
      </c>
    </row>
    <row r="20" spans="1:4" ht="12.9" customHeight="1" x14ac:dyDescent="0.35">
      <c r="A20" s="22" t="s">
        <v>37</v>
      </c>
      <c r="B20" s="22" t="s">
        <v>35</v>
      </c>
      <c r="C20" s="22" t="s">
        <v>38</v>
      </c>
      <c r="D20" s="24">
        <v>50</v>
      </c>
    </row>
    <row r="21" spans="1:4" ht="12.9" customHeight="1" x14ac:dyDescent="0.35">
      <c r="A21" s="22" t="s">
        <v>37</v>
      </c>
      <c r="B21" s="22" t="s">
        <v>36</v>
      </c>
      <c r="C21" s="22" t="s">
        <v>38</v>
      </c>
      <c r="D21" s="24">
        <v>50</v>
      </c>
    </row>
    <row r="22" spans="1:4" ht="12.9" customHeight="1" x14ac:dyDescent="0.35">
      <c r="A22" s="22" t="s">
        <v>36</v>
      </c>
      <c r="B22" s="22" t="s">
        <v>22</v>
      </c>
      <c r="C22" s="22" t="s">
        <v>39</v>
      </c>
      <c r="D22" s="24">
        <v>38</v>
      </c>
    </row>
    <row r="23" spans="1:4" ht="12.9" customHeight="1" x14ac:dyDescent="0.35">
      <c r="A23" s="22" t="s">
        <v>36</v>
      </c>
      <c r="B23" s="22" t="s">
        <v>25</v>
      </c>
      <c r="C23" s="22" t="s">
        <v>39</v>
      </c>
      <c r="D23" s="24">
        <v>38</v>
      </c>
    </row>
    <row r="24" spans="1:4" ht="12.9" customHeight="1" x14ac:dyDescent="0.35">
      <c r="A24" s="22" t="s">
        <v>36</v>
      </c>
      <c r="B24" s="22" t="s">
        <v>27</v>
      </c>
      <c r="C24" s="22" t="s">
        <v>39</v>
      </c>
      <c r="D24" s="24">
        <v>38</v>
      </c>
    </row>
    <row r="25" spans="1:4" ht="12.9" customHeight="1" x14ac:dyDescent="0.35">
      <c r="A25" s="22" t="s">
        <v>36</v>
      </c>
      <c r="B25" s="22" t="s">
        <v>29</v>
      </c>
      <c r="C25" s="22" t="s">
        <v>39</v>
      </c>
      <c r="D25" s="24">
        <v>38</v>
      </c>
    </row>
    <row r="26" spans="1:4" ht="12.9" customHeight="1" x14ac:dyDescent="0.35">
      <c r="A26" s="22" t="s">
        <v>36</v>
      </c>
      <c r="B26" s="22" t="s">
        <v>31</v>
      </c>
      <c r="C26" s="22" t="s">
        <v>39</v>
      </c>
      <c r="D26" s="24">
        <v>38</v>
      </c>
    </row>
    <row r="27" spans="1:4" ht="12.9" customHeight="1" x14ac:dyDescent="0.35">
      <c r="A27" s="22" t="s">
        <v>36</v>
      </c>
      <c r="B27" s="22" t="s">
        <v>32</v>
      </c>
      <c r="C27" s="22" t="s">
        <v>39</v>
      </c>
      <c r="D27" s="24">
        <v>38</v>
      </c>
    </row>
    <row r="28" spans="1:4" ht="12.9" customHeight="1" x14ac:dyDescent="0.35">
      <c r="A28" s="22" t="s">
        <v>36</v>
      </c>
      <c r="B28" s="22" t="s">
        <v>33</v>
      </c>
      <c r="C28" s="22" t="s">
        <v>39</v>
      </c>
      <c r="D28" s="24">
        <v>38</v>
      </c>
    </row>
    <row r="29" spans="1:4" ht="12.9" customHeight="1" x14ac:dyDescent="0.35">
      <c r="A29" s="22" t="s">
        <v>36</v>
      </c>
      <c r="B29" s="22" t="s">
        <v>34</v>
      </c>
      <c r="C29" s="22" t="s">
        <v>39</v>
      </c>
      <c r="D29" s="24">
        <v>38</v>
      </c>
    </row>
    <row r="30" spans="1:4" ht="12.9" customHeight="1" x14ac:dyDescent="0.35">
      <c r="A30" s="22" t="s">
        <v>36</v>
      </c>
      <c r="B30" s="22" t="s">
        <v>35</v>
      </c>
      <c r="C30" s="22" t="s">
        <v>39</v>
      </c>
      <c r="D30" s="24">
        <v>38</v>
      </c>
    </row>
    <row r="31" spans="1:4" ht="12.9" customHeight="1" x14ac:dyDescent="0.35">
      <c r="A31" s="22" t="s">
        <v>36</v>
      </c>
      <c r="B31" s="22" t="s">
        <v>36</v>
      </c>
      <c r="C31" s="22" t="s">
        <v>39</v>
      </c>
      <c r="D31" s="24">
        <v>38</v>
      </c>
    </row>
    <row r="32" spans="1:4" ht="12.9" customHeight="1" x14ac:dyDescent="0.35">
      <c r="A32" s="22" t="s">
        <v>40</v>
      </c>
      <c r="B32" s="22" t="s">
        <v>22</v>
      </c>
      <c r="C32" s="22" t="s">
        <v>39</v>
      </c>
      <c r="D32" s="24">
        <v>38</v>
      </c>
    </row>
    <row r="33" spans="1:4" ht="12.9" customHeight="1" x14ac:dyDescent="0.35">
      <c r="A33" s="22" t="s">
        <v>40</v>
      </c>
      <c r="B33" s="22" t="s">
        <v>25</v>
      </c>
      <c r="C33" s="22" t="s">
        <v>39</v>
      </c>
      <c r="D33" s="24">
        <v>38</v>
      </c>
    </row>
    <row r="34" spans="1:4" ht="12.9" customHeight="1" x14ac:dyDescent="0.35">
      <c r="A34" s="22" t="s">
        <v>40</v>
      </c>
      <c r="B34" s="22" t="s">
        <v>27</v>
      </c>
      <c r="C34" s="22" t="s">
        <v>39</v>
      </c>
      <c r="D34" s="24">
        <v>38</v>
      </c>
    </row>
    <row r="35" spans="1:4" ht="12.9" customHeight="1" x14ac:dyDescent="0.35">
      <c r="A35" s="22" t="s">
        <v>40</v>
      </c>
      <c r="B35" s="22" t="s">
        <v>29</v>
      </c>
      <c r="C35" s="22" t="s">
        <v>39</v>
      </c>
      <c r="D35" s="24">
        <v>38</v>
      </c>
    </row>
    <row r="36" spans="1:4" ht="12.9" customHeight="1" x14ac:dyDescent="0.35">
      <c r="A36" s="22" t="s">
        <v>40</v>
      </c>
      <c r="B36" s="22" t="s">
        <v>31</v>
      </c>
      <c r="C36" s="22" t="s">
        <v>39</v>
      </c>
      <c r="D36" s="24">
        <v>38</v>
      </c>
    </row>
    <row r="37" spans="1:4" ht="12.9" customHeight="1" x14ac:dyDescent="0.35">
      <c r="A37" s="22" t="s">
        <v>40</v>
      </c>
      <c r="B37" s="22" t="s">
        <v>32</v>
      </c>
      <c r="C37" s="22" t="s">
        <v>39</v>
      </c>
      <c r="D37" s="24">
        <v>38</v>
      </c>
    </row>
    <row r="38" spans="1:4" ht="12.9" customHeight="1" x14ac:dyDescent="0.35">
      <c r="A38" s="22" t="s">
        <v>40</v>
      </c>
      <c r="B38" s="22" t="s">
        <v>33</v>
      </c>
      <c r="C38" s="22" t="s">
        <v>39</v>
      </c>
      <c r="D38" s="24">
        <v>38</v>
      </c>
    </row>
    <row r="39" spans="1:4" ht="12.9" customHeight="1" x14ac:dyDescent="0.35">
      <c r="A39" s="22" t="s">
        <v>40</v>
      </c>
      <c r="B39" s="22" t="s">
        <v>34</v>
      </c>
      <c r="C39" s="22" t="s">
        <v>39</v>
      </c>
      <c r="D39" s="24">
        <v>38</v>
      </c>
    </row>
    <row r="40" spans="1:4" ht="12.9" customHeight="1" x14ac:dyDescent="0.35">
      <c r="A40" s="22" t="s">
        <v>40</v>
      </c>
      <c r="B40" s="22" t="s">
        <v>35</v>
      </c>
      <c r="C40" s="22" t="s">
        <v>39</v>
      </c>
      <c r="D40" s="24">
        <v>38</v>
      </c>
    </row>
    <row r="41" spans="1:4" ht="12.9" customHeight="1" x14ac:dyDescent="0.35">
      <c r="A41" s="22" t="s">
        <v>40</v>
      </c>
      <c r="B41" s="22" t="s">
        <v>36</v>
      </c>
      <c r="C41" s="22" t="s">
        <v>39</v>
      </c>
      <c r="D41" s="24">
        <v>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F9"/>
  <sheetViews>
    <sheetView workbookViewId="0"/>
  </sheetViews>
  <sheetFormatPr defaultRowHeight="14.5" x14ac:dyDescent="0.35"/>
  <cols>
    <col min="1" max="1" width="13.54296875" style="1" bestFit="1" customWidth="1"/>
    <col min="2" max="3" width="13.54296875" bestFit="1" customWidth="1"/>
    <col min="4" max="6" width="13.54296875" style="3" bestFit="1" customWidth="1"/>
  </cols>
  <sheetData>
    <row r="1" spans="1:6" ht="18.75" customHeight="1" x14ac:dyDescent="0.35">
      <c r="B1" t="s">
        <v>0</v>
      </c>
      <c r="C1" t="s">
        <v>1</v>
      </c>
      <c r="D1" s="2">
        <v>0</v>
      </c>
      <c r="E1" s="2">
        <v>1</v>
      </c>
      <c r="F1" s="2">
        <v>0</v>
      </c>
    </row>
    <row r="2" spans="1:6" ht="18.75" customHeight="1" x14ac:dyDescent="0.35">
      <c r="B2" t="s">
        <v>2</v>
      </c>
      <c r="C2" t="s">
        <v>3</v>
      </c>
    </row>
    <row r="3" spans="1:6" ht="18.75" customHeight="1" x14ac:dyDescent="0.35"/>
    <row r="4" spans="1:6" ht="18.75" customHeight="1" x14ac:dyDescent="0.35"/>
    <row r="5" spans="1:6" ht="18.75" customHeight="1" x14ac:dyDescent="0.35"/>
    <row r="6" spans="1:6" ht="18.75" customHeight="1" x14ac:dyDescent="0.35"/>
    <row r="7" spans="1:6" ht="18.75" customHeight="1" x14ac:dyDescent="0.35"/>
    <row r="8" spans="1:6" ht="18.75" customHeight="1" x14ac:dyDescent="0.35">
      <c r="A8" s="2">
        <v>2</v>
      </c>
    </row>
    <row r="9" spans="1:6" ht="18.75" customHeight="1" x14ac:dyDescent="0.35">
      <c r="A9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Tariff_Product</vt:lpstr>
      <vt:lpstr>Sheet1</vt:lpstr>
      <vt:lpstr>Inbound Tariff China</vt:lpstr>
      <vt:lpstr>Inbound Europe</vt:lpstr>
      <vt:lpstr>Inbound US</vt:lpstr>
      <vt:lpstr>Inbound</vt:lpstr>
      <vt:lpstr>__AIMMS_SETUP__</vt:lpstr>
      <vt:lpstr>Inbound!_FilterDatabase</vt:lpstr>
      <vt:lpstr>'Inbound Europe'!_FilterDatabase</vt:lpstr>
      <vt:lpstr>'Inbound Tariff China'!_FilterDatabase</vt:lpstr>
      <vt:lpstr>'Inbound US'!_FilterDatabase</vt:lpstr>
      <vt:lpstr>Tariff_Product!_FilterDatabase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Monique Anjelica Chandra</cp:lastModifiedBy>
  <dcterms:created xsi:type="dcterms:W3CDTF">2024-06-17T10:56:51Z</dcterms:created>
  <dcterms:modified xsi:type="dcterms:W3CDTF">2024-06-17T11:08:21Z</dcterms:modified>
</cp:coreProperties>
</file>