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109" documentId="11_5E36D4AB51F92ECD81D2FD84C6721C7093E5A01E" xr6:coauthVersionLast="47" xr6:coauthVersionMax="47" xr10:uidLastSave="{F182353F-E3D3-4FD6-8714-F6DD3E8A8048}"/>
  <bookViews>
    <workbookView xWindow="-110" yWindow="-110" windowWidth="19420" windowHeight="10300" tabRatio="859" xr2:uid="{00000000-000D-0000-FFFF-FFFF00000000}"/>
  </bookViews>
  <sheets>
    <sheet name="Forecast" sheetId="4" r:id="rId1"/>
    <sheet name="Weight per Box" sheetId="7" r:id="rId2"/>
    <sheet name="__AIMMS_SETUP__" sheetId="6" state="very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H3" i="4"/>
  <c r="H4" i="4"/>
  <c r="H5" i="4"/>
  <c r="H6" i="4"/>
  <c r="H7" i="4"/>
  <c r="H8" i="4"/>
  <c r="H9" i="4"/>
  <c r="H10" i="4"/>
  <c r="H11" i="4"/>
  <c r="H12" i="4"/>
  <c r="H13" i="4"/>
  <c r="H14" i="4"/>
  <c r="L14" i="4" s="1"/>
  <c r="H15" i="4"/>
  <c r="H16" i="4"/>
  <c r="H17" i="4"/>
  <c r="H18" i="4"/>
  <c r="H19" i="4"/>
  <c r="H20" i="4"/>
  <c r="H21" i="4"/>
  <c r="H22" i="4"/>
  <c r="H23" i="4"/>
  <c r="H24" i="4"/>
  <c r="H25" i="4"/>
  <c r="H26" i="4"/>
  <c r="L26" i="4" s="1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J2" i="4"/>
  <c r="I2" i="4"/>
  <c r="H2" i="4"/>
  <c r="G3" i="4"/>
  <c r="G4" i="4"/>
  <c r="G5" i="4"/>
  <c r="G6" i="4"/>
  <c r="G7" i="4"/>
  <c r="G8" i="4"/>
  <c r="G9" i="4"/>
  <c r="G10" i="4"/>
  <c r="G11" i="4"/>
  <c r="L11" i="4" s="1"/>
  <c r="G12" i="4"/>
  <c r="L12" i="4" s="1"/>
  <c r="G13" i="4"/>
  <c r="L13" i="4" s="1"/>
  <c r="G14" i="4"/>
  <c r="G15" i="4"/>
  <c r="G16" i="4"/>
  <c r="G17" i="4"/>
  <c r="G18" i="4"/>
  <c r="G19" i="4"/>
  <c r="G20" i="4"/>
  <c r="G21" i="4"/>
  <c r="L21" i="4" s="1"/>
  <c r="G22" i="4"/>
  <c r="G23" i="4"/>
  <c r="L23" i="4" s="1"/>
  <c r="G24" i="4"/>
  <c r="L24" i="4" s="1"/>
  <c r="G25" i="4"/>
  <c r="L25" i="4" s="1"/>
  <c r="G26" i="4"/>
  <c r="G27" i="4"/>
  <c r="G28" i="4"/>
  <c r="G29" i="4"/>
  <c r="G30" i="4"/>
  <c r="G31" i="4"/>
  <c r="G32" i="4"/>
  <c r="G33" i="4"/>
  <c r="G34" i="4"/>
  <c r="G35" i="4"/>
  <c r="L35" i="4" s="1"/>
  <c r="G36" i="4"/>
  <c r="L36" i="4" s="1"/>
  <c r="G37" i="4"/>
  <c r="L37" i="4" s="1"/>
  <c r="G38" i="4"/>
  <c r="G39" i="4"/>
  <c r="G40" i="4"/>
  <c r="G41" i="4"/>
  <c r="G42" i="4"/>
  <c r="G43" i="4"/>
  <c r="G44" i="4"/>
  <c r="G45" i="4"/>
  <c r="G46" i="4"/>
  <c r="G47" i="4"/>
  <c r="L47" i="4" s="1"/>
  <c r="G48" i="4"/>
  <c r="L48" i="4" s="1"/>
  <c r="G49" i="4"/>
  <c r="L49" i="4" s="1"/>
  <c r="G50" i="4"/>
  <c r="L50" i="4" s="1"/>
  <c r="G51" i="4"/>
  <c r="G52" i="4"/>
  <c r="G2" i="4"/>
  <c r="L34" i="4" l="1"/>
  <c r="L10" i="4"/>
  <c r="L45" i="4"/>
  <c r="L9" i="4"/>
  <c r="L32" i="4"/>
  <c r="L8" i="4"/>
  <c r="L31" i="4"/>
  <c r="L7" i="4"/>
  <c r="L30" i="4"/>
  <c r="L6" i="4"/>
  <c r="L2" i="4"/>
  <c r="L29" i="4"/>
  <c r="L5" i="4"/>
  <c r="L52" i="4"/>
  <c r="L28" i="4"/>
  <c r="L4" i="4"/>
  <c r="L51" i="4"/>
  <c r="L27" i="4"/>
  <c r="L15" i="4"/>
  <c r="L3" i="4"/>
  <c r="L46" i="4"/>
  <c r="L22" i="4"/>
  <c r="L33" i="4"/>
  <c r="L44" i="4"/>
  <c r="L20" i="4"/>
  <c r="L43" i="4"/>
  <c r="L19" i="4"/>
  <c r="L42" i="4"/>
  <c r="L18" i="4"/>
  <c r="L41" i="4"/>
  <c r="L17" i="4"/>
  <c r="L40" i="4"/>
  <c r="L16" i="4"/>
  <c r="L39" i="4"/>
</calcChain>
</file>

<file path=xl/sharedStrings.xml><?xml version="1.0" encoding="utf-8"?>
<sst xmlns="http://schemas.openxmlformats.org/spreadsheetml/2006/main" count="20" uniqueCount="16">
  <si>
    <t>blender</t>
  </si>
  <si>
    <t>Initialization</t>
  </si>
  <si>
    <t>Main</t>
  </si>
  <si>
    <t>chair</t>
  </si>
  <si>
    <t>scooter</t>
  </si>
  <si>
    <t>total</t>
  </si>
  <si>
    <t>swing</t>
  </si>
  <si>
    <t>skiprope</t>
  </si>
  <si>
    <t>WEIGHT_LBS_per_box</t>
  </si>
  <si>
    <t>rope</t>
  </si>
  <si>
    <t>chair_weight</t>
  </si>
  <si>
    <t>swing_weight</t>
  </si>
  <si>
    <t>blender_weight</t>
  </si>
  <si>
    <t>scooter_weight</t>
  </si>
  <si>
    <t>skiprope_weight</t>
  </si>
  <si>
    <t>total_weight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</si>
</sst>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53"/>
  <sheetViews>
    <sheetView tabSelected="1" workbookViewId="0">
      <selection activeCell="I2" sqref="I2"/>
    </sheetView>
  </sheetViews>
  <sheetFormatPr defaultRowHeight="12.5" x14ac:dyDescent="0.25"/>
  <cols>
    <col min="7" max="7" width="13" bestFit="1" customWidth="1"/>
    <col min="8" max="8" width="11.54296875" bestFit="1" customWidth="1"/>
    <col min="9" max="9" width="11.36328125" bestFit="1" customWidth="1"/>
    <col min="10" max="10" width="13.08984375" bestFit="1" customWidth="1"/>
    <col min="11" max="11" width="13.90625" bestFit="1" customWidth="1"/>
    <col min="12" max="12" width="10.453125" bestFit="1" customWidth="1"/>
  </cols>
  <sheetData>
    <row r="1" spans="1:12" x14ac:dyDescent="0.25">
      <c r="A1" s="2" t="s">
        <v>0</v>
      </c>
      <c r="B1" s="2" t="s">
        <v>6</v>
      </c>
      <c r="C1" s="2" t="s">
        <v>3</v>
      </c>
      <c r="D1" s="2" t="s">
        <v>4</v>
      </c>
      <c r="E1" s="2" t="s">
        <v>7</v>
      </c>
      <c r="F1" s="2" t="s">
        <v>5</v>
      </c>
      <c r="G1" s="2" t="s">
        <v>12</v>
      </c>
      <c r="H1" s="2" t="s">
        <v>11</v>
      </c>
      <c r="I1" s="2" t="s">
        <v>10</v>
      </c>
      <c r="J1" s="2" t="s">
        <v>13</v>
      </c>
      <c r="K1" s="2" t="s">
        <v>14</v>
      </c>
      <c r="L1" s="2" t="s">
        <v>15</v>
      </c>
    </row>
    <row r="2" spans="1:12" x14ac:dyDescent="0.25">
      <c r="A2" s="3">
        <v>2559</v>
      </c>
      <c r="B2" s="3">
        <v>73</v>
      </c>
      <c r="C2" s="3">
        <v>1828</v>
      </c>
      <c r="D2" s="3">
        <v>37</v>
      </c>
      <c r="E2" s="3">
        <v>10965</v>
      </c>
      <c r="F2" s="3">
        <v>15462</v>
      </c>
      <c r="G2" s="3">
        <f>A2*'Weight per Box'!$A$4</f>
        <v>2617.6010999999999</v>
      </c>
      <c r="H2" s="3">
        <f>B2*'Weight per Box'!$A$6</f>
        <v>533.02409999999998</v>
      </c>
      <c r="I2" s="3">
        <f>C2*'Weight per Box'!$A$3</f>
        <v>9269.0568000000003</v>
      </c>
      <c r="J2" s="3">
        <f>D2*'Weight per Box'!$A$5</f>
        <v>248.79169999999999</v>
      </c>
      <c r="K2" s="3">
        <f>E2*'Weight per Box'!$A$2</f>
        <v>11119.6065</v>
      </c>
      <c r="L2" s="3">
        <f>SUM(G2:K2)</f>
        <v>23788.0802</v>
      </c>
    </row>
    <row r="3" spans="1:12" x14ac:dyDescent="0.25">
      <c r="A3" s="3">
        <v>17821</v>
      </c>
      <c r="B3" s="3">
        <v>509</v>
      </c>
      <c r="C3" s="3">
        <v>12729</v>
      </c>
      <c r="D3" s="3">
        <v>255</v>
      </c>
      <c r="E3" s="3">
        <v>76376</v>
      </c>
      <c r="F3" s="3">
        <v>107690</v>
      </c>
      <c r="G3" s="3">
        <f>A3*'Weight per Box'!$A$4</f>
        <v>18229.100899999998</v>
      </c>
      <c r="H3" s="3">
        <f>B3*'Weight per Box'!$A$6</f>
        <v>3716.5653000000002</v>
      </c>
      <c r="I3" s="3">
        <f>C3*'Weight per Box'!$A$3</f>
        <v>64543.667399999998</v>
      </c>
      <c r="J3" s="3">
        <f>D3*'Weight per Box'!$A$5</f>
        <v>1714.6455000000001</v>
      </c>
      <c r="K3" s="3">
        <f>E3*'Weight per Box'!$A$2</f>
        <v>77452.901599999997</v>
      </c>
      <c r="L3" s="3">
        <f t="shared" ref="L3:L52" si="0">SUM(G3:K3)</f>
        <v>165656.88069999998</v>
      </c>
    </row>
    <row r="4" spans="1:12" ht="12.9" customHeight="1" x14ac:dyDescent="0.25">
      <c r="A4" s="3">
        <v>10702</v>
      </c>
      <c r="B4" s="3">
        <v>306</v>
      </c>
      <c r="C4" s="3">
        <v>7644</v>
      </c>
      <c r="D4" s="3">
        <v>153</v>
      </c>
      <c r="E4" s="3">
        <v>45865</v>
      </c>
      <c r="F4" s="3">
        <v>64670</v>
      </c>
      <c r="G4" s="3">
        <f>A4*'Weight per Box'!$A$4</f>
        <v>10947.075799999999</v>
      </c>
      <c r="H4" s="3">
        <f>B4*'Weight per Box'!$A$6</f>
        <v>2234.3202000000001</v>
      </c>
      <c r="I4" s="3">
        <f>C4*'Weight per Box'!$A$3</f>
        <v>38759.666400000002</v>
      </c>
      <c r="J4" s="3">
        <f>D4*'Weight per Box'!$A$5</f>
        <v>1028.7873</v>
      </c>
      <c r="K4" s="3">
        <f>E4*'Weight per Box'!$A$2</f>
        <v>46511.696499999998</v>
      </c>
      <c r="L4" s="3">
        <f t="shared" si="0"/>
        <v>99481.546200000012</v>
      </c>
    </row>
    <row r="5" spans="1:12" ht="12.9" customHeight="1" x14ac:dyDescent="0.25">
      <c r="A5" s="3">
        <v>25925</v>
      </c>
      <c r="B5" s="3">
        <v>741</v>
      </c>
      <c r="C5" s="3">
        <v>18518</v>
      </c>
      <c r="D5" s="3">
        <v>370</v>
      </c>
      <c r="E5" s="3">
        <v>111105</v>
      </c>
      <c r="F5" s="3">
        <v>156659</v>
      </c>
      <c r="G5" s="3">
        <f>A5*'Weight per Box'!$A$4</f>
        <v>26518.682499999999</v>
      </c>
      <c r="H5" s="3">
        <f>B5*'Weight per Box'!$A$6</f>
        <v>5410.5596999999998</v>
      </c>
      <c r="I5" s="3">
        <f>C5*'Weight per Box'!$A$3</f>
        <v>93897.37079999999</v>
      </c>
      <c r="J5" s="3">
        <f>D5*'Weight per Box'!$A$5</f>
        <v>2487.9169999999999</v>
      </c>
      <c r="K5" s="3">
        <f>E5*'Weight per Box'!$A$2</f>
        <v>112671.5805</v>
      </c>
      <c r="L5" s="3">
        <f t="shared" si="0"/>
        <v>240986.11049999998</v>
      </c>
    </row>
    <row r="6" spans="1:12" ht="12.9" customHeight="1" x14ac:dyDescent="0.25">
      <c r="A6" s="3">
        <v>135932</v>
      </c>
      <c r="B6" s="3">
        <v>3884</v>
      </c>
      <c r="C6" s="3">
        <v>97094</v>
      </c>
      <c r="D6" s="3">
        <v>1942</v>
      </c>
      <c r="E6" s="3">
        <v>582565</v>
      </c>
      <c r="F6" s="3">
        <v>821417</v>
      </c>
      <c r="G6" s="3">
        <f>A6*'Weight per Box'!$A$4</f>
        <v>139044.84279999998</v>
      </c>
      <c r="H6" s="3">
        <f>B6*'Weight per Box'!$A$6</f>
        <v>28359.802800000001</v>
      </c>
      <c r="I6" s="3">
        <f>C6*'Weight per Box'!$A$3</f>
        <v>492324.83639999997</v>
      </c>
      <c r="J6" s="3">
        <f>D6*'Weight per Box'!$A$5</f>
        <v>13058.2022</v>
      </c>
      <c r="K6" s="3">
        <f>E6*'Weight per Box'!$A$2</f>
        <v>590779.16650000005</v>
      </c>
      <c r="L6" s="3">
        <f t="shared" si="0"/>
        <v>1263566.8507000001</v>
      </c>
    </row>
    <row r="7" spans="1:12" ht="12.9" customHeight="1" x14ac:dyDescent="0.25">
      <c r="A7" s="3">
        <v>20504</v>
      </c>
      <c r="B7" s="3">
        <v>586</v>
      </c>
      <c r="C7" s="3">
        <v>14646</v>
      </c>
      <c r="D7" s="3">
        <v>293</v>
      </c>
      <c r="E7" s="3">
        <v>87876</v>
      </c>
      <c r="F7" s="3">
        <v>123905</v>
      </c>
      <c r="G7" s="3">
        <f>A7*'Weight per Box'!$A$4</f>
        <v>20973.541599999997</v>
      </c>
      <c r="H7" s="3">
        <f>B7*'Weight per Box'!$A$6</f>
        <v>4278.7961999999998</v>
      </c>
      <c r="I7" s="3">
        <f>C7*'Weight per Box'!$A$3</f>
        <v>74264.007599999997</v>
      </c>
      <c r="J7" s="3">
        <f>D7*'Weight per Box'!$A$5</f>
        <v>1970.1613</v>
      </c>
      <c r="K7" s="3">
        <f>E7*'Weight per Box'!$A$2</f>
        <v>89115.051600000006</v>
      </c>
      <c r="L7" s="3">
        <f t="shared" si="0"/>
        <v>190601.5583</v>
      </c>
    </row>
    <row r="8" spans="1:12" ht="12.9" customHeight="1" x14ac:dyDescent="0.25">
      <c r="A8" s="3">
        <v>12619</v>
      </c>
      <c r="B8" s="3">
        <v>361</v>
      </c>
      <c r="C8" s="3">
        <v>9013</v>
      </c>
      <c r="D8" s="3">
        <v>180</v>
      </c>
      <c r="E8" s="3">
        <v>54080</v>
      </c>
      <c r="F8" s="3">
        <v>76253</v>
      </c>
      <c r="G8" s="3">
        <f>A8*'Weight per Box'!$A$4</f>
        <v>12907.9751</v>
      </c>
      <c r="H8" s="3">
        <f>B8*'Weight per Box'!$A$6</f>
        <v>2635.9137000000001</v>
      </c>
      <c r="I8" s="3">
        <f>C8*'Weight per Box'!$A$3</f>
        <v>45701.317799999997</v>
      </c>
      <c r="J8" s="3">
        <f>D8*'Weight per Box'!$A$5</f>
        <v>1210.338</v>
      </c>
      <c r="K8" s="3">
        <f>E8*'Weight per Box'!$A$2</f>
        <v>54842.527999999998</v>
      </c>
      <c r="L8" s="3">
        <f t="shared" si="0"/>
        <v>117298.0726</v>
      </c>
    </row>
    <row r="9" spans="1:12" ht="12.9" customHeight="1" x14ac:dyDescent="0.25">
      <c r="A9" s="3">
        <v>2369</v>
      </c>
      <c r="B9" s="3">
        <v>68</v>
      </c>
      <c r="C9" s="3">
        <v>1692</v>
      </c>
      <c r="D9" s="3">
        <v>34</v>
      </c>
      <c r="E9" s="3">
        <v>10151</v>
      </c>
      <c r="F9" s="3">
        <v>14314</v>
      </c>
      <c r="G9" s="3">
        <f>A9*'Weight per Box'!$A$4</f>
        <v>2423.2500999999997</v>
      </c>
      <c r="H9" s="3">
        <f>B9*'Weight per Box'!$A$6</f>
        <v>496.51560000000001</v>
      </c>
      <c r="I9" s="3">
        <f>C9*'Weight per Box'!$A$3</f>
        <v>8579.4552000000003</v>
      </c>
      <c r="J9" s="3">
        <f>D9*'Weight per Box'!$A$5</f>
        <v>228.61939999999998</v>
      </c>
      <c r="K9" s="3">
        <f>E9*'Weight per Box'!$A$2</f>
        <v>10294.1291</v>
      </c>
      <c r="L9" s="3">
        <f t="shared" si="0"/>
        <v>22021.969400000002</v>
      </c>
    </row>
    <row r="10" spans="1:12" ht="12.9" customHeight="1" x14ac:dyDescent="0.25">
      <c r="A10" s="3">
        <v>3600</v>
      </c>
      <c r="B10" s="3">
        <v>103</v>
      </c>
      <c r="C10" s="3">
        <v>2571</v>
      </c>
      <c r="D10" s="3">
        <v>51</v>
      </c>
      <c r="E10" s="3">
        <v>15428</v>
      </c>
      <c r="F10" s="3">
        <v>21753</v>
      </c>
      <c r="G10" s="3">
        <f>A10*'Weight per Box'!$A$4</f>
        <v>3682.4399999999996</v>
      </c>
      <c r="H10" s="3">
        <f>B10*'Weight per Box'!$A$6</f>
        <v>752.07510000000002</v>
      </c>
      <c r="I10" s="3">
        <f>C10*'Weight per Box'!$A$3</f>
        <v>13036.5126</v>
      </c>
      <c r="J10" s="3">
        <f>D10*'Weight per Box'!$A$5</f>
        <v>342.92910000000001</v>
      </c>
      <c r="K10" s="3">
        <f>E10*'Weight per Box'!$A$2</f>
        <v>15645.534799999999</v>
      </c>
      <c r="L10" s="3">
        <f t="shared" si="0"/>
        <v>33459.491600000001</v>
      </c>
    </row>
    <row r="11" spans="1:12" ht="12.9" customHeight="1" x14ac:dyDescent="0.25">
      <c r="A11" s="3">
        <v>78879</v>
      </c>
      <c r="B11" s="3">
        <v>2254</v>
      </c>
      <c r="C11" s="3">
        <v>56342</v>
      </c>
      <c r="D11" s="3">
        <v>1127</v>
      </c>
      <c r="E11" s="3">
        <v>338051</v>
      </c>
      <c r="F11" s="3">
        <v>476653</v>
      </c>
      <c r="G11" s="3">
        <f>A11*'Weight per Box'!$A$4</f>
        <v>80685.329099999988</v>
      </c>
      <c r="H11" s="3">
        <f>B11*'Weight per Box'!$A$6</f>
        <v>16458.031800000001</v>
      </c>
      <c r="I11" s="3">
        <f>C11*'Weight per Box'!$A$3</f>
        <v>285687.7452</v>
      </c>
      <c r="J11" s="3">
        <f>D11*'Weight per Box'!$A$5</f>
        <v>7578.0607</v>
      </c>
      <c r="K11" s="3">
        <f>E11*'Weight per Box'!$A$2</f>
        <v>342817.51909999998</v>
      </c>
      <c r="L11" s="3">
        <f t="shared" si="0"/>
        <v>733226.68589999992</v>
      </c>
    </row>
    <row r="12" spans="1:12" ht="12.9" customHeight="1" x14ac:dyDescent="0.25">
      <c r="A12" s="3">
        <v>38476</v>
      </c>
      <c r="B12" s="3">
        <v>1099</v>
      </c>
      <c r="C12" s="3">
        <v>27483</v>
      </c>
      <c r="D12" s="3">
        <v>550</v>
      </c>
      <c r="E12" s="3">
        <v>164897</v>
      </c>
      <c r="F12" s="3">
        <v>232505</v>
      </c>
      <c r="G12" s="3">
        <f>A12*'Weight per Box'!$A$4</f>
        <v>39357.100399999996</v>
      </c>
      <c r="H12" s="3">
        <f>B12*'Weight per Box'!$A$6</f>
        <v>8024.5682999999999</v>
      </c>
      <c r="I12" s="3">
        <f>C12*'Weight per Box'!$A$3</f>
        <v>139355.29980000001</v>
      </c>
      <c r="J12" s="3">
        <f>D12*'Weight per Box'!$A$5</f>
        <v>3698.2550000000001</v>
      </c>
      <c r="K12" s="3">
        <f>E12*'Weight per Box'!$A$2</f>
        <v>167222.0477</v>
      </c>
      <c r="L12" s="3">
        <f t="shared" si="0"/>
        <v>357657.27120000002</v>
      </c>
    </row>
    <row r="13" spans="1:12" ht="12.9" customHeight="1" x14ac:dyDescent="0.25">
      <c r="A13" s="3">
        <v>5007</v>
      </c>
      <c r="B13" s="3">
        <v>143</v>
      </c>
      <c r="C13" s="3">
        <v>3576</v>
      </c>
      <c r="D13" s="3">
        <v>72</v>
      </c>
      <c r="E13" s="3">
        <v>21457</v>
      </c>
      <c r="F13" s="3">
        <v>30255</v>
      </c>
      <c r="G13" s="3">
        <f>A13*'Weight per Box'!$A$4</f>
        <v>5121.6602999999996</v>
      </c>
      <c r="H13" s="3">
        <f>B13*'Weight per Box'!$A$6</f>
        <v>1044.1431</v>
      </c>
      <c r="I13" s="3">
        <f>C13*'Weight per Box'!$A$3</f>
        <v>18132.4656</v>
      </c>
      <c r="J13" s="3">
        <f>D13*'Weight per Box'!$A$5</f>
        <v>484.1352</v>
      </c>
      <c r="K13" s="3">
        <f>E13*'Weight per Box'!$A$2</f>
        <v>21759.543699999998</v>
      </c>
      <c r="L13" s="3">
        <f t="shared" si="0"/>
        <v>46541.947899999999</v>
      </c>
    </row>
    <row r="14" spans="1:12" ht="12.9" customHeight="1" x14ac:dyDescent="0.25">
      <c r="A14" s="3">
        <v>11188</v>
      </c>
      <c r="B14" s="3">
        <v>320</v>
      </c>
      <c r="C14" s="3">
        <v>7991</v>
      </c>
      <c r="D14" s="3">
        <v>160</v>
      </c>
      <c r="E14" s="3">
        <v>47948</v>
      </c>
      <c r="F14" s="3">
        <v>67607</v>
      </c>
      <c r="G14" s="3">
        <f>A14*'Weight per Box'!$A$4</f>
        <v>11444.205199999999</v>
      </c>
      <c r="H14" s="3">
        <f>B14*'Weight per Box'!$A$6</f>
        <v>2336.5439999999999</v>
      </c>
      <c r="I14" s="3">
        <f>C14*'Weight per Box'!$A$3</f>
        <v>40519.164599999996</v>
      </c>
      <c r="J14" s="3">
        <f>D14*'Weight per Box'!$A$5</f>
        <v>1075.856</v>
      </c>
      <c r="K14" s="3">
        <f>E14*'Weight per Box'!$A$2</f>
        <v>48624.066800000001</v>
      </c>
      <c r="L14" s="3">
        <f t="shared" si="0"/>
        <v>103999.8366</v>
      </c>
    </row>
    <row r="15" spans="1:12" ht="12.9" customHeight="1" x14ac:dyDescent="0.25">
      <c r="A15" s="3">
        <v>6854</v>
      </c>
      <c r="B15" s="3">
        <v>196</v>
      </c>
      <c r="C15" s="3">
        <v>4896</v>
      </c>
      <c r="D15" s="3">
        <v>98</v>
      </c>
      <c r="E15" s="3">
        <v>29374</v>
      </c>
      <c r="F15" s="3">
        <v>41418</v>
      </c>
      <c r="G15" s="3">
        <f>A15*'Weight per Box'!$A$4</f>
        <v>7010.9565999999995</v>
      </c>
      <c r="H15" s="3">
        <f>B15*'Weight per Box'!$A$6</f>
        <v>1431.1332</v>
      </c>
      <c r="I15" s="3">
        <f>C15*'Weight per Box'!$A$3</f>
        <v>24825.657599999999</v>
      </c>
      <c r="J15" s="3">
        <f>D15*'Weight per Box'!$A$5</f>
        <v>658.96180000000004</v>
      </c>
      <c r="K15" s="3">
        <f>E15*'Weight per Box'!$A$2</f>
        <v>29788.1734</v>
      </c>
      <c r="L15" s="3">
        <f t="shared" si="0"/>
        <v>63714.882599999997</v>
      </c>
    </row>
    <row r="16" spans="1:12" ht="12.9" customHeight="1" x14ac:dyDescent="0.25">
      <c r="A16" s="3">
        <v>43780</v>
      </c>
      <c r="B16" s="3">
        <v>1251</v>
      </c>
      <c r="C16" s="3">
        <v>31272</v>
      </c>
      <c r="D16" s="3">
        <v>625</v>
      </c>
      <c r="E16" s="3">
        <v>187629</v>
      </c>
      <c r="F16" s="3">
        <v>264557</v>
      </c>
      <c r="G16" s="3">
        <f>A16*'Weight per Box'!$A$4</f>
        <v>44782.561999999998</v>
      </c>
      <c r="H16" s="3">
        <f>B16*'Weight per Box'!$A$6</f>
        <v>9134.4267</v>
      </c>
      <c r="I16" s="3">
        <f>C16*'Weight per Box'!$A$3</f>
        <v>158567.80319999999</v>
      </c>
      <c r="J16" s="3">
        <f>D16*'Weight per Box'!$A$5</f>
        <v>4202.5625</v>
      </c>
      <c r="K16" s="3">
        <f>E16*'Weight per Box'!$A$2</f>
        <v>190274.56890000001</v>
      </c>
      <c r="L16" s="3">
        <f t="shared" si="0"/>
        <v>406961.92330000002</v>
      </c>
    </row>
    <row r="17" spans="1:12" ht="12.9" customHeight="1" x14ac:dyDescent="0.25">
      <c r="A17" s="3">
        <v>23939</v>
      </c>
      <c r="B17" s="3">
        <v>684</v>
      </c>
      <c r="C17" s="3">
        <v>17099</v>
      </c>
      <c r="D17" s="3">
        <v>342</v>
      </c>
      <c r="E17" s="3">
        <v>102596</v>
      </c>
      <c r="F17" s="3">
        <v>144660</v>
      </c>
      <c r="G17" s="3">
        <f>A17*'Weight per Box'!$A$4</f>
        <v>24487.203099999999</v>
      </c>
      <c r="H17" s="3">
        <f>B17*'Weight per Box'!$A$6</f>
        <v>4994.3627999999999</v>
      </c>
      <c r="I17" s="3">
        <f>C17*'Weight per Box'!$A$3</f>
        <v>86702.189400000003</v>
      </c>
      <c r="J17" s="3">
        <f>D17*'Weight per Box'!$A$5</f>
        <v>2299.6421999999998</v>
      </c>
      <c r="K17" s="3">
        <f>E17*'Weight per Box'!$A$2</f>
        <v>104042.6036</v>
      </c>
      <c r="L17" s="3">
        <f t="shared" si="0"/>
        <v>222526.00109999999</v>
      </c>
    </row>
    <row r="18" spans="1:12" ht="12.9" customHeight="1" x14ac:dyDescent="0.25">
      <c r="A18" s="3">
        <v>10258</v>
      </c>
      <c r="B18" s="3">
        <v>293</v>
      </c>
      <c r="C18" s="3">
        <v>7327</v>
      </c>
      <c r="D18" s="3">
        <v>147</v>
      </c>
      <c r="E18" s="3">
        <v>43964</v>
      </c>
      <c r="F18" s="3">
        <v>61989</v>
      </c>
      <c r="G18" s="3">
        <f>A18*'Weight per Box'!$A$4</f>
        <v>10492.9082</v>
      </c>
      <c r="H18" s="3">
        <f>B18*'Weight per Box'!$A$6</f>
        <v>2139.3980999999999</v>
      </c>
      <c r="I18" s="3">
        <f>C18*'Weight per Box'!$A$3</f>
        <v>37152.286199999995</v>
      </c>
      <c r="J18" s="3">
        <f>D18*'Weight per Box'!$A$5</f>
        <v>988.44269999999995</v>
      </c>
      <c r="K18" s="3">
        <f>E18*'Weight per Box'!$A$2</f>
        <v>44583.892399999997</v>
      </c>
      <c r="L18" s="3">
        <f t="shared" si="0"/>
        <v>95356.927599999995</v>
      </c>
    </row>
    <row r="19" spans="1:12" ht="12.9" customHeight="1" x14ac:dyDescent="0.25">
      <c r="A19" s="3">
        <v>15790</v>
      </c>
      <c r="B19" s="3">
        <v>451</v>
      </c>
      <c r="C19" s="3">
        <v>11278</v>
      </c>
      <c r="D19" s="3">
        <v>226</v>
      </c>
      <c r="E19" s="3">
        <v>67670</v>
      </c>
      <c r="F19" s="3">
        <v>95415</v>
      </c>
      <c r="G19" s="3">
        <f>A19*'Weight per Box'!$A$4</f>
        <v>16151.590999999999</v>
      </c>
      <c r="H19" s="3">
        <f>B19*'Weight per Box'!$A$6</f>
        <v>3293.0667000000003</v>
      </c>
      <c r="I19" s="3">
        <f>C19*'Weight per Box'!$A$3</f>
        <v>57186.226799999997</v>
      </c>
      <c r="J19" s="3">
        <f>D19*'Weight per Box'!$A$5</f>
        <v>1519.6466</v>
      </c>
      <c r="K19" s="3">
        <f>E19*'Weight per Box'!$A$2</f>
        <v>68624.146999999997</v>
      </c>
      <c r="L19" s="3">
        <f t="shared" si="0"/>
        <v>146774.67809999999</v>
      </c>
    </row>
    <row r="20" spans="1:12" ht="12.9" customHeight="1" x14ac:dyDescent="0.25">
      <c r="A20" s="3">
        <v>15956</v>
      </c>
      <c r="B20" s="3">
        <v>456</v>
      </c>
      <c r="C20" s="3">
        <v>11397</v>
      </c>
      <c r="D20" s="3">
        <v>228</v>
      </c>
      <c r="E20" s="3">
        <v>68382</v>
      </c>
      <c r="F20" s="3">
        <v>96419</v>
      </c>
      <c r="G20" s="3">
        <f>A20*'Weight per Box'!$A$4</f>
        <v>16321.392399999999</v>
      </c>
      <c r="H20" s="3">
        <f>B20*'Weight per Box'!$A$6</f>
        <v>3329.5752000000002</v>
      </c>
      <c r="I20" s="3">
        <f>C20*'Weight per Box'!$A$3</f>
        <v>57789.628199999999</v>
      </c>
      <c r="J20" s="3">
        <f>D20*'Weight per Box'!$A$5</f>
        <v>1533.0948000000001</v>
      </c>
      <c r="K20" s="3">
        <f>E20*'Weight per Box'!$A$2</f>
        <v>69346.186199999996</v>
      </c>
      <c r="L20" s="3">
        <f t="shared" si="0"/>
        <v>148319.8768</v>
      </c>
    </row>
    <row r="21" spans="1:12" ht="12.9" customHeight="1" x14ac:dyDescent="0.25">
      <c r="A21" s="3">
        <v>24425</v>
      </c>
      <c r="B21" s="3">
        <v>698</v>
      </c>
      <c r="C21" s="3">
        <v>17446</v>
      </c>
      <c r="D21" s="3">
        <v>349</v>
      </c>
      <c r="E21" s="3">
        <v>104677</v>
      </c>
      <c r="F21" s="3">
        <v>147595</v>
      </c>
      <c r="G21" s="3">
        <f>A21*'Weight per Box'!$A$4</f>
        <v>24984.332499999997</v>
      </c>
      <c r="H21" s="3">
        <f>B21*'Weight per Box'!$A$6</f>
        <v>5096.5866000000005</v>
      </c>
      <c r="I21" s="3">
        <f>C21*'Weight per Box'!$A$3</f>
        <v>88461.68759999999</v>
      </c>
      <c r="J21" s="3">
        <f>D21*'Weight per Box'!$A$5</f>
        <v>2346.7109</v>
      </c>
      <c r="K21" s="3">
        <f>E21*'Weight per Box'!$A$2</f>
        <v>106152.9457</v>
      </c>
      <c r="L21" s="3">
        <f t="shared" si="0"/>
        <v>227042.26329999999</v>
      </c>
    </row>
    <row r="22" spans="1:12" ht="12.9" customHeight="1" x14ac:dyDescent="0.25">
      <c r="A22" s="3">
        <v>21560</v>
      </c>
      <c r="B22" s="3">
        <v>616</v>
      </c>
      <c r="C22" s="3">
        <v>15400</v>
      </c>
      <c r="D22" s="3">
        <v>308</v>
      </c>
      <c r="E22" s="3">
        <v>92400</v>
      </c>
      <c r="F22" s="3">
        <v>130284</v>
      </c>
      <c r="G22" s="3">
        <f>A22*'Weight per Box'!$A$4</f>
        <v>22053.723999999998</v>
      </c>
      <c r="H22" s="3">
        <f>B22*'Weight per Box'!$A$6</f>
        <v>4497.8472000000002</v>
      </c>
      <c r="I22" s="3">
        <f>C22*'Weight per Box'!$A$3</f>
        <v>78087.239999999991</v>
      </c>
      <c r="J22" s="3">
        <f>D22*'Weight per Box'!$A$5</f>
        <v>2071.0228000000002</v>
      </c>
      <c r="K22" s="3">
        <f>E22*'Weight per Box'!$A$2</f>
        <v>93702.84</v>
      </c>
      <c r="L22" s="3">
        <f t="shared" si="0"/>
        <v>200412.674</v>
      </c>
    </row>
    <row r="23" spans="1:12" ht="12.9" customHeight="1" x14ac:dyDescent="0.25">
      <c r="A23" s="3">
        <v>4869</v>
      </c>
      <c r="B23" s="3">
        <v>139</v>
      </c>
      <c r="C23" s="3">
        <v>3478</v>
      </c>
      <c r="D23" s="3">
        <v>70</v>
      </c>
      <c r="E23" s="3">
        <v>20867</v>
      </c>
      <c r="F23" s="3">
        <v>29423</v>
      </c>
      <c r="G23" s="3">
        <f>A23*'Weight per Box'!$A$4</f>
        <v>4980.5000999999993</v>
      </c>
      <c r="H23" s="3">
        <f>B23*'Weight per Box'!$A$6</f>
        <v>1014.9363000000001</v>
      </c>
      <c r="I23" s="3">
        <f>C23*'Weight per Box'!$A$3</f>
        <v>17635.5468</v>
      </c>
      <c r="J23" s="3">
        <f>D23*'Weight per Box'!$A$5</f>
        <v>470.68700000000001</v>
      </c>
      <c r="K23" s="3">
        <f>E23*'Weight per Box'!$A$2</f>
        <v>21161.224699999999</v>
      </c>
      <c r="L23" s="3">
        <f t="shared" si="0"/>
        <v>45262.894899999999</v>
      </c>
    </row>
    <row r="24" spans="1:12" ht="12.9" customHeight="1" x14ac:dyDescent="0.25">
      <c r="A24" s="3">
        <v>35015</v>
      </c>
      <c r="B24" s="3">
        <v>1000</v>
      </c>
      <c r="C24" s="3">
        <v>25011</v>
      </c>
      <c r="D24" s="3">
        <v>500</v>
      </c>
      <c r="E24" s="3">
        <v>150066</v>
      </c>
      <c r="F24" s="3">
        <v>211592</v>
      </c>
      <c r="G24" s="3">
        <f>A24*'Weight per Box'!$A$4</f>
        <v>35816.843499999995</v>
      </c>
      <c r="H24" s="3">
        <f>B24*'Weight per Box'!$A$6</f>
        <v>7301.7000000000007</v>
      </c>
      <c r="I24" s="3">
        <f>C24*'Weight per Box'!$A$3</f>
        <v>126820.7766</v>
      </c>
      <c r="J24" s="3">
        <f>D24*'Weight per Box'!$A$5</f>
        <v>3362.05</v>
      </c>
      <c r="K24" s="3">
        <f>E24*'Weight per Box'!$A$2</f>
        <v>152181.93059999999</v>
      </c>
      <c r="L24" s="3">
        <f t="shared" si="0"/>
        <v>325483.30070000002</v>
      </c>
    </row>
    <row r="25" spans="1:12" ht="12.9" customHeight="1" x14ac:dyDescent="0.25">
      <c r="A25" s="3">
        <v>20017</v>
      </c>
      <c r="B25" s="3">
        <v>572</v>
      </c>
      <c r="C25" s="3">
        <v>14298</v>
      </c>
      <c r="D25" s="3">
        <v>286</v>
      </c>
      <c r="E25" s="3">
        <v>85787</v>
      </c>
      <c r="F25" s="3">
        <v>120960</v>
      </c>
      <c r="G25" s="3">
        <f>A25*'Weight per Box'!$A$4</f>
        <v>20475.389299999999</v>
      </c>
      <c r="H25" s="3">
        <f>B25*'Weight per Box'!$A$6</f>
        <v>4176.5724</v>
      </c>
      <c r="I25" s="3">
        <f>C25*'Weight per Box'!$A$3</f>
        <v>72499.438800000004</v>
      </c>
      <c r="J25" s="3">
        <f>D25*'Weight per Box'!$A$5</f>
        <v>1923.0925999999999</v>
      </c>
      <c r="K25" s="3">
        <f>E25*'Weight per Box'!$A$2</f>
        <v>86996.596699999995</v>
      </c>
      <c r="L25" s="3">
        <f t="shared" si="0"/>
        <v>186071.08980000002</v>
      </c>
    </row>
    <row r="26" spans="1:12" ht="12.9" customHeight="1" x14ac:dyDescent="0.25">
      <c r="A26" s="3">
        <v>21616</v>
      </c>
      <c r="B26" s="3">
        <v>618</v>
      </c>
      <c r="C26" s="3">
        <v>15440</v>
      </c>
      <c r="D26" s="3">
        <v>309</v>
      </c>
      <c r="E26" s="3">
        <v>92638</v>
      </c>
      <c r="F26" s="3">
        <v>130621</v>
      </c>
      <c r="G26" s="3">
        <f>A26*'Weight per Box'!$A$4</f>
        <v>22111.006399999998</v>
      </c>
      <c r="H26" s="3">
        <f>B26*'Weight per Box'!$A$6</f>
        <v>4512.4506000000001</v>
      </c>
      <c r="I26" s="3">
        <f>C26*'Weight per Box'!$A$3</f>
        <v>78290.063999999998</v>
      </c>
      <c r="J26" s="3">
        <f>D26*'Weight per Box'!$A$5</f>
        <v>2077.7469000000001</v>
      </c>
      <c r="K26" s="3">
        <f>E26*'Weight per Box'!$A$2</f>
        <v>93944.195800000001</v>
      </c>
      <c r="L26" s="3">
        <f t="shared" si="0"/>
        <v>200935.46369999999</v>
      </c>
    </row>
    <row r="27" spans="1:12" ht="12.9" customHeight="1" x14ac:dyDescent="0.25">
      <c r="A27" s="3">
        <v>10255</v>
      </c>
      <c r="B27" s="3">
        <v>293</v>
      </c>
      <c r="C27" s="3">
        <v>7325</v>
      </c>
      <c r="D27" s="3">
        <v>147</v>
      </c>
      <c r="E27" s="3">
        <v>43951</v>
      </c>
      <c r="F27" s="3">
        <v>61971</v>
      </c>
      <c r="G27" s="3">
        <f>A27*'Weight per Box'!$A$4</f>
        <v>10489.8395</v>
      </c>
      <c r="H27" s="3">
        <f>B27*'Weight per Box'!$A$6</f>
        <v>2139.3980999999999</v>
      </c>
      <c r="I27" s="3">
        <f>C27*'Weight per Box'!$A$3</f>
        <v>37142.144999999997</v>
      </c>
      <c r="J27" s="3">
        <f>D27*'Weight per Box'!$A$5</f>
        <v>988.44269999999995</v>
      </c>
      <c r="K27" s="3">
        <f>E27*'Weight per Box'!$A$2</f>
        <v>44570.7091</v>
      </c>
      <c r="L27" s="3">
        <f t="shared" si="0"/>
        <v>95330.534400000004</v>
      </c>
    </row>
    <row r="28" spans="1:12" ht="12.9" customHeight="1" x14ac:dyDescent="0.25">
      <c r="A28" s="3">
        <v>3952</v>
      </c>
      <c r="B28" s="3">
        <v>113</v>
      </c>
      <c r="C28" s="3">
        <v>2823</v>
      </c>
      <c r="D28" s="3">
        <v>22432</v>
      </c>
      <c r="E28" s="3">
        <v>16937</v>
      </c>
      <c r="F28" s="5">
        <v>46257</v>
      </c>
      <c r="G28" s="3">
        <f>A28*'Weight per Box'!$A$4</f>
        <v>4042.5007999999998</v>
      </c>
      <c r="H28" s="3">
        <f>B28*'Weight per Box'!$A$6</f>
        <v>825.09210000000007</v>
      </c>
      <c r="I28" s="3">
        <f>C28*'Weight per Box'!$A$3</f>
        <v>14314.3038</v>
      </c>
      <c r="J28" s="3">
        <f>D28*'Weight per Box'!$A$5</f>
        <v>150835.01120000001</v>
      </c>
      <c r="K28" s="3">
        <f>E28*'Weight per Box'!$A$2</f>
        <v>17175.811699999998</v>
      </c>
      <c r="L28" s="3">
        <f t="shared" si="0"/>
        <v>187192.71959999998</v>
      </c>
    </row>
    <row r="29" spans="1:12" ht="12.9" customHeight="1" x14ac:dyDescent="0.25">
      <c r="A29" s="3">
        <v>37800</v>
      </c>
      <c r="B29" s="3">
        <v>1080</v>
      </c>
      <c r="C29" s="3">
        <v>27000</v>
      </c>
      <c r="D29" s="3">
        <v>540</v>
      </c>
      <c r="E29" s="3">
        <v>162001</v>
      </c>
      <c r="F29" s="3">
        <v>228421</v>
      </c>
      <c r="G29" s="3">
        <f>A29*'Weight per Box'!$A$4</f>
        <v>38665.619999999995</v>
      </c>
      <c r="H29" s="3">
        <f>B29*'Weight per Box'!$A$6</f>
        <v>7885.8360000000002</v>
      </c>
      <c r="I29" s="3">
        <f>C29*'Weight per Box'!$A$3</f>
        <v>136906.19999999998</v>
      </c>
      <c r="J29" s="3">
        <f>D29*'Weight per Box'!$A$5</f>
        <v>3631.0140000000001</v>
      </c>
      <c r="K29" s="3">
        <f>E29*'Weight per Box'!$A$2</f>
        <v>164285.21410000001</v>
      </c>
      <c r="L29" s="3">
        <f t="shared" si="0"/>
        <v>351373.88410000002</v>
      </c>
    </row>
    <row r="30" spans="1:12" ht="12.9" customHeight="1" x14ac:dyDescent="0.25">
      <c r="A30" s="3">
        <v>2735</v>
      </c>
      <c r="B30" s="3">
        <v>78</v>
      </c>
      <c r="C30" s="3">
        <v>1953</v>
      </c>
      <c r="D30" s="3">
        <v>39</v>
      </c>
      <c r="E30" s="3">
        <v>11720</v>
      </c>
      <c r="F30" s="3">
        <v>16525</v>
      </c>
      <c r="G30" s="3">
        <f>A30*'Weight per Box'!$A$4</f>
        <v>2797.6315</v>
      </c>
      <c r="H30" s="3">
        <f>B30*'Weight per Box'!$A$6</f>
        <v>569.5326</v>
      </c>
      <c r="I30" s="3">
        <f>C30*'Weight per Box'!$A$3</f>
        <v>9902.8817999999992</v>
      </c>
      <c r="J30" s="3">
        <f>D30*'Weight per Box'!$A$5</f>
        <v>262.23989999999998</v>
      </c>
      <c r="K30" s="3">
        <f>E30*'Weight per Box'!$A$2</f>
        <v>11885.252</v>
      </c>
      <c r="L30" s="3">
        <f t="shared" si="0"/>
        <v>25417.537799999998</v>
      </c>
    </row>
    <row r="31" spans="1:12" ht="12.9" customHeight="1" x14ac:dyDescent="0.25">
      <c r="A31" s="3">
        <v>6902</v>
      </c>
      <c r="B31" s="3">
        <v>197</v>
      </c>
      <c r="C31" s="3">
        <v>4930</v>
      </c>
      <c r="D31" s="3">
        <v>99</v>
      </c>
      <c r="E31" s="3">
        <v>29579</v>
      </c>
      <c r="F31" s="3">
        <v>41707</v>
      </c>
      <c r="G31" s="3">
        <f>A31*'Weight per Box'!$A$4</f>
        <v>7060.0557999999992</v>
      </c>
      <c r="H31" s="3">
        <f>B31*'Weight per Box'!$A$6</f>
        <v>1438.4349</v>
      </c>
      <c r="I31" s="3">
        <f>C31*'Weight per Box'!$A$3</f>
        <v>24998.057999999997</v>
      </c>
      <c r="J31" s="3">
        <f>D31*'Weight per Box'!$A$5</f>
        <v>665.68589999999995</v>
      </c>
      <c r="K31" s="3">
        <f>E31*'Weight per Box'!$A$2</f>
        <v>29996.063900000001</v>
      </c>
      <c r="L31" s="3">
        <f t="shared" si="0"/>
        <v>64158.298499999997</v>
      </c>
    </row>
    <row r="32" spans="1:12" ht="12.9" customHeight="1" x14ac:dyDescent="0.25">
      <c r="A32" s="3">
        <v>4891</v>
      </c>
      <c r="B32" s="3">
        <v>140</v>
      </c>
      <c r="C32" s="3">
        <v>3494</v>
      </c>
      <c r="D32" s="3">
        <v>70</v>
      </c>
      <c r="E32" s="3">
        <v>20962</v>
      </c>
      <c r="F32" s="3">
        <v>29557</v>
      </c>
      <c r="G32" s="3">
        <f>A32*'Weight per Box'!$A$4</f>
        <v>5003.0038999999997</v>
      </c>
      <c r="H32" s="3">
        <f>B32*'Weight per Box'!$A$6</f>
        <v>1022.2380000000001</v>
      </c>
      <c r="I32" s="3">
        <f>C32*'Weight per Box'!$A$3</f>
        <v>17716.6764</v>
      </c>
      <c r="J32" s="3">
        <f>D32*'Weight per Box'!$A$5</f>
        <v>470.68700000000001</v>
      </c>
      <c r="K32" s="3">
        <f>E32*'Weight per Box'!$A$2</f>
        <v>21257.564200000001</v>
      </c>
      <c r="L32" s="3">
        <f t="shared" si="0"/>
        <v>45470.169500000004</v>
      </c>
    </row>
    <row r="33" spans="1:12" ht="12.9" customHeight="1" x14ac:dyDescent="0.25">
      <c r="A33" s="3">
        <v>32412</v>
      </c>
      <c r="B33" s="3">
        <v>926</v>
      </c>
      <c r="C33" s="3">
        <v>23151</v>
      </c>
      <c r="D33" s="3">
        <v>463</v>
      </c>
      <c r="E33" s="3">
        <v>138907</v>
      </c>
      <c r="F33" s="3">
        <v>195859</v>
      </c>
      <c r="G33" s="3">
        <f>A33*'Weight per Box'!$A$4</f>
        <v>33154.234799999998</v>
      </c>
      <c r="H33" s="3">
        <f>B33*'Weight per Box'!$A$6</f>
        <v>6761.3742000000002</v>
      </c>
      <c r="I33" s="3">
        <f>C33*'Weight per Box'!$A$3</f>
        <v>117389.46059999999</v>
      </c>
      <c r="J33" s="3">
        <f>D33*'Weight per Box'!$A$5</f>
        <v>3113.2583</v>
      </c>
      <c r="K33" s="3">
        <f>E33*'Weight per Box'!$A$2</f>
        <v>140865.58869999999</v>
      </c>
      <c r="L33" s="3">
        <f t="shared" si="0"/>
        <v>301283.9166</v>
      </c>
    </row>
    <row r="34" spans="1:12" ht="12.9" customHeight="1" x14ac:dyDescent="0.25">
      <c r="A34" s="3">
        <v>7376</v>
      </c>
      <c r="B34" s="3">
        <v>211</v>
      </c>
      <c r="C34" s="3">
        <v>5269</v>
      </c>
      <c r="D34" s="3">
        <v>105</v>
      </c>
      <c r="E34" s="3">
        <v>31612</v>
      </c>
      <c r="F34" s="3">
        <v>44573</v>
      </c>
      <c r="G34" s="3">
        <f>A34*'Weight per Box'!$A$4</f>
        <v>7544.9103999999998</v>
      </c>
      <c r="H34" s="3">
        <f>B34*'Weight per Box'!$A$6</f>
        <v>1540.6587</v>
      </c>
      <c r="I34" s="3">
        <f>C34*'Weight per Box'!$A$3</f>
        <v>26716.991399999999</v>
      </c>
      <c r="J34" s="3">
        <f>D34*'Weight per Box'!$A$5</f>
        <v>706.03049999999996</v>
      </c>
      <c r="K34" s="3">
        <f>E34*'Weight per Box'!$A$2</f>
        <v>32057.729200000002</v>
      </c>
      <c r="L34" s="3">
        <f t="shared" si="0"/>
        <v>68566.320200000002</v>
      </c>
    </row>
    <row r="35" spans="1:12" ht="12.9" customHeight="1" x14ac:dyDescent="0.25">
      <c r="A35" s="3">
        <v>11143</v>
      </c>
      <c r="B35" s="3">
        <v>318</v>
      </c>
      <c r="C35" s="3">
        <v>7959</v>
      </c>
      <c r="D35" s="3">
        <v>159</v>
      </c>
      <c r="E35" s="3">
        <v>47756</v>
      </c>
      <c r="F35" s="3">
        <v>67335</v>
      </c>
      <c r="G35" s="3">
        <f>A35*'Weight per Box'!$A$4</f>
        <v>11398.1747</v>
      </c>
      <c r="H35" s="3">
        <f>B35*'Weight per Box'!$A$6</f>
        <v>2321.9405999999999</v>
      </c>
      <c r="I35" s="3">
        <f>C35*'Weight per Box'!$A$3</f>
        <v>40356.905399999996</v>
      </c>
      <c r="J35" s="3">
        <f>D35*'Weight per Box'!$A$5</f>
        <v>1069.1319000000001</v>
      </c>
      <c r="K35" s="3">
        <f>E35*'Weight per Box'!$A$2</f>
        <v>48429.359600000003</v>
      </c>
      <c r="L35" s="3">
        <f t="shared" si="0"/>
        <v>103575.5122</v>
      </c>
    </row>
    <row r="36" spans="1:12" ht="12.9" customHeight="1" x14ac:dyDescent="0.25">
      <c r="A36" s="3">
        <v>68275</v>
      </c>
      <c r="B36" s="3">
        <v>1951</v>
      </c>
      <c r="C36" s="3">
        <v>48768</v>
      </c>
      <c r="D36" s="3">
        <v>975</v>
      </c>
      <c r="E36" s="3">
        <v>292608</v>
      </c>
      <c r="F36" s="3">
        <v>412577</v>
      </c>
      <c r="G36" s="3">
        <f>A36*'Weight per Box'!$A$4</f>
        <v>69838.497499999998</v>
      </c>
      <c r="H36" s="3">
        <f>B36*'Weight per Box'!$A$6</f>
        <v>14245.6167</v>
      </c>
      <c r="I36" s="3">
        <f>C36*'Weight per Box'!$A$3</f>
        <v>247283.0208</v>
      </c>
      <c r="J36" s="3">
        <f>D36*'Weight per Box'!$A$5</f>
        <v>6555.9975000000004</v>
      </c>
      <c r="K36" s="3">
        <f>E36*'Weight per Box'!$A$2</f>
        <v>296733.77279999998</v>
      </c>
      <c r="L36" s="3">
        <f t="shared" si="0"/>
        <v>634656.90529999998</v>
      </c>
    </row>
    <row r="37" spans="1:12" ht="12.9" customHeight="1" x14ac:dyDescent="0.25">
      <c r="A37" s="3">
        <v>41116</v>
      </c>
      <c r="B37" s="3">
        <v>1175</v>
      </c>
      <c r="C37" s="3">
        <v>29368</v>
      </c>
      <c r="D37" s="3">
        <v>587</v>
      </c>
      <c r="E37" s="3">
        <v>176211</v>
      </c>
      <c r="F37" s="3">
        <v>248457</v>
      </c>
      <c r="G37" s="3">
        <f>A37*'Weight per Box'!$A$4</f>
        <v>42057.556399999994</v>
      </c>
      <c r="H37" s="3">
        <f>B37*'Weight per Box'!$A$6</f>
        <v>8579.4974999999995</v>
      </c>
      <c r="I37" s="3">
        <f>C37*'Weight per Box'!$A$3</f>
        <v>148913.38079999998</v>
      </c>
      <c r="J37" s="3">
        <f>D37*'Weight per Box'!$A$5</f>
        <v>3947.0466999999999</v>
      </c>
      <c r="K37" s="3">
        <f>E37*'Weight per Box'!$A$2</f>
        <v>178695.57509999999</v>
      </c>
      <c r="L37" s="3">
        <f t="shared" si="0"/>
        <v>382193.05649999995</v>
      </c>
    </row>
    <row r="38" spans="1:12" ht="12.9" customHeight="1" x14ac:dyDescent="0.25">
      <c r="A38" s="3">
        <v>14142</v>
      </c>
      <c r="B38" s="3">
        <v>404</v>
      </c>
      <c r="C38" s="3">
        <v>10101</v>
      </c>
      <c r="D38" s="3">
        <v>202</v>
      </c>
      <c r="E38" s="3">
        <v>60608</v>
      </c>
      <c r="F38" s="3">
        <v>85457</v>
      </c>
      <c r="G38" s="3">
        <f>A38*'Weight per Box'!$A$4</f>
        <v>14465.851799999999</v>
      </c>
      <c r="H38" s="3">
        <f>B38*'Weight per Box'!$A$6</f>
        <v>2949.8868000000002</v>
      </c>
      <c r="I38" s="3">
        <f>C38*'Weight per Box'!$A$3</f>
        <v>51218.130599999997</v>
      </c>
      <c r="J38" s="3">
        <f>D38*'Weight per Box'!$A$5</f>
        <v>1358.2682</v>
      </c>
      <c r="K38" s="3">
        <f>E38*'Weight per Box'!$A$2</f>
        <v>61462.572800000002</v>
      </c>
      <c r="L38" s="3">
        <f t="shared" si="0"/>
        <v>131454.7102</v>
      </c>
    </row>
    <row r="39" spans="1:12" ht="12.9" customHeight="1" x14ac:dyDescent="0.25">
      <c r="A39" s="3">
        <v>14768</v>
      </c>
      <c r="B39" s="3">
        <v>422</v>
      </c>
      <c r="C39" s="3">
        <v>10549</v>
      </c>
      <c r="D39" s="3">
        <v>211</v>
      </c>
      <c r="E39" s="3">
        <v>63293</v>
      </c>
      <c r="F39" s="3">
        <v>89243</v>
      </c>
      <c r="G39" s="3">
        <f>A39*'Weight per Box'!$A$4</f>
        <v>15106.187199999998</v>
      </c>
      <c r="H39" s="3">
        <f>B39*'Weight per Box'!$A$6</f>
        <v>3081.3173999999999</v>
      </c>
      <c r="I39" s="3">
        <f>C39*'Weight per Box'!$A$3</f>
        <v>53489.759399999995</v>
      </c>
      <c r="J39" s="3">
        <f>D39*'Weight per Box'!$A$5</f>
        <v>1418.7851000000001</v>
      </c>
      <c r="K39" s="3">
        <f>E39*'Weight per Box'!$A$2</f>
        <v>64185.431299999997</v>
      </c>
      <c r="L39" s="3">
        <f t="shared" si="0"/>
        <v>137281.4804</v>
      </c>
    </row>
    <row r="40" spans="1:12" ht="12.9" customHeight="1" x14ac:dyDescent="0.25">
      <c r="A40" s="3">
        <v>45217</v>
      </c>
      <c r="B40" s="3">
        <v>1292</v>
      </c>
      <c r="C40" s="3">
        <v>32298</v>
      </c>
      <c r="D40" s="3">
        <v>646</v>
      </c>
      <c r="E40" s="3">
        <v>193789</v>
      </c>
      <c r="F40" s="3">
        <v>273242</v>
      </c>
      <c r="G40" s="3">
        <f>A40*'Weight per Box'!$A$4</f>
        <v>46252.469299999997</v>
      </c>
      <c r="H40" s="3">
        <f>B40*'Weight per Box'!$A$6</f>
        <v>9433.7964000000011</v>
      </c>
      <c r="I40" s="3">
        <f>C40*'Weight per Box'!$A$3</f>
        <v>163770.23879999999</v>
      </c>
      <c r="J40" s="3">
        <f>D40*'Weight per Box'!$A$5</f>
        <v>4343.7686000000003</v>
      </c>
      <c r="K40" s="3">
        <f>E40*'Weight per Box'!$A$2</f>
        <v>196521.42490000001</v>
      </c>
      <c r="L40" s="3">
        <f t="shared" si="0"/>
        <v>420321.69799999997</v>
      </c>
    </row>
    <row r="41" spans="1:12" ht="12.9" customHeight="1" x14ac:dyDescent="0.25">
      <c r="A41" s="3">
        <v>3823</v>
      </c>
      <c r="B41" s="3">
        <v>109</v>
      </c>
      <c r="C41" s="3">
        <v>2731</v>
      </c>
      <c r="D41" s="3">
        <v>55</v>
      </c>
      <c r="E41" s="3">
        <v>16386</v>
      </c>
      <c r="F41" s="3">
        <v>23104</v>
      </c>
      <c r="G41" s="3">
        <f>A41*'Weight per Box'!$A$4</f>
        <v>3910.5466999999999</v>
      </c>
      <c r="H41" s="3">
        <f>B41*'Weight per Box'!$A$6</f>
        <v>795.88530000000003</v>
      </c>
      <c r="I41" s="3">
        <f>C41*'Weight per Box'!$A$3</f>
        <v>13847.808599999998</v>
      </c>
      <c r="J41" s="3">
        <f>D41*'Weight per Box'!$A$5</f>
        <v>369.82549999999998</v>
      </c>
      <c r="K41" s="3">
        <f>E41*'Weight per Box'!$A$2</f>
        <v>16617.042600000001</v>
      </c>
      <c r="L41" s="3">
        <f t="shared" si="0"/>
        <v>35541.108699999997</v>
      </c>
    </row>
    <row r="42" spans="1:12" ht="12.9" customHeight="1" x14ac:dyDescent="0.25">
      <c r="A42" s="3">
        <v>18746</v>
      </c>
      <c r="B42" s="3">
        <v>536</v>
      </c>
      <c r="C42" s="3">
        <v>13390</v>
      </c>
      <c r="D42" s="3">
        <v>268</v>
      </c>
      <c r="E42" s="3">
        <v>80340</v>
      </c>
      <c r="F42" s="3">
        <v>113280</v>
      </c>
      <c r="G42" s="3">
        <f>A42*'Weight per Box'!$A$4</f>
        <v>19175.2834</v>
      </c>
      <c r="H42" s="3">
        <f>B42*'Weight per Box'!$A$6</f>
        <v>3913.7112000000002</v>
      </c>
      <c r="I42" s="3">
        <f>C42*'Weight per Box'!$A$3</f>
        <v>67895.334000000003</v>
      </c>
      <c r="J42" s="3">
        <f>D42*'Weight per Box'!$A$5</f>
        <v>1802.0588</v>
      </c>
      <c r="K42" s="3">
        <f>E42*'Weight per Box'!$A$2</f>
        <v>81472.793999999994</v>
      </c>
      <c r="L42" s="3">
        <f t="shared" si="0"/>
        <v>174259.1814</v>
      </c>
    </row>
    <row r="43" spans="1:12" ht="12.9" customHeight="1" x14ac:dyDescent="0.25">
      <c r="A43" s="3">
        <v>3207</v>
      </c>
      <c r="B43" s="3">
        <v>92</v>
      </c>
      <c r="C43" s="3">
        <v>2291</v>
      </c>
      <c r="D43" s="3">
        <v>46</v>
      </c>
      <c r="E43" s="3">
        <v>13745</v>
      </c>
      <c r="F43" s="3">
        <v>19381</v>
      </c>
      <c r="G43" s="3">
        <f>A43*'Weight per Box'!$A$4</f>
        <v>3280.4402999999998</v>
      </c>
      <c r="H43" s="3">
        <f>B43*'Weight per Box'!$A$6</f>
        <v>671.75639999999999</v>
      </c>
      <c r="I43" s="3">
        <f>C43*'Weight per Box'!$A$3</f>
        <v>11616.7446</v>
      </c>
      <c r="J43" s="3">
        <f>D43*'Weight per Box'!$A$5</f>
        <v>309.30860000000001</v>
      </c>
      <c r="K43" s="3">
        <f>E43*'Weight per Box'!$A$2</f>
        <v>13938.8045</v>
      </c>
      <c r="L43" s="3">
        <f t="shared" si="0"/>
        <v>29817.054400000001</v>
      </c>
    </row>
    <row r="44" spans="1:12" ht="12.9" customHeight="1" x14ac:dyDescent="0.25">
      <c r="A44" s="3">
        <v>24861</v>
      </c>
      <c r="B44" s="3">
        <v>710</v>
      </c>
      <c r="C44" s="3">
        <v>17758</v>
      </c>
      <c r="D44" s="3">
        <v>355</v>
      </c>
      <c r="E44" s="3">
        <v>106548</v>
      </c>
      <c r="F44" s="3">
        <v>150232</v>
      </c>
      <c r="G44" s="3">
        <f>A44*'Weight per Box'!$A$4</f>
        <v>25430.316899999998</v>
      </c>
      <c r="H44" s="3">
        <f>B44*'Weight per Box'!$A$6</f>
        <v>5184.2070000000003</v>
      </c>
      <c r="I44" s="3">
        <f>C44*'Weight per Box'!$A$3</f>
        <v>90043.714800000002</v>
      </c>
      <c r="J44" s="3">
        <f>D44*'Weight per Box'!$A$5</f>
        <v>2387.0554999999999</v>
      </c>
      <c r="K44" s="3">
        <f>E44*'Weight per Box'!$A$2</f>
        <v>108050.3268</v>
      </c>
      <c r="L44" s="3">
        <f t="shared" si="0"/>
        <v>231095.62099999998</v>
      </c>
    </row>
    <row r="45" spans="1:12" ht="12.9" customHeight="1" x14ac:dyDescent="0.25">
      <c r="A45" s="3">
        <v>106412</v>
      </c>
      <c r="B45" s="3">
        <v>3040</v>
      </c>
      <c r="C45" s="3">
        <v>76009</v>
      </c>
      <c r="D45" s="3">
        <v>1520</v>
      </c>
      <c r="E45" s="3">
        <v>456052</v>
      </c>
      <c r="F45" s="3">
        <v>643033</v>
      </c>
      <c r="G45" s="3">
        <f>A45*'Weight per Box'!$A$4</f>
        <v>108848.8348</v>
      </c>
      <c r="H45" s="3">
        <f>B45*'Weight per Box'!$A$6</f>
        <v>22197.168000000001</v>
      </c>
      <c r="I45" s="3">
        <f>C45*'Weight per Box'!$A$3</f>
        <v>385411.23540000001</v>
      </c>
      <c r="J45" s="3">
        <f>D45*'Weight per Box'!$A$5</f>
        <v>10220.632</v>
      </c>
      <c r="K45" s="3">
        <f>E45*'Weight per Box'!$A$2</f>
        <v>462482.33319999999</v>
      </c>
      <c r="L45" s="3">
        <f t="shared" si="0"/>
        <v>989160.2034</v>
      </c>
    </row>
    <row r="46" spans="1:12" ht="12.9" customHeight="1" x14ac:dyDescent="0.25">
      <c r="A46" s="3">
        <v>11923</v>
      </c>
      <c r="B46" s="3">
        <v>341</v>
      </c>
      <c r="C46" s="3">
        <v>8516</v>
      </c>
      <c r="D46" s="3">
        <v>170</v>
      </c>
      <c r="E46" s="3">
        <v>51098</v>
      </c>
      <c r="F46" s="3">
        <v>72048</v>
      </c>
      <c r="G46" s="3">
        <f>A46*'Weight per Box'!$A$4</f>
        <v>12196.036699999999</v>
      </c>
      <c r="H46" s="3">
        <f>B46*'Weight per Box'!$A$6</f>
        <v>2489.8797</v>
      </c>
      <c r="I46" s="3">
        <f>C46*'Weight per Box'!$A$3</f>
        <v>43181.229599999999</v>
      </c>
      <c r="J46" s="3">
        <f>D46*'Weight per Box'!$A$5</f>
        <v>1143.097</v>
      </c>
      <c r="K46" s="3">
        <f>E46*'Weight per Box'!$A$2</f>
        <v>51818.481800000001</v>
      </c>
      <c r="L46" s="3">
        <f t="shared" si="0"/>
        <v>110828.7248</v>
      </c>
    </row>
    <row r="47" spans="1:12" ht="12.9" customHeight="1" x14ac:dyDescent="0.25">
      <c r="A47" s="3">
        <v>30405</v>
      </c>
      <c r="B47" s="3">
        <v>869</v>
      </c>
      <c r="C47" s="3">
        <v>21718</v>
      </c>
      <c r="D47" s="3">
        <v>434</v>
      </c>
      <c r="E47" s="3">
        <v>130308</v>
      </c>
      <c r="F47" s="3">
        <v>183734</v>
      </c>
      <c r="G47" s="3">
        <f>A47*'Weight per Box'!$A$4</f>
        <v>31101.274499999996</v>
      </c>
      <c r="H47" s="3">
        <f>B47*'Weight per Box'!$A$6</f>
        <v>6345.1773000000003</v>
      </c>
      <c r="I47" s="3">
        <f>C47*'Weight per Box'!$A$3</f>
        <v>110123.29079999999</v>
      </c>
      <c r="J47" s="3">
        <f>D47*'Weight per Box'!$A$5</f>
        <v>2918.2593999999999</v>
      </c>
      <c r="K47" s="3">
        <f>E47*'Weight per Box'!$A$2</f>
        <v>132145.34280000001</v>
      </c>
      <c r="L47" s="3">
        <f t="shared" si="0"/>
        <v>282633.34480000002</v>
      </c>
    </row>
    <row r="48" spans="1:12" ht="12.9" customHeight="1" x14ac:dyDescent="0.25">
      <c r="A48" s="3">
        <v>2259</v>
      </c>
      <c r="B48" s="4">
        <v>65</v>
      </c>
      <c r="C48" s="3">
        <v>1613</v>
      </c>
      <c r="D48" s="3">
        <v>32</v>
      </c>
      <c r="E48" s="3">
        <v>9680</v>
      </c>
      <c r="F48" s="3">
        <v>13649</v>
      </c>
      <c r="G48" s="3">
        <f>A48*'Weight per Box'!$A$4</f>
        <v>2310.7311</v>
      </c>
      <c r="H48" s="3">
        <f>B48*'Weight per Box'!$A$6</f>
        <v>474.6105</v>
      </c>
      <c r="I48" s="3">
        <f>C48*'Weight per Box'!$A$3</f>
        <v>8178.8777999999993</v>
      </c>
      <c r="J48" s="3">
        <f>D48*'Weight per Box'!$A$5</f>
        <v>215.1712</v>
      </c>
      <c r="K48" s="3">
        <f>E48*'Weight per Box'!$A$2</f>
        <v>9816.4879999999994</v>
      </c>
      <c r="L48" s="3">
        <f t="shared" si="0"/>
        <v>20995.878599999996</v>
      </c>
    </row>
    <row r="49" spans="1:12" ht="12.9" customHeight="1" x14ac:dyDescent="0.25">
      <c r="A49" s="3">
        <v>27256</v>
      </c>
      <c r="B49" s="3">
        <v>779</v>
      </c>
      <c r="C49" s="3">
        <v>19468</v>
      </c>
      <c r="D49" s="3">
        <v>389</v>
      </c>
      <c r="E49" s="3">
        <v>116810</v>
      </c>
      <c r="F49" s="3">
        <v>164702</v>
      </c>
      <c r="G49" s="3">
        <f>A49*'Weight per Box'!$A$4</f>
        <v>27880.162399999997</v>
      </c>
      <c r="H49" s="3">
        <f>B49*'Weight per Box'!$A$6</f>
        <v>5688.0243</v>
      </c>
      <c r="I49" s="3">
        <f>C49*'Weight per Box'!$A$3</f>
        <v>98714.440799999997</v>
      </c>
      <c r="J49" s="3">
        <f>D49*'Weight per Box'!$A$5</f>
        <v>2615.6749</v>
      </c>
      <c r="K49" s="3">
        <f>E49*'Weight per Box'!$A$2</f>
        <v>118457.02099999999</v>
      </c>
      <c r="L49" s="3">
        <f t="shared" si="0"/>
        <v>253355.32339999999</v>
      </c>
    </row>
    <row r="50" spans="1:12" ht="12.9" customHeight="1" x14ac:dyDescent="0.25">
      <c r="A50" s="3">
        <v>20621</v>
      </c>
      <c r="B50" s="3">
        <v>589</v>
      </c>
      <c r="C50" s="3">
        <v>14729</v>
      </c>
      <c r="D50" s="3">
        <v>295</v>
      </c>
      <c r="E50" s="3">
        <v>88374</v>
      </c>
      <c r="F50" s="3">
        <v>124608</v>
      </c>
      <c r="G50" s="3">
        <f>A50*'Weight per Box'!$A$4</f>
        <v>21093.220899999997</v>
      </c>
      <c r="H50" s="3">
        <f>B50*'Weight per Box'!$A$6</f>
        <v>4300.7013000000006</v>
      </c>
      <c r="I50" s="3">
        <f>C50*'Weight per Box'!$A$3</f>
        <v>74684.867400000003</v>
      </c>
      <c r="J50" s="3">
        <f>D50*'Weight per Box'!$A$5</f>
        <v>1983.6095</v>
      </c>
      <c r="K50" s="3">
        <f>E50*'Weight per Box'!$A$2</f>
        <v>89620.073399999994</v>
      </c>
      <c r="L50" s="3">
        <f t="shared" si="0"/>
        <v>191682.4725</v>
      </c>
    </row>
    <row r="51" spans="1:12" ht="12.9" customHeight="1" x14ac:dyDescent="0.25">
      <c r="A51" s="3">
        <v>6175</v>
      </c>
      <c r="B51" s="3">
        <v>176</v>
      </c>
      <c r="C51" s="3">
        <v>4411</v>
      </c>
      <c r="D51" s="3">
        <v>88</v>
      </c>
      <c r="E51" s="3">
        <v>26464</v>
      </c>
      <c r="F51" s="3">
        <v>37314</v>
      </c>
      <c r="G51" s="3">
        <f>A51*'Weight per Box'!$A$4</f>
        <v>6316.4074999999993</v>
      </c>
      <c r="H51" s="3">
        <f>B51*'Weight per Box'!$A$6</f>
        <v>1285.0992000000001</v>
      </c>
      <c r="I51" s="3">
        <f>C51*'Weight per Box'!$A$3</f>
        <v>22366.4166</v>
      </c>
      <c r="J51" s="3">
        <f>D51*'Weight per Box'!$A$5</f>
        <v>591.72080000000005</v>
      </c>
      <c r="K51" s="3">
        <f>E51*'Weight per Box'!$A$2</f>
        <v>26837.142400000001</v>
      </c>
      <c r="L51" s="3">
        <f t="shared" si="0"/>
        <v>57396.786500000002</v>
      </c>
    </row>
    <row r="52" spans="1:12" ht="12.9" customHeight="1" x14ac:dyDescent="0.25">
      <c r="A52" s="1">
        <v>2038</v>
      </c>
      <c r="B52" s="1">
        <v>58</v>
      </c>
      <c r="C52" s="1">
        <v>1455</v>
      </c>
      <c r="D52" s="1">
        <v>29</v>
      </c>
      <c r="E52" s="1">
        <v>8732</v>
      </c>
      <c r="F52" s="3">
        <v>12312</v>
      </c>
      <c r="G52" s="3">
        <f>A52*'Weight per Box'!$A$4</f>
        <v>2084.6702</v>
      </c>
      <c r="H52" s="3">
        <f>B52*'Weight per Box'!$A$6</f>
        <v>423.49860000000001</v>
      </c>
      <c r="I52" s="3">
        <f>C52*'Weight per Box'!$A$3</f>
        <v>7377.723</v>
      </c>
      <c r="J52" s="3">
        <f>D52*'Weight per Box'!$A$5</f>
        <v>194.99889999999999</v>
      </c>
      <c r="K52" s="3">
        <f>E52*'Weight per Box'!$A$2</f>
        <v>8855.1211999999996</v>
      </c>
      <c r="L52" s="3">
        <f t="shared" si="0"/>
        <v>18936.011899999998</v>
      </c>
    </row>
    <row r="53" spans="1:12" ht="12.9" customHeight="1" x14ac:dyDescent="0.25"/>
  </sheetData>
  <phoneticPr fontId="1" type="noConversion"/>
  <printOptions gridLines="1"/>
  <pageMargins left="0.75" right="0.75" top="1" bottom="1" header="0.5" footer="0.5"/>
  <pageSetup paperSize="9" scale="70" orientation="portrait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36BE-C5CE-461F-A5FA-7F3921C43CB9}">
  <dimension ref="A1:B6"/>
  <sheetViews>
    <sheetView workbookViewId="0">
      <selection activeCell="C1" sqref="A1:C1048576"/>
    </sheetView>
  </sheetViews>
  <sheetFormatPr defaultRowHeight="12.5" x14ac:dyDescent="0.25"/>
  <sheetData>
    <row r="1" spans="1:2" ht="37.5" x14ac:dyDescent="0.25">
      <c r="A1" s="6" t="s">
        <v>8</v>
      </c>
    </row>
    <row r="2" spans="1:2" x14ac:dyDescent="0.25">
      <c r="A2" s="3">
        <v>1.0141</v>
      </c>
      <c r="B2" s="7" t="s">
        <v>9</v>
      </c>
    </row>
    <row r="3" spans="1:2" x14ac:dyDescent="0.25">
      <c r="A3" s="3">
        <v>5.0705999999999998</v>
      </c>
      <c r="B3" s="7" t="s">
        <v>3</v>
      </c>
    </row>
    <row r="4" spans="1:2" x14ac:dyDescent="0.25">
      <c r="A4" s="3">
        <v>1.0228999999999999</v>
      </c>
      <c r="B4" s="7" t="s">
        <v>0</v>
      </c>
    </row>
    <row r="5" spans="1:2" x14ac:dyDescent="0.25">
      <c r="A5" s="3">
        <v>6.7241</v>
      </c>
      <c r="B5" s="8" t="s">
        <v>4</v>
      </c>
    </row>
    <row r="6" spans="1:2" x14ac:dyDescent="0.25">
      <c r="A6" s="3">
        <v>7.3017000000000003</v>
      </c>
      <c r="B6" s="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F9"/>
  <sheetViews>
    <sheetView workbookViewId="0"/>
  </sheetViews>
  <sheetFormatPr defaultRowHeight="12.5" x14ac:dyDescent="0.25"/>
  <sheetData>
    <row r="1" spans="1:6" x14ac:dyDescent="0.25">
      <c r="B1" t="s">
        <v>1</v>
      </c>
      <c r="C1" t="b">
        <v>0</v>
      </c>
      <c r="D1">
        <v>0</v>
      </c>
      <c r="E1">
        <v>1</v>
      </c>
      <c r="F1">
        <v>0</v>
      </c>
    </row>
    <row r="2" spans="1:6" x14ac:dyDescent="0.25">
      <c r="B2" t="s">
        <v>2</v>
      </c>
      <c r="C2" t="b">
        <v>1</v>
      </c>
    </row>
    <row r="8" spans="1:6" x14ac:dyDescent="0.25">
      <c r="A8">
        <v>2</v>
      </c>
    </row>
    <row r="9" spans="1:6" x14ac:dyDescent="0.25">
      <c r="A9">
        <v>1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c024e8050b9bf00871c28df4e0c2326c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b87bd66fdc6a8cc420d7eafee76624a9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895A0-AFA6-4119-A1AE-3104085F9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16F9B-FEFF-4EDB-9C1C-2F3D2D2A6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F9E898-700F-44FC-B9D6-41FBC8EE0E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Weight per Box</vt:lpstr>
    </vt:vector>
  </TitlesOfParts>
  <Manager/>
  <Company>Fontys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OR4 Casus</dc:subject>
  <dc:creator>Vergouwen-de Rooij,Charlotte C.M.</dc:creator>
  <cp:keywords/>
  <dc:description/>
  <cp:lastModifiedBy>Monique Anjelica Chandra</cp:lastModifiedBy>
  <cp:revision/>
  <dcterms:created xsi:type="dcterms:W3CDTF">2004-09-14T09:42:45Z</dcterms:created>
  <dcterms:modified xsi:type="dcterms:W3CDTF">2024-05-27T16:52:57Z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  <property fmtid="{D5CDD505-2E9C-101B-9397-08002B2CF9AE}" pid="3" name="Order">
    <vt:r8>1896800</vt:r8>
  </property>
</Properties>
</file>