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Tariff_Product"/>
    <sheet r:id="rId2" sheetId="2" name="Sheet1"/>
    <sheet r:id="rId3" sheetId="3" name="Inbound Tariff China"/>
    <sheet r:id="rId4" sheetId="4" name="Gas Emission Inbound"/>
    <sheet r:id="rId5" sheetId="5" name="Inbound Europe"/>
    <sheet r:id="rId6" sheetId="6" name="Inbound US"/>
    <sheet r:id="rId7" sheetId="7" name="Inbound"/>
    <sheet r:id="rId8" sheetId="8" name="__AIMMS_SETUP__"/>
  </sheets>
  <definedNames>
    <definedName name="_xlnm._FilterDatabase" localSheetId="6">Inbound!$A$1:$D$41</definedName>
    <definedName name="_xlnm._FilterDatabase" localSheetId="4">'Inbound Europe'!$A$3:$C$13</definedName>
    <definedName name="_xlnm._FilterDatabase" localSheetId="2">'Inbound Tariff China'!$A$3:$C$13</definedName>
    <definedName name="_xlnm._FilterDatabase" localSheetId="5">'Inbound US'!$A$6:$B$16</definedName>
    <definedName name="_xlnm._FilterDatabase" localSheetId="0">Tariff_Product!$A$1:$E$11</definedName>
  </definedNames>
  <calcPr fullCalcOnLoad="1"/>
</workbook>
</file>

<file path=xl/sharedStrings.xml><?xml version="1.0" encoding="utf-8"?>
<sst xmlns="http://schemas.openxmlformats.org/spreadsheetml/2006/main" count="260" uniqueCount="69">
  <si>
    <t>Initialization</t>
  </si>
  <si>
    <t>false</t>
  </si>
  <si>
    <t>Main</t>
  </si>
  <si>
    <t>true</t>
  </si>
  <si>
    <t>plant</t>
  </si>
  <si>
    <t>DC</t>
  </si>
  <si>
    <t>pallet type</t>
  </si>
  <si>
    <t>#pallets/container</t>
  </si>
  <si>
    <t>China</t>
  </si>
  <si>
    <t>Albany</t>
  </si>
  <si>
    <t>Blokpallet</t>
  </si>
  <si>
    <t>These are different sizes of pallets. EURO pallets are common in Europe (size: 120x100cm), and Stringer pallets are</t>
  </si>
  <si>
    <t>Bismarck</t>
  </si>
  <si>
    <t>frequently used in the US (dimensions: 48”x40”).</t>
  </si>
  <si>
    <t>Chicago</t>
  </si>
  <si>
    <t>You may more detailed information on the internet.</t>
  </si>
  <si>
    <t>Houston</t>
  </si>
  <si>
    <t>https://palletcentrale.nl/en/wooden-pallets/block-pallets/#:~:text=The%20block%20pallet%20is%20the,cm%20is%20almost%20exclusively%20used</t>
  </si>
  <si>
    <t>Kansas City</t>
  </si>
  <si>
    <t>Los Angeles</t>
  </si>
  <si>
    <t>Memphis</t>
  </si>
  <si>
    <t>Pittsburgh</t>
  </si>
  <si>
    <t>Salt Lake City</t>
  </si>
  <si>
    <t>Seattle</t>
  </si>
  <si>
    <t>Poland</t>
  </si>
  <si>
    <t>EURO</t>
  </si>
  <si>
    <t>Stringer</t>
  </si>
  <si>
    <t>Washington DC</t>
  </si>
  <si>
    <t>Tariffs in $ per container</t>
  </si>
  <si>
    <t>Hussli (office chair gym)</t>
  </si>
  <si>
    <t>Hussli (underwater scooter)</t>
  </si>
  <si>
    <t>963 4th Ave S, Seattle, WA 98134, USA</t>
  </si>
  <si>
    <t>6402 Chillum Pl NW, Washington, DC 20012, USA</t>
  </si>
  <si>
    <t>tariff</t>
  </si>
  <si>
    <t>ND</t>
  </si>
  <si>
    <t>IL</t>
  </si>
  <si>
    <t>TX</t>
  </si>
  <si>
    <t>MO</t>
  </si>
  <si>
    <t>TN</t>
  </si>
  <si>
    <t>NY</t>
  </si>
  <si>
    <t>PA</t>
  </si>
  <si>
    <t>UT</t>
  </si>
  <si>
    <t>CA</t>
  </si>
  <si>
    <t>WA</t>
  </si>
  <si>
    <t>Tariffs in $ per container (skipping rope)</t>
  </si>
  <si>
    <t>factory</t>
  </si>
  <si>
    <t>Poznan</t>
  </si>
  <si>
    <t>State</t>
  </si>
  <si>
    <t>blender</t>
  </si>
  <si>
    <t>swing</t>
  </si>
  <si>
    <t>chair</t>
  </si>
  <si>
    <t>scooter</t>
  </si>
  <si>
    <t>skiprope</t>
  </si>
  <si>
    <t>KS</t>
  </si>
  <si>
    <t>From plant in China (yoga swing &amp; blender)</t>
  </si>
  <si>
    <t>blender_containers</t>
  </si>
  <si>
    <t>chair_containers</t>
  </si>
  <si>
    <t>scooter_containers</t>
  </si>
  <si>
    <t>skiprope_containers</t>
  </si>
  <si>
    <t>swing_containers</t>
  </si>
  <si>
    <t xml:space="preserve">blender_costs </t>
  </si>
  <si>
    <t>swing_costs</t>
  </si>
  <si>
    <t>scooter_costs</t>
  </si>
  <si>
    <t>chair_costs</t>
  </si>
  <si>
    <t>skiprope_costs</t>
  </si>
  <si>
    <t>InboundCosts</t>
  </si>
  <si>
    <t>calc_demand_per_product</t>
  </si>
  <si>
    <t>Total_Cost_product</t>
  </si>
  <si>
    <t>rope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</si>
</sst>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u/>
      <sz val="10"/>
      <color rgb="FF000000"/>
      <name val="Arial"/>
      <family val="2"/>
    </font>
    <font>
      <b/>
      <sz val="12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e699"/>
      </patternFill>
    </fill>
    <fill>
      <patternFill patternType="solid">
        <fgColor rgb="FFffff00"/>
      </patternFill>
    </fill>
    <fill>
      <patternFill patternType="solid">
        <fgColor rgb="FFd0ce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center" wrapText="1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0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3" applyBorder="1" fontId="4" applyFont="1" fillId="3" applyFill="1" applyAlignment="1">
      <alignment horizontal="left"/>
    </xf>
    <xf xfId="0" numFmtId="0" borderId="3" applyBorder="1" fontId="2" applyFont="1" fillId="3" applyFill="1" applyAlignment="1">
      <alignment horizontal="left"/>
    </xf>
    <xf xfId="0" numFmtId="0" borderId="1" applyBorder="1" fontId="5" applyFont="1" fillId="0" applyAlignment="1">
      <alignment horizontal="left"/>
    </xf>
    <xf xfId="0" numFmtId="0" borderId="0" fontId="0" fillId="0" applyAlignment="1">
      <alignment horizontal="center" wrapText="1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6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0" borderId="0" fontId="0" fillId="0" applyAlignment="1">
      <alignment wrapText="1"/>
    </xf>
    <xf xfId="0" numFmtId="0" borderId="2" applyBorder="1" fontId="3" applyFont="1" fillId="0" applyAlignment="1">
      <alignment horizontal="left" wrapText="1"/>
    </xf>
    <xf xfId="0" numFmtId="3" applyNumberFormat="1" borderId="2" applyBorder="1" fontId="3" applyFont="1" fillId="0" applyAlignment="1">
      <alignment horizontal="right" wrapText="1"/>
    </xf>
    <xf xfId="0" numFmtId="3" applyNumberFormat="1" borderId="2" applyBorder="1" fontId="3" applyFont="1" fillId="3" applyFill="1" applyAlignment="1">
      <alignment horizontal="right"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left"/>
    </xf>
    <xf xfId="0" numFmtId="0" borderId="2" applyBorder="1" fontId="3" applyFont="1" fillId="4" applyFill="1" applyAlignment="1">
      <alignment horizontal="left" wrapText="1"/>
    </xf>
    <xf xfId="0" numFmtId="0" borderId="0" fontId="0" fillId="0" applyAlignment="1">
      <alignment horizontal="left"/>
    </xf>
    <xf xfId="0" numFmtId="0" borderId="4" applyBorder="1" fontId="3" applyFont="1" fillId="2" applyFill="1" applyAlignment="1">
      <alignment horizontal="center" wrapText="1"/>
    </xf>
    <xf xfId="0" numFmtId="3" applyNumberFormat="1" borderId="2" applyBorder="1" fontId="3" applyFont="1" fillId="2" applyFill="1" applyAlignment="1">
      <alignment horizontal="center" wrapText="1"/>
    </xf>
    <xf xfId="0" numFmtId="3" applyNumberFormat="1" borderId="4" applyBorder="1" fontId="3" applyFont="1" fillId="2" applyFill="1" applyAlignment="1">
      <alignment horizontal="center" wrapText="1"/>
    </xf>
    <xf xfId="0" numFmtId="0" borderId="4" applyBorder="1" fontId="3" applyFont="1" fillId="4" applyFill="1" applyAlignment="1">
      <alignment horizontal="left" wrapText="1"/>
    </xf>
    <xf xfId="0" numFmtId="3" applyNumberFormat="1" borderId="2" applyBorder="1" fontId="2" applyFont="1" fillId="0" applyAlignment="1">
      <alignment horizontal="right" wrapText="1"/>
    </xf>
    <xf xfId="0" numFmtId="0" borderId="5" applyBorder="1" fontId="3" applyFont="1" fillId="0" applyAlignment="1">
      <alignment horizontal="left" wrapText="1"/>
    </xf>
    <xf xfId="0" numFmtId="0" borderId="0" fontId="0" fillId="0" applyAlignment="1">
      <alignment horizontal="left" wrapText="1"/>
    </xf>
    <xf xfId="0" numFmtId="3" applyNumberFormat="1" borderId="0" fontId="0" fillId="0" applyAlignment="1">
      <alignment horizontal="right" wrapText="1"/>
    </xf>
    <xf xfId="0" numFmtId="3" applyNumberFormat="1" borderId="2" applyBorder="1" fontId="3" applyFont="1" fillId="4" applyFill="1" applyAlignment="1">
      <alignment horizontal="right" wrapText="1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right" wrapText="1"/>
    </xf>
    <xf xfId="0" numFmtId="3" applyNumberFormat="1" borderId="6" applyBorder="1" fontId="3" applyFont="1" fillId="5" applyFill="1" applyAlignment="1">
      <alignment horizontal="left"/>
    </xf>
    <xf xfId="0" numFmtId="3" applyNumberFormat="1" borderId="2" applyBorder="1" fontId="3" applyFont="1" fillId="5" applyFill="1" applyAlignment="1">
      <alignment horizontal="left"/>
    </xf>
    <xf xfId="0" numFmtId="3" applyNumberFormat="1" borderId="4" applyBorder="1" fontId="3" applyFont="1" fillId="5" applyFill="1" applyAlignment="1">
      <alignment horizontal="left"/>
    </xf>
    <xf xfId="0" numFmtId="0" borderId="6" applyBorder="1" fontId="3" applyFont="1" fillId="5" applyFill="1" applyAlignment="1">
      <alignment horizontal="left"/>
    </xf>
    <xf xfId="0" numFmtId="0" borderId="2" applyBorder="1" fontId="3" applyFont="1" fillId="5" applyFill="1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3" applyNumberFormat="1" borderId="8" applyBorder="1" fontId="2" applyFont="1" fillId="0" applyAlignment="1">
      <alignment horizontal="right"/>
    </xf>
    <xf xfId="0" numFmtId="3" applyNumberFormat="1" borderId="9" applyBorder="1" fontId="2" applyFont="1" fillId="0" applyAlignment="1">
      <alignment horizontal="right"/>
    </xf>
    <xf xfId="0" numFmtId="3" applyNumberFormat="1" borderId="3" applyBorder="1" fontId="3" applyFont="1" fillId="6" applyFill="1" applyAlignment="1">
      <alignment horizontal="left"/>
    </xf>
    <xf xfId="0" numFmtId="0" borderId="2" applyBorder="1" fontId="3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3" applyNumberFormat="1" borderId="3" applyBorder="1" fontId="3" applyFont="1" fillId="2" applyFill="1" applyAlignment="1">
      <alignment horizontal="center"/>
    </xf>
    <xf xfId="0" numFmtId="3" applyNumberFormat="1" borderId="1" applyBorder="1" fontId="1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2"/>
  <sheetViews>
    <sheetView workbookViewId="0"/>
  </sheetViews>
  <sheetFormatPr defaultRowHeight="15" x14ac:dyDescent="0.25"/>
  <cols>
    <col min="1" max="1" style="29" width="18.433571428571426" customWidth="1" bestFit="1"/>
    <col min="2" max="2" style="61" width="17.005" customWidth="1" bestFit="1"/>
    <col min="3" max="3" style="62" width="15.147857142857141" customWidth="1" bestFit="1"/>
    <col min="4" max="4" style="62" width="14.576428571428572" customWidth="1" bestFit="1"/>
    <col min="5" max="5" style="62" width="16.576428571428572" customWidth="1" bestFit="1"/>
    <col min="6" max="6" style="61" width="13.576428571428572" customWidth="1" bestFit="1"/>
    <col min="7" max="7" style="2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26" width="13.576428571428572" customWidth="1" bestFit="1"/>
    <col min="14" max="14" style="37" width="13.576428571428572" customWidth="1" bestFit="1"/>
    <col min="15" max="15" style="37" width="13.576428571428572" customWidth="1" bestFit="1"/>
    <col min="16" max="16" style="37" width="13.576428571428572" customWidth="1" bestFit="1"/>
    <col min="17" max="17" style="37" width="13.576428571428572" customWidth="1" bestFit="1"/>
    <col min="18" max="18" style="37" width="13.576428571428572" customWidth="1" bestFit="1"/>
    <col min="19" max="19" style="37" width="13.576428571428572" customWidth="1" bestFit="1"/>
  </cols>
  <sheetData>
    <row x14ac:dyDescent="0.25" r="1" customHeight="1" ht="18.75">
      <c r="A1" s="8" t="s">
        <v>47</v>
      </c>
      <c r="B1" s="31" t="s">
        <v>48</v>
      </c>
      <c r="C1" s="9" t="s">
        <v>49</v>
      </c>
      <c r="D1" s="9" t="s">
        <v>51</v>
      </c>
      <c r="E1" s="9" t="s">
        <v>50</v>
      </c>
      <c r="F1" s="32" t="s">
        <v>52</v>
      </c>
      <c r="G1" s="56"/>
      <c r="H1" s="57" t="s">
        <v>48</v>
      </c>
      <c r="I1" s="57" t="s">
        <v>49</v>
      </c>
      <c r="J1" s="57" t="s">
        <v>51</v>
      </c>
      <c r="K1" s="57" t="s">
        <v>50</v>
      </c>
      <c r="L1" s="57" t="s">
        <v>68</v>
      </c>
      <c r="M1" s="56"/>
      <c r="N1" s="58"/>
      <c r="O1" s="58"/>
      <c r="P1" s="58"/>
      <c r="Q1" s="58"/>
      <c r="R1" s="58"/>
      <c r="S1" s="58"/>
    </row>
    <row x14ac:dyDescent="0.25" r="2" customHeight="1" ht="18.75" customFormat="1" s="22">
      <c r="A2" s="28" t="s">
        <v>34</v>
      </c>
      <c r="B2" s="38">
        <v>2500</v>
      </c>
      <c r="C2" s="38">
        <v>2500</v>
      </c>
      <c r="D2" s="24">
        <v>3500</v>
      </c>
      <c r="E2" s="24">
        <v>1500</v>
      </c>
      <c r="F2" s="24">
        <v>3500</v>
      </c>
      <c r="G2" s="20"/>
      <c r="H2" s="59">
        <v>3</v>
      </c>
      <c r="I2" s="59">
        <v>1</v>
      </c>
      <c r="J2" s="59">
        <v>6</v>
      </c>
      <c r="K2" s="59">
        <v>3</v>
      </c>
      <c r="L2" s="59">
        <v>7</v>
      </c>
      <c r="M2" s="20"/>
      <c r="N2" s="59">
        <f>B2*H2</f>
      </c>
      <c r="O2" s="59">
        <f>C2*I2</f>
      </c>
      <c r="P2" s="59">
        <f>D2*J2</f>
      </c>
      <c r="Q2" s="59">
        <f>E2*K2</f>
      </c>
      <c r="R2" s="59">
        <f>F2*L2</f>
      </c>
      <c r="S2" s="59"/>
    </row>
    <row x14ac:dyDescent="0.25" r="3" customHeight="1" ht="18.75" customFormat="1" s="22">
      <c r="A3" s="23" t="s">
        <v>35</v>
      </c>
      <c r="B3" s="24">
        <v>2500</v>
      </c>
      <c r="C3" s="24">
        <v>2500</v>
      </c>
      <c r="D3" s="24">
        <v>2150</v>
      </c>
      <c r="E3" s="24">
        <v>2200</v>
      </c>
      <c r="F3" s="24">
        <v>2900</v>
      </c>
      <c r="G3" s="20"/>
      <c r="H3" s="59">
        <v>21</v>
      </c>
      <c r="I3" s="59">
        <v>1</v>
      </c>
      <c r="J3" s="59">
        <v>1</v>
      </c>
      <c r="K3" s="59">
        <v>19</v>
      </c>
      <c r="L3" s="59">
        <v>59</v>
      </c>
      <c r="M3" s="20"/>
      <c r="N3" s="59">
        <f>B3*H3</f>
      </c>
      <c r="O3" s="59">
        <f>C3*I3</f>
      </c>
      <c r="P3" s="59">
        <f>D3*J3</f>
      </c>
      <c r="Q3" s="59">
        <f>E3*K3</f>
      </c>
      <c r="R3" s="59">
        <f>F3*L3</f>
      </c>
      <c r="S3" s="59"/>
    </row>
    <row x14ac:dyDescent="0.25" r="4" customHeight="1" ht="18.75" customFormat="1" s="22">
      <c r="A4" s="23" t="s">
        <v>36</v>
      </c>
      <c r="B4" s="24">
        <v>3000</v>
      </c>
      <c r="C4" s="24">
        <v>3000</v>
      </c>
      <c r="D4" s="24">
        <v>3000</v>
      </c>
      <c r="E4" s="24">
        <v>2000</v>
      </c>
      <c r="F4" s="24">
        <v>3000</v>
      </c>
      <c r="G4" s="20"/>
      <c r="H4" s="59">
        <v>15</v>
      </c>
      <c r="I4" s="59">
        <v>1</v>
      </c>
      <c r="J4" s="59">
        <v>1</v>
      </c>
      <c r="K4" s="59">
        <v>14</v>
      </c>
      <c r="L4" s="59">
        <v>41</v>
      </c>
      <c r="M4" s="20"/>
      <c r="N4" s="59">
        <f>B4*H4</f>
      </c>
      <c r="O4" s="59">
        <f>C4*I4</f>
      </c>
      <c r="P4" s="59">
        <f>D4*J4</f>
      </c>
      <c r="Q4" s="59">
        <f>E4*K4</f>
      </c>
      <c r="R4" s="59">
        <f>F4*L4</f>
      </c>
      <c r="S4" s="59"/>
    </row>
    <row x14ac:dyDescent="0.25" r="5" customHeight="1" ht="18.75" customFormat="1" s="22">
      <c r="A5" s="23" t="s">
        <v>53</v>
      </c>
      <c r="B5" s="24">
        <v>2750</v>
      </c>
      <c r="C5" s="24">
        <v>2750</v>
      </c>
      <c r="D5" s="24">
        <v>2500</v>
      </c>
      <c r="E5" s="24">
        <v>3000</v>
      </c>
      <c r="F5" s="24">
        <v>2500</v>
      </c>
      <c r="G5" s="20"/>
      <c r="H5" s="59"/>
      <c r="I5" s="59"/>
      <c r="J5" s="59"/>
      <c r="K5" s="59"/>
      <c r="L5" s="59"/>
      <c r="M5" s="20"/>
      <c r="N5" s="59">
        <f>B5*H5</f>
      </c>
      <c r="O5" s="59">
        <f>C5*I5</f>
      </c>
      <c r="P5" s="59">
        <f>D5*J5</f>
      </c>
      <c r="Q5" s="59">
        <f>E5*K5</f>
      </c>
      <c r="R5" s="59">
        <f>F5*L5</f>
      </c>
      <c r="S5" s="59"/>
    </row>
    <row x14ac:dyDescent="0.25" r="6" customHeight="1" ht="18.75" customFormat="1" s="22">
      <c r="A6" s="23" t="s">
        <v>38</v>
      </c>
      <c r="B6" s="24">
        <v>3500</v>
      </c>
      <c r="C6" s="24">
        <v>3500</v>
      </c>
      <c r="D6" s="24">
        <v>2750</v>
      </c>
      <c r="E6" s="24">
        <v>2500</v>
      </c>
      <c r="F6" s="24">
        <v>2400</v>
      </c>
      <c r="G6" s="20"/>
      <c r="H6" s="59">
        <v>17</v>
      </c>
      <c r="I6" s="59">
        <v>1</v>
      </c>
      <c r="J6" s="59">
        <v>1</v>
      </c>
      <c r="K6" s="59">
        <v>15</v>
      </c>
      <c r="L6" s="59">
        <v>47</v>
      </c>
      <c r="M6" s="20"/>
      <c r="N6" s="59">
        <f>B6*H6</f>
      </c>
      <c r="O6" s="59">
        <f>C6*I6</f>
      </c>
      <c r="P6" s="59">
        <f>D6*J6</f>
      </c>
      <c r="Q6" s="59">
        <f>E6*K6</f>
      </c>
      <c r="R6" s="59">
        <f>F6*L6</f>
      </c>
      <c r="S6" s="59"/>
    </row>
    <row x14ac:dyDescent="0.25" r="7" customHeight="1" ht="18.75" customFormat="1" s="22">
      <c r="A7" s="23" t="s">
        <v>39</v>
      </c>
      <c r="B7" s="24">
        <v>4000</v>
      </c>
      <c r="C7" s="24">
        <v>4000</v>
      </c>
      <c r="D7" s="24">
        <v>2000</v>
      </c>
      <c r="E7" s="24">
        <v>2500</v>
      </c>
      <c r="F7" s="24">
        <v>1000</v>
      </c>
      <c r="G7" s="20"/>
      <c r="H7" s="59">
        <v>17</v>
      </c>
      <c r="I7" s="59">
        <v>1</v>
      </c>
      <c r="J7" s="59">
        <v>1</v>
      </c>
      <c r="K7" s="59">
        <v>16</v>
      </c>
      <c r="L7" s="59">
        <v>49</v>
      </c>
      <c r="M7" s="20"/>
      <c r="N7" s="59">
        <f>B7*H7</f>
      </c>
      <c r="O7" s="59">
        <f>C7*I7</f>
      </c>
      <c r="P7" s="59">
        <f>D7*J7</f>
      </c>
      <c r="Q7" s="59">
        <f>E7*K7</f>
      </c>
      <c r="R7" s="59">
        <f>F7*L7</f>
      </c>
      <c r="S7" s="59"/>
    </row>
    <row x14ac:dyDescent="0.25" r="8" customHeight="1" ht="18.75" customFormat="1" s="22">
      <c r="A8" s="23" t="s">
        <v>40</v>
      </c>
      <c r="B8" s="24">
        <v>3450</v>
      </c>
      <c r="C8" s="24">
        <v>3450</v>
      </c>
      <c r="D8" s="25">
        <v>1350</v>
      </c>
      <c r="E8" s="24">
        <v>2200</v>
      </c>
      <c r="F8" s="24">
        <v>2650</v>
      </c>
      <c r="G8" s="20"/>
      <c r="H8" s="59"/>
      <c r="I8" s="59"/>
      <c r="J8" s="59"/>
      <c r="K8" s="59"/>
      <c r="L8" s="59"/>
      <c r="M8" s="20"/>
      <c r="N8" s="59">
        <f>B8*H8</f>
      </c>
      <c r="O8" s="59">
        <f>C8*I8</f>
      </c>
      <c r="P8" s="59">
        <f>D8*J8</f>
      </c>
      <c r="Q8" s="59">
        <f>E8*K8</f>
      </c>
      <c r="R8" s="59">
        <f>F8*L8</f>
      </c>
      <c r="S8" s="59"/>
    </row>
    <row x14ac:dyDescent="0.25" r="9" customHeight="1" ht="18.75">
      <c r="A9" s="23" t="s">
        <v>41</v>
      </c>
      <c r="B9" s="24">
        <v>3000</v>
      </c>
      <c r="C9" s="24">
        <v>3000</v>
      </c>
      <c r="D9" s="24">
        <v>5000</v>
      </c>
      <c r="E9" s="24">
        <v>2000</v>
      </c>
      <c r="F9" s="24">
        <v>2000</v>
      </c>
      <c r="G9" s="56"/>
      <c r="H9" s="3">
        <v>14</v>
      </c>
      <c r="I9" s="3">
        <v>1</v>
      </c>
      <c r="J9" s="3">
        <v>1</v>
      </c>
      <c r="K9" s="3">
        <v>13</v>
      </c>
      <c r="L9" s="3">
        <v>39</v>
      </c>
      <c r="M9" s="56"/>
      <c r="N9" s="59">
        <f>B9*H9</f>
      </c>
      <c r="O9" s="59">
        <f>C9*I9</f>
      </c>
      <c r="P9" s="59">
        <f>D9*J9</f>
      </c>
      <c r="Q9" s="59">
        <f>E9*K9</f>
      </c>
      <c r="R9" s="59">
        <f>F9*L9</f>
      </c>
      <c r="S9" s="60"/>
    </row>
    <row x14ac:dyDescent="0.25" r="10" customHeight="1" ht="18.75" customFormat="1" s="22">
      <c r="A10" s="23" t="s">
        <v>42</v>
      </c>
      <c r="B10" s="24">
        <v>3500</v>
      </c>
      <c r="C10" s="24">
        <v>3500</v>
      </c>
      <c r="D10" s="24">
        <v>6000</v>
      </c>
      <c r="E10" s="25">
        <v>1350</v>
      </c>
      <c r="F10" s="24">
        <v>3500</v>
      </c>
      <c r="G10" s="20"/>
      <c r="H10" s="59"/>
      <c r="I10" s="59"/>
      <c r="J10" s="59"/>
      <c r="K10" s="59"/>
      <c r="L10" s="59"/>
      <c r="M10" s="20"/>
      <c r="N10" s="59">
        <f>B10*H10</f>
      </c>
      <c r="O10" s="59">
        <f>C10*I10</f>
      </c>
      <c r="P10" s="59">
        <f>D10*J10</f>
      </c>
      <c r="Q10" s="59">
        <f>E10*K10</f>
      </c>
      <c r="R10" s="59">
        <f>F10*L10</f>
      </c>
      <c r="S10" s="59"/>
    </row>
    <row x14ac:dyDescent="0.25" r="11" customHeight="1" ht="18.75">
      <c r="A11" s="23" t="s">
        <v>43</v>
      </c>
      <c r="B11" s="24">
        <v>2500</v>
      </c>
      <c r="C11" s="24">
        <v>2500</v>
      </c>
      <c r="D11" s="25">
        <v>3150</v>
      </c>
      <c r="E11" s="25">
        <v>500</v>
      </c>
      <c r="F11" s="24">
        <v>3500</v>
      </c>
      <c r="G11" s="56"/>
      <c r="H11" s="3">
        <v>4</v>
      </c>
      <c r="I11" s="3">
        <v>1</v>
      </c>
      <c r="J11" s="3">
        <v>1</v>
      </c>
      <c r="K11" s="3">
        <v>4</v>
      </c>
      <c r="L11" s="3">
        <v>12</v>
      </c>
      <c r="M11" s="56"/>
      <c r="N11" s="59">
        <f>B11*H11</f>
      </c>
      <c r="O11" s="59">
        <f>C11*I11</f>
      </c>
      <c r="P11" s="59">
        <f>D11*J11</f>
      </c>
      <c r="Q11" s="59">
        <f>E11*K11</f>
      </c>
      <c r="R11" s="59">
        <f>F11*L11</f>
      </c>
      <c r="S11" s="58"/>
    </row>
    <row x14ac:dyDescent="0.25" r="12" customHeight="1" ht="18.75">
      <c r="A12" s="21"/>
      <c r="B12" s="58"/>
      <c r="C12" s="46"/>
      <c r="D12" s="46"/>
      <c r="E12" s="46"/>
      <c r="F12" s="58"/>
      <c r="G12" s="56"/>
      <c r="H12" s="1"/>
      <c r="I12" s="1"/>
      <c r="J12" s="1"/>
      <c r="K12" s="1"/>
      <c r="L12" s="1"/>
      <c r="M12" s="56"/>
      <c r="N12" s="59">
        <f>SUM(N2:N11)</f>
      </c>
      <c r="O12" s="59">
        <f>SUM(O2:O11)</f>
      </c>
      <c r="P12" s="59">
        <f>SUM(P2:P11)</f>
      </c>
      <c r="Q12" s="59">
        <f>SUM(Q2:Q11)</f>
      </c>
      <c r="R12" s="59">
        <f>SUM(R2:R11)</f>
      </c>
      <c r="S12" s="59">
        <f>SUM(N12:R12)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9"/>
  <sheetViews>
    <sheetView workbookViewId="0"/>
  </sheetViews>
  <sheetFormatPr defaultRowHeight="15" x14ac:dyDescent="0.25"/>
  <cols>
    <col min="1" max="1" style="29" width="13.576428571428572" customWidth="1" bestFit="1"/>
    <col min="2" max="2" style="4" width="13.576428571428572" customWidth="1" bestFit="1"/>
    <col min="3" max="3" style="4" width="13.576428571428572" customWidth="1" bestFit="1"/>
    <col min="4" max="4" style="4" width="13.576428571428572" customWidth="1" bestFit="1"/>
    <col min="5" max="5" style="4" width="13.576428571428572" customWidth="1" bestFit="1"/>
    <col min="6" max="6" style="4" width="13.576428571428572" customWidth="1" bestFit="1"/>
    <col min="7" max="7" style="29" width="13.576428571428572" customWidth="1" bestFit="1"/>
    <col min="8" max="8" style="55" width="13.576428571428572" customWidth="1" bestFit="1"/>
    <col min="9" max="9" style="55" width="13.576428571428572" customWidth="1" bestFit="1"/>
    <col min="10" max="10" style="55" width="13.576428571428572" customWidth="1" bestFit="1"/>
    <col min="11" max="11" style="55" width="13.576428571428572" customWidth="1" bestFit="1"/>
    <col min="12" max="12" style="55" width="13.576428571428572" customWidth="1" bestFit="1"/>
    <col min="13" max="13" style="4" width="13.576428571428572" customWidth="1" bestFit="1"/>
  </cols>
  <sheetData>
    <row x14ac:dyDescent="0.25" r="1" customHeight="1" ht="18.75">
      <c r="A1" s="40"/>
      <c r="B1" s="41" t="s">
        <v>55</v>
      </c>
      <c r="C1" s="42" t="s">
        <v>56</v>
      </c>
      <c r="D1" s="42" t="s">
        <v>57</v>
      </c>
      <c r="E1" s="42" t="s">
        <v>58</v>
      </c>
      <c r="F1" s="43" t="s">
        <v>59</v>
      </c>
      <c r="G1" s="21"/>
      <c r="H1" s="44" t="s">
        <v>60</v>
      </c>
      <c r="I1" s="45" t="s">
        <v>61</v>
      </c>
      <c r="J1" s="45" t="s">
        <v>62</v>
      </c>
      <c r="K1" s="45" t="s">
        <v>63</v>
      </c>
      <c r="L1" s="45" t="s">
        <v>64</v>
      </c>
      <c r="M1" s="46"/>
    </row>
    <row x14ac:dyDescent="0.25" r="2" customHeight="1" ht="18.75">
      <c r="A2" s="40"/>
      <c r="B2" s="47">
        <v>3</v>
      </c>
      <c r="C2" s="48">
        <v>3</v>
      </c>
      <c r="D2" s="48">
        <v>6</v>
      </c>
      <c r="E2" s="48">
        <v>7</v>
      </c>
      <c r="F2" s="49">
        <v>1</v>
      </c>
      <c r="G2" s="27"/>
      <c r="H2" s="47">
        <f>Tariff_Product!C2*B2</f>
      </c>
      <c r="I2" s="48">
        <f>Tariff_Product!C2*F2</f>
      </c>
      <c r="J2" s="48">
        <f>Tariff_Product!D2*D2</f>
      </c>
      <c r="K2" s="48">
        <f>Tariff_Product!E2*C2</f>
      </c>
      <c r="L2" s="48">
        <f>Tariff_Product!F2*E2</f>
      </c>
      <c r="M2" s="1"/>
    </row>
    <row x14ac:dyDescent="0.25" r="3" customHeight="1" ht="18.75">
      <c r="A3" s="40"/>
      <c r="B3" s="47">
        <v>21</v>
      </c>
      <c r="C3" s="48">
        <v>19</v>
      </c>
      <c r="D3" s="48">
        <v>1</v>
      </c>
      <c r="E3" s="48">
        <v>59</v>
      </c>
      <c r="F3" s="49">
        <v>1</v>
      </c>
      <c r="G3" s="27"/>
      <c r="H3" s="47">
        <f>Tariff_Product!C3*B3</f>
      </c>
      <c r="I3" s="48">
        <f>Tariff_Product!C3*F3</f>
      </c>
      <c r="J3" s="48">
        <f>Tariff_Product!D3*D3</f>
      </c>
      <c r="K3" s="48">
        <f>Tariff_Product!E3*C3</f>
      </c>
      <c r="L3" s="48">
        <f>Tariff_Product!F3*E3</f>
      </c>
      <c r="M3" s="1"/>
    </row>
    <row x14ac:dyDescent="0.25" r="4" customHeight="1" ht="18.75">
      <c r="A4" s="40"/>
      <c r="B4" s="47">
        <v>15</v>
      </c>
      <c r="C4" s="48">
        <v>14</v>
      </c>
      <c r="D4" s="48">
        <v>1</v>
      </c>
      <c r="E4" s="48">
        <v>41</v>
      </c>
      <c r="F4" s="49">
        <v>1</v>
      </c>
      <c r="G4" s="27"/>
      <c r="H4" s="47">
        <f>Tariff_Product!C4*B4</f>
      </c>
      <c r="I4" s="48">
        <f>Tariff_Product!C4*F4</f>
      </c>
      <c r="J4" s="48">
        <f>Tariff_Product!D4*D4</f>
      </c>
      <c r="K4" s="48">
        <f>Tariff_Product!E4*C4</f>
      </c>
      <c r="L4" s="48">
        <f>Tariff_Product!F4*E4</f>
      </c>
      <c r="M4" s="1"/>
    </row>
    <row x14ac:dyDescent="0.25" r="5" customHeight="1" ht="18.75">
      <c r="A5" s="40"/>
      <c r="B5" s="47">
        <v>17</v>
      </c>
      <c r="C5" s="48">
        <v>15</v>
      </c>
      <c r="D5" s="48">
        <v>1</v>
      </c>
      <c r="E5" s="48">
        <v>47</v>
      </c>
      <c r="F5" s="49">
        <v>1</v>
      </c>
      <c r="G5" s="27"/>
      <c r="H5" s="47">
        <f>Tariff_Product!C5*B5</f>
      </c>
      <c r="I5" s="48">
        <f>Tariff_Product!C5*F5</f>
      </c>
      <c r="J5" s="48">
        <f>Tariff_Product!D5*D5</f>
      </c>
      <c r="K5" s="48">
        <f>Tariff_Product!E5*C5</f>
      </c>
      <c r="L5" s="48">
        <f>Tariff_Product!F5*E5</f>
      </c>
      <c r="M5" s="1"/>
    </row>
    <row x14ac:dyDescent="0.25" r="6" customHeight="1" ht="18.75">
      <c r="A6" s="40"/>
      <c r="B6" s="47">
        <v>17</v>
      </c>
      <c r="C6" s="48">
        <v>16</v>
      </c>
      <c r="D6" s="48">
        <v>1</v>
      </c>
      <c r="E6" s="48">
        <v>49</v>
      </c>
      <c r="F6" s="49">
        <v>1</v>
      </c>
      <c r="G6" s="27"/>
      <c r="H6" s="47">
        <f>Tariff_Product!C6*B6</f>
      </c>
      <c r="I6" s="48">
        <f>Tariff_Product!C6*F6</f>
      </c>
      <c r="J6" s="48">
        <f>Tariff_Product!D6*D6</f>
      </c>
      <c r="K6" s="48">
        <f>Tariff_Product!E6*C6</f>
      </c>
      <c r="L6" s="48">
        <f>Tariff_Product!F6*E6</f>
      </c>
      <c r="M6" s="1"/>
    </row>
    <row x14ac:dyDescent="0.25" r="7" customHeight="1" ht="18.75">
      <c r="A7" s="40"/>
      <c r="B7" s="47">
        <v>14</v>
      </c>
      <c r="C7" s="48">
        <v>13</v>
      </c>
      <c r="D7" s="48">
        <v>1</v>
      </c>
      <c r="E7" s="48">
        <v>39</v>
      </c>
      <c r="F7" s="49">
        <v>1</v>
      </c>
      <c r="G7" s="27"/>
      <c r="H7" s="47">
        <f>Tariff_Product!C7*B7</f>
      </c>
      <c r="I7" s="48">
        <f>Tariff_Product!C7*F7</f>
      </c>
      <c r="J7" s="48">
        <f>Tariff_Product!D7*D7</f>
      </c>
      <c r="K7" s="48">
        <f>Tariff_Product!E7*C7</f>
      </c>
      <c r="L7" s="48">
        <f>Tariff_Product!F7*E7</f>
      </c>
      <c r="M7" s="1"/>
    </row>
    <row x14ac:dyDescent="0.25" r="8" customHeight="1" ht="18.75">
      <c r="A8" s="40"/>
      <c r="B8" s="47">
        <v>4</v>
      </c>
      <c r="C8" s="48">
        <v>4</v>
      </c>
      <c r="D8" s="48">
        <v>1</v>
      </c>
      <c r="E8" s="48">
        <v>12</v>
      </c>
      <c r="F8" s="49">
        <v>1</v>
      </c>
      <c r="G8" s="27"/>
      <c r="H8" s="50">
        <f>Tariff_Product!C8*B8</f>
      </c>
      <c r="I8" s="51">
        <f>Tariff_Product!C8*F8</f>
      </c>
      <c r="J8" s="51">
        <f>Tariff_Product!D8*D8</f>
      </c>
      <c r="K8" s="51">
        <f>Tariff_Product!E8*C8</f>
      </c>
      <c r="L8" s="51">
        <f>Tariff_Product!F8*E8</f>
      </c>
      <c r="M8" s="52" t="s">
        <v>65</v>
      </c>
    </row>
    <row x14ac:dyDescent="0.25" r="9" customHeight="1" ht="18.75">
      <c r="A9" s="53" t="s">
        <v>66</v>
      </c>
      <c r="B9" s="3">
        <f>SUM(B1:B7)</f>
      </c>
      <c r="C9" s="3">
        <f>SUM(C1:C7)</f>
      </c>
      <c r="D9" s="3">
        <f>SUM(D1:D7)</f>
      </c>
      <c r="E9" s="3">
        <f>SUM(E1:E7)</f>
      </c>
      <c r="F9" s="3">
        <f>SUM(F1:F7)</f>
      </c>
      <c r="G9" s="45" t="s">
        <v>67</v>
      </c>
      <c r="H9" s="48">
        <f>SUM(H2:H8)</f>
      </c>
      <c r="I9" s="48">
        <f>SUM(I2:I8)</f>
      </c>
      <c r="J9" s="48">
        <f>SUM(J2:J8)</f>
      </c>
      <c r="K9" s="48">
        <f>SUM(K2:K8)</f>
      </c>
      <c r="L9" s="48">
        <f>SUM(L2:L8)</f>
      </c>
      <c r="M9" s="54">
        <f>SUM(H9:L9)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5"/>
  <sheetViews>
    <sheetView workbookViewId="0"/>
  </sheetViews>
  <sheetFormatPr defaultRowHeight="15" x14ac:dyDescent="0.25"/>
  <cols>
    <col min="1" max="1" style="29" width="19.005" customWidth="1" bestFit="1"/>
    <col min="2" max="2" style="29" width="19.005" customWidth="1" bestFit="1"/>
    <col min="3" max="3" style="6" width="12.576428571428572" customWidth="1" bestFit="1"/>
  </cols>
  <sheetData>
    <row x14ac:dyDescent="0.25" r="1" customHeight="1" ht="18.75">
      <c r="A1" s="19" t="s">
        <v>28</v>
      </c>
      <c r="B1" s="19"/>
      <c r="C1" s="1"/>
    </row>
    <row x14ac:dyDescent="0.25" r="2" customHeight="1" ht="18.75">
      <c r="A2" s="27"/>
      <c r="B2" s="27"/>
      <c r="C2" s="1"/>
    </row>
    <row x14ac:dyDescent="0.25" r="3" customHeight="1" ht="18.75">
      <c r="A3" s="8" t="s">
        <v>5</v>
      </c>
      <c r="B3" s="8" t="s">
        <v>47</v>
      </c>
      <c r="C3" s="9" t="s">
        <v>33</v>
      </c>
    </row>
    <row x14ac:dyDescent="0.25" r="4" customHeight="1" ht="12.75" customFormat="1" s="22">
      <c r="A4" s="28" t="s">
        <v>12</v>
      </c>
      <c r="B4" s="28" t="s">
        <v>34</v>
      </c>
      <c r="C4" s="38">
        <v>2500</v>
      </c>
    </row>
    <row x14ac:dyDescent="0.25" r="5" customHeight="1" ht="12.75" customFormat="1" s="22">
      <c r="A5" s="23" t="s">
        <v>14</v>
      </c>
      <c r="B5" s="23" t="s">
        <v>35</v>
      </c>
      <c r="C5" s="24">
        <v>2500</v>
      </c>
    </row>
    <row x14ac:dyDescent="0.25" r="6" customHeight="1" ht="12.75" customFormat="1" s="22">
      <c r="A6" s="23" t="s">
        <v>16</v>
      </c>
      <c r="B6" s="23" t="s">
        <v>36</v>
      </c>
      <c r="C6" s="24">
        <v>3000</v>
      </c>
    </row>
    <row x14ac:dyDescent="0.25" r="7" customHeight="1" ht="12.75" customFormat="1" s="22">
      <c r="A7" s="23" t="s">
        <v>18</v>
      </c>
      <c r="B7" s="23" t="s">
        <v>37</v>
      </c>
      <c r="C7" s="24">
        <v>2750</v>
      </c>
    </row>
    <row x14ac:dyDescent="0.25" r="8" customHeight="1" ht="12.75" customFormat="1" s="22">
      <c r="A8" s="23" t="s">
        <v>20</v>
      </c>
      <c r="B8" s="23" t="s">
        <v>38</v>
      </c>
      <c r="C8" s="24">
        <v>3500</v>
      </c>
    </row>
    <row x14ac:dyDescent="0.25" r="9" customHeight="1" ht="12.75" customFormat="1" s="22">
      <c r="A9" s="23" t="s">
        <v>9</v>
      </c>
      <c r="B9" s="23" t="s">
        <v>39</v>
      </c>
      <c r="C9" s="24">
        <v>4000</v>
      </c>
    </row>
    <row x14ac:dyDescent="0.25" r="10" customHeight="1" ht="12.75" customFormat="1" s="22">
      <c r="A10" s="23" t="s">
        <v>21</v>
      </c>
      <c r="B10" s="23" t="s">
        <v>40</v>
      </c>
      <c r="C10" s="24">
        <v>3450</v>
      </c>
    </row>
    <row x14ac:dyDescent="0.25" r="11" customHeight="1" ht="12.75" customFormat="1" s="22">
      <c r="A11" s="23" t="s">
        <v>22</v>
      </c>
      <c r="B11" s="23" t="s">
        <v>41</v>
      </c>
      <c r="C11" s="24">
        <v>3000</v>
      </c>
    </row>
    <row x14ac:dyDescent="0.25" r="12" customHeight="1" ht="12.75" customFormat="1" s="22">
      <c r="A12" s="23" t="s">
        <v>19</v>
      </c>
      <c r="B12" s="23" t="s">
        <v>42</v>
      </c>
      <c r="C12" s="24">
        <v>3500</v>
      </c>
    </row>
    <row x14ac:dyDescent="0.25" r="13" customHeight="1" ht="12.75" customFormat="1" s="22">
      <c r="A13" s="23" t="s">
        <v>23</v>
      </c>
      <c r="B13" s="23" t="s">
        <v>43</v>
      </c>
      <c r="C13" s="24">
        <v>2500</v>
      </c>
    </row>
    <row x14ac:dyDescent="0.25" r="14" customHeight="1" ht="18.75">
      <c r="A14" s="27"/>
      <c r="B14" s="27"/>
      <c r="C14" s="1"/>
    </row>
    <row x14ac:dyDescent="0.25" r="15" customHeight="1" ht="18.75">
      <c r="A15" s="39" t="s">
        <v>54</v>
      </c>
      <c r="B15" s="39"/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1"/>
  <sheetViews>
    <sheetView workbookViewId="0" tabSelected="1"/>
  </sheetViews>
  <sheetFormatPr defaultRowHeight="15" x14ac:dyDescent="0.25"/>
  <cols>
    <col min="1" max="1" style="36" width="13.576428571428572" customWidth="1" bestFit="1"/>
    <col min="2" max="2" style="37" width="13.576428571428572" customWidth="1" bestFit="1"/>
    <col min="3" max="3" style="37" width="13.576428571428572" customWidth="1" bestFit="1"/>
    <col min="4" max="4" style="37" width="13.576428571428572" customWidth="1" bestFit="1"/>
    <col min="5" max="5" style="37" width="13.576428571428572" customWidth="1" bestFit="1"/>
    <col min="6" max="6" style="37" width="13.576428571428572" customWidth="1" bestFit="1"/>
  </cols>
  <sheetData>
    <row x14ac:dyDescent="0.25" r="1" customHeight="1" ht="18.75" customFormat="1" s="22">
      <c r="A1" s="30" t="s">
        <v>47</v>
      </c>
      <c r="B1" s="31" t="s">
        <v>48</v>
      </c>
      <c r="C1" s="31" t="s">
        <v>49</v>
      </c>
      <c r="D1" s="31" t="s">
        <v>50</v>
      </c>
      <c r="E1" s="31" t="s">
        <v>51</v>
      </c>
      <c r="F1" s="32" t="s">
        <v>52</v>
      </c>
    </row>
    <row x14ac:dyDescent="0.25" r="2" customHeight="1" ht="19.5" customFormat="1" s="22">
      <c r="A2" s="33" t="s">
        <v>34</v>
      </c>
      <c r="B2" s="34">
        <v>4600</v>
      </c>
      <c r="C2" s="34">
        <v>4600</v>
      </c>
      <c r="D2" s="34">
        <v>180</v>
      </c>
      <c r="E2" s="34">
        <v>250</v>
      </c>
      <c r="F2" s="34">
        <v>1200</v>
      </c>
    </row>
    <row x14ac:dyDescent="0.25" r="3" customHeight="1" ht="19.5" customFormat="1" s="22">
      <c r="A3" s="35" t="s">
        <v>35</v>
      </c>
      <c r="B3" s="34">
        <v>3400</v>
      </c>
      <c r="C3" s="34">
        <v>3400</v>
      </c>
      <c r="D3" s="34">
        <v>250</v>
      </c>
      <c r="E3" s="34">
        <v>150</v>
      </c>
      <c r="F3" s="34">
        <v>1200</v>
      </c>
    </row>
    <row x14ac:dyDescent="0.25" r="4" customHeight="1" ht="19.5" customFormat="1" s="22">
      <c r="A4" s="35" t="s">
        <v>36</v>
      </c>
      <c r="B4" s="34">
        <v>3100</v>
      </c>
      <c r="C4" s="34">
        <v>3100</v>
      </c>
      <c r="D4" s="34">
        <v>400</v>
      </c>
      <c r="E4" s="34">
        <v>200</v>
      </c>
      <c r="F4" s="34">
        <v>1500</v>
      </c>
    </row>
    <row x14ac:dyDescent="0.25" r="5" customHeight="1" ht="19.5" customFormat="1" s="22">
      <c r="A5" s="35" t="s">
        <v>53</v>
      </c>
      <c r="B5" s="34">
        <v>3400</v>
      </c>
      <c r="C5" s="34">
        <v>3400</v>
      </c>
      <c r="D5" s="34">
        <v>500</v>
      </c>
      <c r="E5" s="34">
        <v>280</v>
      </c>
      <c r="F5" s="34">
        <v>1300</v>
      </c>
    </row>
    <row x14ac:dyDescent="0.25" r="6" customHeight="1" ht="19.5" customFormat="1" s="22">
      <c r="A6" s="35" t="s">
        <v>38</v>
      </c>
      <c r="B6" s="34">
        <v>3200</v>
      </c>
      <c r="C6" s="34">
        <v>3200</v>
      </c>
      <c r="D6" s="34">
        <v>450</v>
      </c>
      <c r="E6" s="34">
        <v>200</v>
      </c>
      <c r="F6" s="34">
        <v>1300</v>
      </c>
    </row>
    <row x14ac:dyDescent="0.25" r="7" customHeight="1" ht="19.5" customFormat="1" s="22">
      <c r="A7" s="35" t="s">
        <v>39</v>
      </c>
      <c r="B7" s="34">
        <v>3300</v>
      </c>
      <c r="C7" s="34">
        <v>3300</v>
      </c>
      <c r="D7" s="34">
        <v>300</v>
      </c>
      <c r="E7" s="34">
        <v>120</v>
      </c>
      <c r="F7" s="34">
        <v>1000</v>
      </c>
    </row>
    <row x14ac:dyDescent="0.25" r="8" customHeight="1" ht="19.5" customFormat="1" s="22">
      <c r="A8" s="35" t="s">
        <v>40</v>
      </c>
      <c r="B8" s="34">
        <v>3500</v>
      </c>
      <c r="C8" s="34">
        <v>3500</v>
      </c>
      <c r="D8" s="34">
        <v>250</v>
      </c>
      <c r="E8" s="34">
        <v>70</v>
      </c>
      <c r="F8" s="34">
        <v>1100</v>
      </c>
    </row>
    <row x14ac:dyDescent="0.25" r="9" customHeight="1" ht="19.5" customFormat="1" s="22">
      <c r="A9" s="35" t="s">
        <v>41</v>
      </c>
      <c r="B9" s="34">
        <v>4600</v>
      </c>
      <c r="C9" s="34">
        <v>4600</v>
      </c>
      <c r="D9" s="34">
        <v>200</v>
      </c>
      <c r="E9" s="34">
        <v>450</v>
      </c>
      <c r="F9" s="34">
        <v>1400</v>
      </c>
    </row>
    <row x14ac:dyDescent="0.25" r="10" customHeight="1" ht="19.5" customFormat="1" s="22">
      <c r="A10" s="35" t="s">
        <v>42</v>
      </c>
      <c r="B10" s="34">
        <v>3200</v>
      </c>
      <c r="C10" s="34">
        <v>3200</v>
      </c>
      <c r="D10" s="34">
        <v>100</v>
      </c>
      <c r="E10" s="34">
        <v>500</v>
      </c>
      <c r="F10" s="34">
        <v>1500</v>
      </c>
    </row>
    <row x14ac:dyDescent="0.25" r="11" customHeight="1" ht="20.25" customFormat="1" s="22">
      <c r="A11" s="35" t="s">
        <v>43</v>
      </c>
      <c r="B11" s="34">
        <v>1900</v>
      </c>
      <c r="C11" s="34">
        <v>1900</v>
      </c>
      <c r="D11" s="34">
        <v>50</v>
      </c>
      <c r="E11" s="34">
        <v>500</v>
      </c>
      <c r="F11" s="34">
        <v>1300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3"/>
  <sheetViews>
    <sheetView workbookViewId="0"/>
  </sheetViews>
  <sheetFormatPr defaultRowHeight="15" x14ac:dyDescent="0.25"/>
  <cols>
    <col min="1" max="1" style="29" width="19.005" customWidth="1" bestFit="1"/>
    <col min="2" max="2" style="29" width="12.576428571428572" customWidth="1" bestFit="1"/>
    <col min="3" max="3" style="4" width="16.433571428571426" customWidth="1" bestFit="1"/>
  </cols>
  <sheetData>
    <row x14ac:dyDescent="0.25" r="1" customHeight="1" ht="18.75">
      <c r="A1" s="19" t="s">
        <v>44</v>
      </c>
      <c r="B1" s="27"/>
      <c r="C1" s="1"/>
    </row>
    <row x14ac:dyDescent="0.25" r="2" customHeight="1" ht="18.75">
      <c r="A2" s="27"/>
      <c r="B2" s="27"/>
      <c r="C2" s="1"/>
    </row>
    <row x14ac:dyDescent="0.25" r="3" customHeight="1" ht="18.75">
      <c r="A3" s="8" t="s">
        <v>45</v>
      </c>
      <c r="B3" s="8" t="s">
        <v>5</v>
      </c>
      <c r="C3" s="9" t="s">
        <v>33</v>
      </c>
    </row>
    <row x14ac:dyDescent="0.25" r="4" customHeight="1" ht="12.75" customFormat="1" s="22">
      <c r="A4" s="23" t="s">
        <v>46</v>
      </c>
      <c r="B4" s="28" t="s">
        <v>34</v>
      </c>
      <c r="C4" s="24">
        <v>3500</v>
      </c>
    </row>
    <row x14ac:dyDescent="0.25" r="5" customHeight="1" ht="12.75" customFormat="1" s="22">
      <c r="A5" s="23" t="s">
        <v>46</v>
      </c>
      <c r="B5" s="23" t="s">
        <v>35</v>
      </c>
      <c r="C5" s="24">
        <v>2900</v>
      </c>
    </row>
    <row x14ac:dyDescent="0.25" r="6" customHeight="1" ht="12.75" customFormat="1" s="22">
      <c r="A6" s="23" t="s">
        <v>46</v>
      </c>
      <c r="B6" s="23" t="s">
        <v>36</v>
      </c>
      <c r="C6" s="24">
        <v>3000</v>
      </c>
    </row>
    <row x14ac:dyDescent="0.25" r="7" customHeight="1" ht="12.75" customFormat="1" s="22">
      <c r="A7" s="23" t="s">
        <v>46</v>
      </c>
      <c r="B7" s="23" t="s">
        <v>37</v>
      </c>
      <c r="C7" s="24">
        <v>2500</v>
      </c>
    </row>
    <row x14ac:dyDescent="0.25" r="8" customHeight="1" ht="12.75" customFormat="1" s="22">
      <c r="A8" s="23" t="s">
        <v>46</v>
      </c>
      <c r="B8" s="23" t="s">
        <v>38</v>
      </c>
      <c r="C8" s="24">
        <v>2400</v>
      </c>
    </row>
    <row x14ac:dyDescent="0.25" r="9" customHeight="1" ht="12.75" customFormat="1" s="22">
      <c r="A9" s="23" t="s">
        <v>46</v>
      </c>
      <c r="B9" s="23" t="s">
        <v>39</v>
      </c>
      <c r="C9" s="24">
        <v>1000</v>
      </c>
    </row>
    <row x14ac:dyDescent="0.25" r="10" customHeight="1" ht="12.75" customFormat="1" s="22">
      <c r="A10" s="23" t="s">
        <v>46</v>
      </c>
      <c r="B10" s="23" t="s">
        <v>40</v>
      </c>
      <c r="C10" s="24">
        <v>2650</v>
      </c>
    </row>
    <row x14ac:dyDescent="0.25" r="11" customHeight="1" ht="12.75" customFormat="1" s="22">
      <c r="A11" s="23" t="s">
        <v>46</v>
      </c>
      <c r="B11" s="23" t="s">
        <v>41</v>
      </c>
      <c r="C11" s="24">
        <v>2000</v>
      </c>
    </row>
    <row x14ac:dyDescent="0.25" r="12" customHeight="1" ht="12.75" customFormat="1" s="22">
      <c r="A12" s="23" t="s">
        <v>46</v>
      </c>
      <c r="B12" s="23" t="s">
        <v>42</v>
      </c>
      <c r="C12" s="24">
        <v>3500</v>
      </c>
    </row>
    <row x14ac:dyDescent="0.25" r="13" customHeight="1" ht="12.75" customFormat="1" s="22">
      <c r="A13" s="23" t="s">
        <v>46</v>
      </c>
      <c r="B13" s="23" t="s">
        <v>43</v>
      </c>
      <c r="C13" s="24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6"/>
  <sheetViews>
    <sheetView workbookViewId="0"/>
  </sheetViews>
  <sheetFormatPr defaultRowHeight="15" x14ac:dyDescent="0.25"/>
  <cols>
    <col min="1" max="1" style="5" width="19.005" customWidth="1" bestFit="1"/>
    <col min="2" max="2" style="6" width="12.576428571428572" customWidth="1" bestFit="1"/>
    <col min="3" max="3" style="26" width="16.433571428571426" customWidth="1" bestFit="1"/>
    <col min="4" max="4" style="5" width="14.147857142857141" customWidth="1" bestFit="1"/>
    <col min="5" max="5" style="6" width="14.147857142857141" customWidth="1" bestFit="1"/>
  </cols>
  <sheetData>
    <row x14ac:dyDescent="0.25" r="1" customHeight="1" ht="18.75">
      <c r="A1" s="19" t="s">
        <v>28</v>
      </c>
      <c r="B1" s="1"/>
      <c r="C1" s="20"/>
      <c r="D1" s="2"/>
      <c r="E1" s="1"/>
    </row>
    <row x14ac:dyDescent="0.25" r="2" customHeight="1" ht="18.75">
      <c r="A2" s="21"/>
      <c r="B2" s="1"/>
      <c r="C2" s="20"/>
      <c r="D2" s="21"/>
      <c r="E2" s="1"/>
    </row>
    <row x14ac:dyDescent="0.25" r="3" customHeight="1" ht="18.75">
      <c r="A3" s="21" t="s">
        <v>29</v>
      </c>
      <c r="B3" s="1"/>
      <c r="C3" s="20"/>
      <c r="D3" s="21" t="s">
        <v>30</v>
      </c>
      <c r="E3" s="1"/>
    </row>
    <row x14ac:dyDescent="0.25" r="4" customHeight="1" ht="18.75">
      <c r="A4" s="21" t="s">
        <v>31</v>
      </c>
      <c r="B4" s="1"/>
      <c r="C4" s="20"/>
      <c r="D4" s="21" t="s">
        <v>32</v>
      </c>
      <c r="E4" s="1"/>
    </row>
    <row x14ac:dyDescent="0.25" r="5" customHeight="1" ht="18.75">
      <c r="A5" s="2"/>
      <c r="B5" s="1"/>
      <c r="C5" s="20"/>
      <c r="D5" s="2"/>
      <c r="E5" s="1"/>
    </row>
    <row x14ac:dyDescent="0.25" r="6" customHeight="1" ht="18.75">
      <c r="A6" s="8" t="s">
        <v>5</v>
      </c>
      <c r="B6" s="9" t="s">
        <v>33</v>
      </c>
      <c r="C6" s="20"/>
      <c r="D6" s="8" t="s">
        <v>5</v>
      </c>
      <c r="E6" s="9" t="s">
        <v>33</v>
      </c>
    </row>
    <row x14ac:dyDescent="0.25" r="7" customHeight="1" ht="12.75" customFormat="1" s="22">
      <c r="A7" s="23" t="s">
        <v>34</v>
      </c>
      <c r="B7" s="24">
        <v>1500</v>
      </c>
      <c r="C7" s="20"/>
      <c r="D7" s="23" t="s">
        <v>34</v>
      </c>
      <c r="E7" s="24">
        <v>3500</v>
      </c>
    </row>
    <row x14ac:dyDescent="0.25" r="8" customHeight="1" ht="12.75" customFormat="1" s="22">
      <c r="A8" s="23" t="s">
        <v>35</v>
      </c>
      <c r="B8" s="24">
        <v>2200</v>
      </c>
      <c r="C8" s="20"/>
      <c r="D8" s="23" t="s">
        <v>35</v>
      </c>
      <c r="E8" s="24">
        <v>2150</v>
      </c>
    </row>
    <row x14ac:dyDescent="0.25" r="9" customHeight="1" ht="12.75" customFormat="1" s="22">
      <c r="A9" s="23" t="s">
        <v>36</v>
      </c>
      <c r="B9" s="24">
        <v>2000</v>
      </c>
      <c r="C9" s="20"/>
      <c r="D9" s="23" t="s">
        <v>36</v>
      </c>
      <c r="E9" s="24">
        <v>3000</v>
      </c>
    </row>
    <row x14ac:dyDescent="0.25" r="10" customHeight="1" ht="12.75" customFormat="1" s="22">
      <c r="A10" s="23" t="s">
        <v>37</v>
      </c>
      <c r="B10" s="24">
        <v>3000</v>
      </c>
      <c r="C10" s="20"/>
      <c r="D10" s="23" t="s">
        <v>37</v>
      </c>
      <c r="E10" s="24">
        <v>2500</v>
      </c>
    </row>
    <row x14ac:dyDescent="0.25" r="11" customHeight="1" ht="12.75" customFormat="1" s="22">
      <c r="A11" s="23" t="s">
        <v>38</v>
      </c>
      <c r="B11" s="24">
        <v>2500</v>
      </c>
      <c r="C11" s="20"/>
      <c r="D11" s="23" t="s">
        <v>38</v>
      </c>
      <c r="E11" s="24">
        <v>2750</v>
      </c>
    </row>
    <row x14ac:dyDescent="0.25" r="12" customHeight="1" ht="12.75" customFormat="1" s="22">
      <c r="A12" s="23" t="s">
        <v>39</v>
      </c>
      <c r="B12" s="24">
        <v>2500</v>
      </c>
      <c r="C12" s="20"/>
      <c r="D12" s="23" t="s">
        <v>39</v>
      </c>
      <c r="E12" s="24">
        <v>2000</v>
      </c>
    </row>
    <row x14ac:dyDescent="0.25" r="13" customHeight="1" ht="12.75" customFormat="1" s="22">
      <c r="A13" s="23" t="s">
        <v>40</v>
      </c>
      <c r="B13" s="24">
        <v>2200</v>
      </c>
      <c r="C13" s="20"/>
      <c r="D13" s="23" t="s">
        <v>40</v>
      </c>
      <c r="E13" s="25">
        <v>1350</v>
      </c>
    </row>
    <row x14ac:dyDescent="0.25" r="14" customHeight="1" ht="12.75" customFormat="1" s="22">
      <c r="A14" s="23" t="s">
        <v>41</v>
      </c>
      <c r="B14" s="24">
        <v>2000</v>
      </c>
      <c r="C14" s="20"/>
      <c r="D14" s="23" t="s">
        <v>41</v>
      </c>
      <c r="E14" s="24">
        <v>5000</v>
      </c>
    </row>
    <row x14ac:dyDescent="0.25" r="15" customHeight="1" ht="12.75" customFormat="1" s="22">
      <c r="A15" s="23" t="s">
        <v>42</v>
      </c>
      <c r="B15" s="25">
        <v>1350</v>
      </c>
      <c r="C15" s="20"/>
      <c r="D15" s="23" t="s">
        <v>42</v>
      </c>
      <c r="E15" s="24">
        <v>6000</v>
      </c>
    </row>
    <row x14ac:dyDescent="0.25" r="16" customHeight="1" ht="12.75" customFormat="1" s="22">
      <c r="A16" s="23" t="s">
        <v>43</v>
      </c>
      <c r="B16" s="25">
        <v>500</v>
      </c>
      <c r="C16" s="20"/>
      <c r="D16" s="23" t="s">
        <v>43</v>
      </c>
      <c r="E16" s="25">
        <v>3150</v>
      </c>
    </row>
    <row x14ac:dyDescent="0.25" r="17" customHeight="1" ht="12.75">
      <c r="A17" s="2"/>
      <c r="B17" s="1"/>
      <c r="C17" s="20"/>
      <c r="D17" s="2"/>
      <c r="E17" s="1"/>
    </row>
    <row x14ac:dyDescent="0.25" r="18" customHeight="1" ht="12.75">
      <c r="A18" s="2"/>
      <c r="B18" s="1"/>
      <c r="C18" s="20"/>
      <c r="D18" s="2"/>
      <c r="E18" s="1"/>
    </row>
    <row x14ac:dyDescent="0.25" r="19" customHeight="1" ht="12.75">
      <c r="A19" s="2"/>
      <c r="B19" s="1"/>
      <c r="C19" s="20"/>
      <c r="D19" s="2"/>
      <c r="E19" s="1"/>
    </row>
    <row x14ac:dyDescent="0.25" r="20" customHeight="1" ht="12.75">
      <c r="A20" s="2"/>
      <c r="B20" s="1"/>
      <c r="C20" s="20"/>
      <c r="D20" s="2"/>
      <c r="E20" s="1"/>
    </row>
    <row x14ac:dyDescent="0.25" r="21" customHeight="1" ht="12.75">
      <c r="A21" s="2"/>
      <c r="B21" s="1"/>
      <c r="C21" s="20"/>
      <c r="D21" s="2"/>
      <c r="E21" s="1"/>
    </row>
    <row x14ac:dyDescent="0.25" r="22" customHeight="1" ht="12.75">
      <c r="A22" s="2"/>
      <c r="B22" s="1"/>
      <c r="C22" s="20"/>
      <c r="D22" s="2"/>
      <c r="E22" s="1"/>
    </row>
    <row x14ac:dyDescent="0.25" r="23" customHeight="1" ht="12.75">
      <c r="A23" s="2"/>
      <c r="B23" s="1"/>
      <c r="C23" s="20"/>
      <c r="D23" s="2"/>
      <c r="E23" s="1"/>
    </row>
    <row x14ac:dyDescent="0.25" r="24" customHeight="1" ht="12.75">
      <c r="A24" s="2"/>
      <c r="B24" s="1"/>
      <c r="C24" s="20"/>
      <c r="D24" s="2"/>
      <c r="E24" s="1"/>
    </row>
    <row x14ac:dyDescent="0.25" r="25" customHeight="1" ht="12.75">
      <c r="A25" s="2"/>
      <c r="B25" s="1"/>
      <c r="C25" s="20"/>
      <c r="D25" s="2"/>
      <c r="E25" s="1"/>
    </row>
    <row x14ac:dyDescent="0.25" r="26" customHeight="1" ht="12.75">
      <c r="A26" s="2"/>
      <c r="B26" s="1"/>
      <c r="C26" s="20"/>
      <c r="D26" s="2"/>
      <c r="E2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1"/>
  <sheetViews>
    <sheetView workbookViewId="0"/>
  </sheetViews>
  <sheetFormatPr defaultRowHeight="15" x14ac:dyDescent="0.25"/>
  <cols>
    <col min="1" max="1" style="16" width="19.005" customWidth="1" bestFit="1"/>
    <col min="2" max="2" style="16" width="12.576428571428572" customWidth="1" bestFit="1"/>
    <col min="3" max="3" style="17" width="12.576428571428572" customWidth="1" bestFit="1"/>
    <col min="4" max="4" style="18" width="20.433571428571426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</cols>
  <sheetData>
    <row x14ac:dyDescent="0.25" r="1" customHeight="1" ht="18.75">
      <c r="A1" s="7" t="s">
        <v>4</v>
      </c>
      <c r="B1" s="7" t="s">
        <v>5</v>
      </c>
      <c r="C1" s="8" t="s">
        <v>6</v>
      </c>
      <c r="D1" s="9" t="s">
        <v>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x14ac:dyDescent="0.25" r="2" customHeight="1" ht="12.9">
      <c r="A2" s="10" t="s">
        <v>8</v>
      </c>
      <c r="B2" s="10" t="s">
        <v>9</v>
      </c>
      <c r="C2" s="11" t="s">
        <v>10</v>
      </c>
      <c r="D2" s="12">
        <v>40</v>
      </c>
      <c r="E2" s="2"/>
      <c r="F2" s="2"/>
      <c r="G2" s="13" t="s">
        <v>11</v>
      </c>
      <c r="H2" s="14"/>
      <c r="I2" s="14"/>
      <c r="J2" s="14"/>
      <c r="K2" s="14"/>
      <c r="L2" s="14"/>
      <c r="M2" s="14"/>
      <c r="N2" s="14"/>
      <c r="O2" s="14"/>
    </row>
    <row x14ac:dyDescent="0.25" r="3" customHeight="1" ht="12.9">
      <c r="A3" s="10" t="s">
        <v>8</v>
      </c>
      <c r="B3" s="10" t="s">
        <v>12</v>
      </c>
      <c r="C3" s="11" t="s">
        <v>10</v>
      </c>
      <c r="D3" s="12">
        <v>40</v>
      </c>
      <c r="E3" s="2"/>
      <c r="F3" s="2"/>
      <c r="G3" s="13" t="s">
        <v>13</v>
      </c>
      <c r="H3" s="14"/>
      <c r="I3" s="14"/>
      <c r="J3" s="14"/>
      <c r="K3" s="14"/>
      <c r="L3" s="14"/>
      <c r="M3" s="14"/>
      <c r="N3" s="14"/>
      <c r="O3" s="14"/>
    </row>
    <row x14ac:dyDescent="0.25" r="4" customHeight="1" ht="12.9">
      <c r="A4" s="10" t="s">
        <v>8</v>
      </c>
      <c r="B4" s="10" t="s">
        <v>14</v>
      </c>
      <c r="C4" s="11" t="s">
        <v>10</v>
      </c>
      <c r="D4" s="12">
        <v>40</v>
      </c>
      <c r="E4" s="2"/>
      <c r="F4" s="2"/>
      <c r="G4" s="13" t="s">
        <v>15</v>
      </c>
      <c r="H4" s="14"/>
      <c r="I4" s="14"/>
      <c r="J4" s="14"/>
      <c r="K4" s="14"/>
      <c r="L4" s="14"/>
      <c r="M4" s="14"/>
      <c r="N4" s="14"/>
      <c r="O4" s="14"/>
    </row>
    <row x14ac:dyDescent="0.25" r="5" customHeight="1" ht="12.9">
      <c r="A5" s="10" t="s">
        <v>8</v>
      </c>
      <c r="B5" s="10" t="s">
        <v>16</v>
      </c>
      <c r="C5" s="11" t="s">
        <v>10</v>
      </c>
      <c r="D5" s="12">
        <v>40</v>
      </c>
      <c r="E5" s="2"/>
      <c r="F5" s="2"/>
      <c r="G5" s="15" t="s">
        <v>17</v>
      </c>
      <c r="H5" s="2"/>
      <c r="I5" s="2"/>
      <c r="J5" s="2"/>
      <c r="K5" s="2"/>
      <c r="L5" s="2"/>
      <c r="M5" s="2"/>
      <c r="N5" s="2"/>
      <c r="O5" s="2"/>
    </row>
    <row x14ac:dyDescent="0.25" r="6" customHeight="1" ht="12.9">
      <c r="A6" s="10" t="s">
        <v>8</v>
      </c>
      <c r="B6" s="10" t="s">
        <v>18</v>
      </c>
      <c r="C6" s="11" t="s">
        <v>10</v>
      </c>
      <c r="D6" s="12">
        <v>40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x14ac:dyDescent="0.25" r="7" customHeight="1" ht="12.9">
      <c r="A7" s="10" t="s">
        <v>8</v>
      </c>
      <c r="B7" s="10" t="s">
        <v>19</v>
      </c>
      <c r="C7" s="11" t="s">
        <v>10</v>
      </c>
      <c r="D7" s="12">
        <v>40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x14ac:dyDescent="0.25" r="8" customHeight="1" ht="12.9">
      <c r="A8" s="10" t="s">
        <v>8</v>
      </c>
      <c r="B8" s="10" t="s">
        <v>20</v>
      </c>
      <c r="C8" s="11" t="s">
        <v>10</v>
      </c>
      <c r="D8" s="12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x14ac:dyDescent="0.25" r="9" customHeight="1" ht="12.9">
      <c r="A9" s="10" t="s">
        <v>8</v>
      </c>
      <c r="B9" s="10" t="s">
        <v>21</v>
      </c>
      <c r="C9" s="11" t="s">
        <v>10</v>
      </c>
      <c r="D9" s="12">
        <v>40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x14ac:dyDescent="0.25" r="10" customHeight="1" ht="12.9">
      <c r="A10" s="10" t="s">
        <v>8</v>
      </c>
      <c r="B10" s="10" t="s">
        <v>22</v>
      </c>
      <c r="C10" s="11" t="s">
        <v>10</v>
      </c>
      <c r="D10" s="12">
        <v>40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x14ac:dyDescent="0.25" r="11" customHeight="1" ht="12.9">
      <c r="A11" s="10" t="s">
        <v>8</v>
      </c>
      <c r="B11" s="10" t="s">
        <v>23</v>
      </c>
      <c r="C11" s="11" t="s">
        <v>10</v>
      </c>
      <c r="D11" s="12">
        <v>40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x14ac:dyDescent="0.25" r="12" customHeight="1" ht="12.9">
      <c r="A12" s="10" t="s">
        <v>24</v>
      </c>
      <c r="B12" s="10" t="s">
        <v>9</v>
      </c>
      <c r="C12" s="10" t="s">
        <v>25</v>
      </c>
      <c r="D12" s="12">
        <v>50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x14ac:dyDescent="0.25" r="13" customHeight="1" ht="12.9">
      <c r="A13" s="10" t="s">
        <v>24</v>
      </c>
      <c r="B13" s="10" t="s">
        <v>12</v>
      </c>
      <c r="C13" s="10" t="s">
        <v>25</v>
      </c>
      <c r="D13" s="12">
        <v>50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x14ac:dyDescent="0.25" r="14" customHeight="1" ht="12.9">
      <c r="A14" s="10" t="s">
        <v>24</v>
      </c>
      <c r="B14" s="10" t="s">
        <v>14</v>
      </c>
      <c r="C14" s="10" t="s">
        <v>25</v>
      </c>
      <c r="D14" s="12">
        <v>50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x14ac:dyDescent="0.25" r="15" customHeight="1" ht="12.9">
      <c r="A15" s="10" t="s">
        <v>24</v>
      </c>
      <c r="B15" s="10" t="s">
        <v>16</v>
      </c>
      <c r="C15" s="10" t="s">
        <v>25</v>
      </c>
      <c r="D15" s="12">
        <v>50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x14ac:dyDescent="0.25" r="16" customHeight="1" ht="12.9">
      <c r="A16" s="10" t="s">
        <v>24</v>
      </c>
      <c r="B16" s="10" t="s">
        <v>18</v>
      </c>
      <c r="C16" s="10" t="s">
        <v>25</v>
      </c>
      <c r="D16" s="12">
        <v>50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x14ac:dyDescent="0.25" r="17" customHeight="1" ht="12.9">
      <c r="A17" s="10" t="s">
        <v>24</v>
      </c>
      <c r="B17" s="10" t="s">
        <v>19</v>
      </c>
      <c r="C17" s="10" t="s">
        <v>25</v>
      </c>
      <c r="D17" s="12">
        <v>50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x14ac:dyDescent="0.25" r="18" customHeight="1" ht="12.9">
      <c r="A18" s="10" t="s">
        <v>24</v>
      </c>
      <c r="B18" s="10" t="s">
        <v>20</v>
      </c>
      <c r="C18" s="10" t="s">
        <v>25</v>
      </c>
      <c r="D18" s="12">
        <v>50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x14ac:dyDescent="0.25" r="19" customHeight="1" ht="12.9">
      <c r="A19" s="10" t="s">
        <v>24</v>
      </c>
      <c r="B19" s="10" t="s">
        <v>21</v>
      </c>
      <c r="C19" s="10" t="s">
        <v>25</v>
      </c>
      <c r="D19" s="12">
        <v>50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x14ac:dyDescent="0.25" r="20" customHeight="1" ht="12.9">
      <c r="A20" s="10" t="s">
        <v>24</v>
      </c>
      <c r="B20" s="10" t="s">
        <v>22</v>
      </c>
      <c r="C20" s="10" t="s">
        <v>25</v>
      </c>
      <c r="D20" s="12">
        <v>50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x14ac:dyDescent="0.25" r="21" customHeight="1" ht="12.9">
      <c r="A21" s="10" t="s">
        <v>24</v>
      </c>
      <c r="B21" s="10" t="s">
        <v>23</v>
      </c>
      <c r="C21" s="10" t="s">
        <v>25</v>
      </c>
      <c r="D21" s="12">
        <v>50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x14ac:dyDescent="0.25" r="22" customHeight="1" ht="12.9">
      <c r="A22" s="10" t="s">
        <v>23</v>
      </c>
      <c r="B22" s="10" t="s">
        <v>9</v>
      </c>
      <c r="C22" s="10" t="s">
        <v>26</v>
      </c>
      <c r="D22" s="12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x14ac:dyDescent="0.25" r="23" customHeight="1" ht="12.9">
      <c r="A23" s="10" t="s">
        <v>23</v>
      </c>
      <c r="B23" s="10" t="s">
        <v>12</v>
      </c>
      <c r="C23" s="10" t="s">
        <v>26</v>
      </c>
      <c r="D23" s="12">
        <v>38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x14ac:dyDescent="0.25" r="24" customHeight="1" ht="12.9">
      <c r="A24" s="10" t="s">
        <v>23</v>
      </c>
      <c r="B24" s="10" t="s">
        <v>14</v>
      </c>
      <c r="C24" s="10" t="s">
        <v>26</v>
      </c>
      <c r="D24" s="12">
        <v>38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x14ac:dyDescent="0.25" r="25" customHeight="1" ht="12.9">
      <c r="A25" s="10" t="s">
        <v>23</v>
      </c>
      <c r="B25" s="10" t="s">
        <v>16</v>
      </c>
      <c r="C25" s="10" t="s">
        <v>26</v>
      </c>
      <c r="D25" s="12">
        <v>38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x14ac:dyDescent="0.25" r="26" customHeight="1" ht="12.9">
      <c r="A26" s="10" t="s">
        <v>23</v>
      </c>
      <c r="B26" s="10" t="s">
        <v>18</v>
      </c>
      <c r="C26" s="10" t="s">
        <v>26</v>
      </c>
      <c r="D26" s="12">
        <v>38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x14ac:dyDescent="0.25" r="27" customHeight="1" ht="12.9">
      <c r="A27" s="10" t="s">
        <v>23</v>
      </c>
      <c r="B27" s="10" t="s">
        <v>19</v>
      </c>
      <c r="C27" s="10" t="s">
        <v>26</v>
      </c>
      <c r="D27" s="12">
        <v>38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x14ac:dyDescent="0.25" r="28" customHeight="1" ht="12.9">
      <c r="A28" s="10" t="s">
        <v>23</v>
      </c>
      <c r="B28" s="10" t="s">
        <v>20</v>
      </c>
      <c r="C28" s="10" t="s">
        <v>26</v>
      </c>
      <c r="D28" s="12">
        <v>38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x14ac:dyDescent="0.25" r="29" customHeight="1" ht="12.9">
      <c r="A29" s="10" t="s">
        <v>23</v>
      </c>
      <c r="B29" s="10" t="s">
        <v>21</v>
      </c>
      <c r="C29" s="10" t="s">
        <v>26</v>
      </c>
      <c r="D29" s="12">
        <v>38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x14ac:dyDescent="0.25" r="30" customHeight="1" ht="12.9">
      <c r="A30" s="10" t="s">
        <v>23</v>
      </c>
      <c r="B30" s="10" t="s">
        <v>22</v>
      </c>
      <c r="C30" s="10" t="s">
        <v>26</v>
      </c>
      <c r="D30" s="12">
        <v>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x14ac:dyDescent="0.25" r="31" customHeight="1" ht="12.9">
      <c r="A31" s="10" t="s">
        <v>23</v>
      </c>
      <c r="B31" s="10" t="s">
        <v>23</v>
      </c>
      <c r="C31" s="10" t="s">
        <v>26</v>
      </c>
      <c r="D31" s="12">
        <v>38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x14ac:dyDescent="0.25" r="32" customHeight="1" ht="12.9">
      <c r="A32" s="10" t="s">
        <v>27</v>
      </c>
      <c r="B32" s="10" t="s">
        <v>9</v>
      </c>
      <c r="C32" s="10" t="s">
        <v>26</v>
      </c>
      <c r="D32" s="12">
        <v>38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x14ac:dyDescent="0.25" r="33" customHeight="1" ht="12.9">
      <c r="A33" s="10" t="s">
        <v>27</v>
      </c>
      <c r="B33" s="10" t="s">
        <v>12</v>
      </c>
      <c r="C33" s="10" t="s">
        <v>26</v>
      </c>
      <c r="D33" s="12">
        <v>38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x14ac:dyDescent="0.25" r="34" customHeight="1" ht="12.9">
      <c r="A34" s="10" t="s">
        <v>27</v>
      </c>
      <c r="B34" s="10" t="s">
        <v>14</v>
      </c>
      <c r="C34" s="10" t="s">
        <v>26</v>
      </c>
      <c r="D34" s="12">
        <v>38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x14ac:dyDescent="0.25" r="35" customHeight="1" ht="12.9">
      <c r="A35" s="10" t="s">
        <v>27</v>
      </c>
      <c r="B35" s="10" t="s">
        <v>16</v>
      </c>
      <c r="C35" s="10" t="s">
        <v>26</v>
      </c>
      <c r="D35" s="12">
        <v>38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x14ac:dyDescent="0.25" r="36" customHeight="1" ht="12.9">
      <c r="A36" s="10" t="s">
        <v>27</v>
      </c>
      <c r="B36" s="10" t="s">
        <v>18</v>
      </c>
      <c r="C36" s="10" t="s">
        <v>26</v>
      </c>
      <c r="D36" s="12">
        <v>38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x14ac:dyDescent="0.25" r="37" customHeight="1" ht="12.9">
      <c r="A37" s="10" t="s">
        <v>27</v>
      </c>
      <c r="B37" s="10" t="s">
        <v>19</v>
      </c>
      <c r="C37" s="10" t="s">
        <v>26</v>
      </c>
      <c r="D37" s="12">
        <v>38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x14ac:dyDescent="0.25" r="38" customHeight="1" ht="12.9">
      <c r="A38" s="10" t="s">
        <v>27</v>
      </c>
      <c r="B38" s="10" t="s">
        <v>20</v>
      </c>
      <c r="C38" s="10" t="s">
        <v>26</v>
      </c>
      <c r="D38" s="12">
        <v>38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x14ac:dyDescent="0.25" r="39" customHeight="1" ht="12.9">
      <c r="A39" s="10" t="s">
        <v>27</v>
      </c>
      <c r="B39" s="10" t="s">
        <v>21</v>
      </c>
      <c r="C39" s="10" t="s">
        <v>26</v>
      </c>
      <c r="D39" s="12">
        <v>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x14ac:dyDescent="0.25" r="40" customHeight="1" ht="12.9">
      <c r="A40" s="10" t="s">
        <v>27</v>
      </c>
      <c r="B40" s="10" t="s">
        <v>22</v>
      </c>
      <c r="C40" s="10" t="s">
        <v>26</v>
      </c>
      <c r="D40" s="12">
        <v>38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x14ac:dyDescent="0.25" r="41" customHeight="1" ht="12.9">
      <c r="A41" s="10" t="s">
        <v>27</v>
      </c>
      <c r="B41" s="10" t="s">
        <v>23</v>
      </c>
      <c r="C41" s="10" t="s">
        <v>26</v>
      </c>
      <c r="D41" s="12">
        <v>38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5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</cols>
  <sheetData>
    <row x14ac:dyDescent="0.25" r="1" customHeight="1" ht="18.75">
      <c r="A1" s="1"/>
      <c r="B1" s="2" t="s">
        <v>0</v>
      </c>
      <c r="C1" s="2" t="s">
        <v>1</v>
      </c>
      <c r="D1" s="3">
        <v>0</v>
      </c>
      <c r="E1" s="3">
        <v>1</v>
      </c>
      <c r="F1" s="3">
        <v>0</v>
      </c>
    </row>
    <row x14ac:dyDescent="0.25" r="2" customHeight="1" ht="18.75">
      <c r="A2" s="1"/>
      <c r="B2" s="2" t="s">
        <v>2</v>
      </c>
      <c r="C2" s="2" t="s">
        <v>3</v>
      </c>
      <c r="D2" s="1"/>
      <c r="E2" s="1"/>
      <c r="F2" s="1"/>
    </row>
    <row x14ac:dyDescent="0.25" r="3" customHeight="1" ht="18.75">
      <c r="A3" s="1"/>
      <c r="B3" s="2"/>
      <c r="C3" s="2"/>
      <c r="D3" s="1"/>
      <c r="E3" s="1"/>
      <c r="F3" s="1"/>
    </row>
    <row x14ac:dyDescent="0.25" r="4" customHeight="1" ht="18.75">
      <c r="A4" s="1"/>
      <c r="B4" s="2"/>
      <c r="C4" s="2"/>
      <c r="D4" s="1"/>
      <c r="E4" s="1"/>
      <c r="F4" s="1"/>
    </row>
    <row x14ac:dyDescent="0.25" r="5" customHeight="1" ht="18.75">
      <c r="A5" s="1"/>
      <c r="B5" s="2"/>
      <c r="C5" s="2"/>
      <c r="D5" s="1"/>
      <c r="E5" s="1"/>
      <c r="F5" s="1"/>
    </row>
    <row x14ac:dyDescent="0.25" r="6" customHeight="1" ht="18.75">
      <c r="A6" s="1"/>
      <c r="B6" s="2"/>
      <c r="C6" s="2"/>
      <c r="D6" s="1"/>
      <c r="E6" s="1"/>
      <c r="F6" s="1"/>
    </row>
    <row x14ac:dyDescent="0.25" r="7" customHeight="1" ht="18.75">
      <c r="A7" s="1"/>
      <c r="B7" s="2"/>
      <c r="C7" s="2"/>
      <c r="D7" s="1"/>
      <c r="E7" s="1"/>
      <c r="F7" s="1"/>
    </row>
    <row x14ac:dyDescent="0.25" r="8" customHeight="1" ht="18.75">
      <c r="A8" s="3">
        <v>2</v>
      </c>
      <c r="B8" s="2"/>
      <c r="C8" s="2"/>
      <c r="D8" s="1"/>
      <c r="E8" s="1"/>
      <c r="F8" s="1"/>
    </row>
    <row x14ac:dyDescent="0.25" r="9" customHeight="1" ht="18.75">
      <c r="A9" s="3">
        <v>1</v>
      </c>
      <c r="B9" s="2"/>
      <c r="C9" s="2"/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Tariff_Product</vt:lpstr>
      <vt:lpstr>Sheet1</vt:lpstr>
      <vt:lpstr>Inbound Tariff China</vt:lpstr>
      <vt:lpstr>Gas Emission Inbound</vt:lpstr>
      <vt:lpstr>Inbound Europe</vt:lpstr>
      <vt:lpstr>Inbound US</vt:lpstr>
      <vt:lpstr>Inbound</vt:lpstr>
      <vt:lpstr>__AIMMS_SETUP__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2024-06-18T09:06:39.075Z</dcterms:created>
  <dcterms:modified xsi:type="dcterms:W3CDTF">2024-06-18T09:06:39.075Z</dcterms:modified>
</cp:coreProperties>
</file>