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ff\Downloads\OR8\"/>
    </mc:Choice>
  </mc:AlternateContent>
  <xr:revisionPtr revIDLastSave="0" documentId="13_ncr:1_{0FDC7BE7-92E9-498B-88B6-997A6DC22D23}" xr6:coauthVersionLast="47" xr6:coauthVersionMax="47" xr10:uidLastSave="{00000000-0000-0000-0000-000000000000}"/>
  <bookViews>
    <workbookView xWindow="-108" yWindow="-108" windowWidth="23256" windowHeight="12456" tabRatio="859" firstSheet="4" activeTab="4" xr2:uid="{00000000-000D-0000-FFFF-FFFF00000000}"/>
  </bookViews>
  <sheets>
    <sheet name="Inbound Tariff China" sheetId="19" r:id="rId1"/>
    <sheet name="Inbound Europe" sheetId="18" r:id="rId2"/>
    <sheet name="Inbound US" sheetId="2" r:id="rId3"/>
    <sheet name="Inbound" sheetId="17" r:id="rId4"/>
    <sheet name="Tariff_Product" sheetId="20" r:id="rId5"/>
    <sheet name="__AIMMS_SETUP__" sheetId="6" state="veryHidden" r:id="rId6"/>
  </sheets>
  <definedNames>
    <definedName name="_xlnm._FilterDatabase" localSheetId="3" hidden="1">Inbound!$A$1:$D$41</definedName>
    <definedName name="_xlnm._FilterDatabase" localSheetId="1" hidden="1">'Inbound Europe'!$A$3:$C$13</definedName>
    <definedName name="_xlnm._FilterDatabase" localSheetId="0" hidden="1">'Inbound Tariff China'!$A$3:$C$13</definedName>
    <definedName name="_xlnm._FilterDatabase" localSheetId="2" hidden="1">'Inbound US'!$A$6:$B$16</definedName>
    <definedName name="_xlnm._FilterDatabase" localSheetId="4" hidden="1">Tariff_Product!$A$2:$E$11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0" l="1"/>
  <c r="H10" i="20"/>
  <c r="I10" i="20"/>
  <c r="J10" i="20"/>
  <c r="K10" i="20"/>
  <c r="M3" i="20"/>
  <c r="Q9" i="20" l="1"/>
  <c r="Q8" i="20"/>
  <c r="Q7" i="20"/>
  <c r="Q6" i="20"/>
  <c r="Q5" i="20"/>
  <c r="Q4" i="20"/>
  <c r="Q3" i="20"/>
  <c r="P3" i="20"/>
  <c r="P9" i="20"/>
  <c r="P8" i="20"/>
  <c r="P7" i="20"/>
  <c r="P6" i="20"/>
  <c r="P5" i="20"/>
  <c r="P4" i="20"/>
  <c r="O9" i="20"/>
  <c r="O8" i="20"/>
  <c r="O7" i="20"/>
  <c r="O6" i="20"/>
  <c r="O5" i="20"/>
  <c r="O4" i="20"/>
  <c r="O3" i="20"/>
  <c r="N9" i="20"/>
  <c r="N8" i="20"/>
  <c r="N7" i="20"/>
  <c r="N6" i="20"/>
  <c r="N5" i="20"/>
  <c r="N4" i="20"/>
  <c r="N3" i="20"/>
  <c r="M9" i="20"/>
  <c r="M8" i="20"/>
  <c r="M7" i="20"/>
  <c r="M6" i="20"/>
  <c r="M5" i="20"/>
  <c r="M4" i="20"/>
  <c r="Q10" i="20" l="1"/>
  <c r="O10" i="20"/>
  <c r="M10" i="20"/>
  <c r="N10" i="20"/>
  <c r="P10" i="20"/>
  <c r="R10" i="20" l="1"/>
</calcChain>
</file>

<file path=xl/sharedStrings.xml><?xml version="1.0" encoding="utf-8"?>
<sst xmlns="http://schemas.openxmlformats.org/spreadsheetml/2006/main" count="233" uniqueCount="64">
  <si>
    <t>Tariffs in $ per container</t>
  </si>
  <si>
    <t>DC</t>
  </si>
  <si>
    <t>State</t>
  </si>
  <si>
    <t>tariff</t>
  </si>
  <si>
    <t>Bismarck</t>
  </si>
  <si>
    <t>ND</t>
  </si>
  <si>
    <t>Chicago</t>
  </si>
  <si>
    <t>IL</t>
  </si>
  <si>
    <t>Houston</t>
  </si>
  <si>
    <t>TX</t>
  </si>
  <si>
    <t>Kansas City</t>
  </si>
  <si>
    <t>MO</t>
  </si>
  <si>
    <t>Memphis</t>
  </si>
  <si>
    <t>TN</t>
  </si>
  <si>
    <t>Albany</t>
  </si>
  <si>
    <t>NY</t>
  </si>
  <si>
    <t>Pittsburgh</t>
  </si>
  <si>
    <t>PA</t>
  </si>
  <si>
    <t>Salt Lake City</t>
  </si>
  <si>
    <t>UT</t>
  </si>
  <si>
    <t>Los Angeles</t>
  </si>
  <si>
    <t>CA</t>
  </si>
  <si>
    <t>Seattle</t>
  </si>
  <si>
    <t>WA</t>
  </si>
  <si>
    <t>From plant in China (yoga swing &amp; blender)</t>
  </si>
  <si>
    <t>Tariffs in $ per container (skipping rope)</t>
  </si>
  <si>
    <t>factory</t>
  </si>
  <si>
    <t>Poznan</t>
  </si>
  <si>
    <t>Hussli (office chair gym)</t>
  </si>
  <si>
    <t>Hussli (underwater scooter)</t>
  </si>
  <si>
    <t>963 4th Ave S, Seattle, WA 98134, USA</t>
  </si>
  <si>
    <t>6402 Chillum Pl NW, Washington, DC 20012, USA</t>
  </si>
  <si>
    <t>plant</t>
  </si>
  <si>
    <t>pallet type</t>
  </si>
  <si>
    <t>#pallets/container</t>
  </si>
  <si>
    <t>China</t>
  </si>
  <si>
    <t>Blokpallet</t>
  </si>
  <si>
    <t>These are different sizes of pallets. EURO pallets are common in Europe (size: 120x100cm), and Stringer pallets are</t>
  </si>
  <si>
    <t>frequently used in the US (dimensions: 48”x40”).</t>
  </si>
  <si>
    <t>You may more detailed information on the internet.</t>
  </si>
  <si>
    <t>https://palletcentrale.nl/en/wooden-pallets/block-pallets/#:~:text=The%20block%20pallet%20is%20the,cm%20is%20almost%20exclusively%20used</t>
  </si>
  <si>
    <t>Poland</t>
  </si>
  <si>
    <t>EURO</t>
  </si>
  <si>
    <t>Stringer</t>
  </si>
  <si>
    <t>Washington DC</t>
  </si>
  <si>
    <t>swing_blender</t>
  </si>
  <si>
    <t>scooter</t>
  </si>
  <si>
    <t>chair</t>
  </si>
  <si>
    <t>Initialization</t>
  </si>
  <si>
    <t>Main</t>
  </si>
  <si>
    <t>blender_containers</t>
  </si>
  <si>
    <t>chair_containers</t>
  </si>
  <si>
    <t>scooter_containers</t>
  </si>
  <si>
    <t>skiprope_containers</t>
  </si>
  <si>
    <t>swing_containers</t>
  </si>
  <si>
    <t xml:space="preserve">blender_costs </t>
  </si>
  <si>
    <t>swing_costs</t>
  </si>
  <si>
    <t>scooter_costs</t>
  </si>
  <si>
    <t>chair_costs</t>
  </si>
  <si>
    <t>skiprope_costs</t>
  </si>
  <si>
    <t>skiprope</t>
  </si>
  <si>
    <t>Total_Cost_product</t>
  </si>
  <si>
    <t>InboundCosts</t>
  </si>
  <si>
    <t>calc_demand_per_product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</si>
</sst>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color indexed="8"/>
      <name val="Arial"/>
      <family val="2"/>
    </font>
    <font>
      <sz val="8"/>
      <color rgb="FF0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1" applyFill="1" applyBorder="1" applyAlignment="1">
      <alignment horizontal="center"/>
    </xf>
    <xf numFmtId="0" fontId="1" fillId="0" borderId="1" xfId="2" applyBorder="1" applyAlignment="1">
      <alignment wrapText="1"/>
    </xf>
    <xf numFmtId="0" fontId="1" fillId="0" borderId="1" xfId="2" applyBorder="1" applyAlignment="1">
      <alignment horizontal="right" wrapText="1"/>
    </xf>
    <xf numFmtId="0" fontId="5" fillId="0" borderId="0" xfId="2" applyFont="1"/>
    <xf numFmtId="0" fontId="1" fillId="0" borderId="1" xfId="2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3"/>
    <xf numFmtId="0" fontId="2" fillId="3" borderId="0" xfId="0" applyFont="1" applyFill="1"/>
    <xf numFmtId="0" fontId="0" fillId="3" borderId="0" xfId="0" applyFill="1"/>
    <xf numFmtId="0" fontId="6" fillId="3" borderId="0" xfId="0" applyFont="1" applyFill="1"/>
    <xf numFmtId="0" fontId="1" fillId="3" borderId="1" xfId="2" applyFill="1" applyBorder="1" applyAlignment="1">
      <alignment horizontal="right" wrapText="1"/>
    </xf>
    <xf numFmtId="0" fontId="1" fillId="4" borderId="1" xfId="2" applyFill="1" applyBorder="1" applyAlignment="1">
      <alignment wrapText="1"/>
    </xf>
    <xf numFmtId="0" fontId="1" fillId="4" borderId="1" xfId="2" applyFill="1" applyBorder="1" applyAlignment="1">
      <alignment horizontal="right" wrapText="1"/>
    </xf>
    <xf numFmtId="0" fontId="3" fillId="0" borderId="1" xfId="0" applyFont="1" applyBorder="1"/>
    <xf numFmtId="0" fontId="0" fillId="0" borderId="1" xfId="0" applyBorder="1"/>
    <xf numFmtId="0" fontId="3" fillId="5" borderId="1" xfId="0" applyFont="1" applyFill="1" applyBorder="1"/>
    <xf numFmtId="0" fontId="1" fillId="2" borderId="2" xfId="1" applyFill="1" applyBorder="1" applyAlignment="1">
      <alignment horizontal="center"/>
    </xf>
    <xf numFmtId="0" fontId="1" fillId="0" borderId="2" xfId="2" applyBorder="1" applyAlignment="1">
      <alignment horizontal="right" wrapText="1"/>
    </xf>
    <xf numFmtId="0" fontId="3" fillId="5" borderId="3" xfId="0" applyFont="1" applyFill="1" applyBorder="1"/>
    <xf numFmtId="0" fontId="0" fillId="0" borderId="3" xfId="0" applyBorder="1"/>
    <xf numFmtId="0" fontId="3" fillId="5" borderId="2" xfId="0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3" fillId="6" borderId="0" xfId="0" applyFont="1" applyFill="1"/>
    <xf numFmtId="0" fontId="9" fillId="0" borderId="0" xfId="0" applyFont="1"/>
    <xf numFmtId="0" fontId="8" fillId="0" borderId="0" xfId="2" applyFont="1" applyAlignment="1">
      <alignment horizontal="right" wrapText="1"/>
    </xf>
  </cellXfs>
  <cellStyles count="4">
    <cellStyle name="Hyperlink" xfId="3" builtinId="8"/>
    <cellStyle name="Normal" xfId="0" builtinId="0"/>
    <cellStyle name="Normal_Inbound" xfId="1" xr:uid="{00000000-0005-0000-0000-000001000000}"/>
    <cellStyle name="Normal_Transport Inbound DC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alletcentrale.nl/en/wooden-pallets/block-pall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B3" sqref="B3"/>
    </sheetView>
  </sheetViews>
  <sheetFormatPr defaultRowHeight="12.75" customHeight="1" x14ac:dyDescent="0.25"/>
  <cols>
    <col min="1" max="2" width="19" customWidth="1"/>
    <col min="3" max="3" width="12.5546875" bestFit="1" customWidth="1"/>
    <col min="4" max="4" width="16.44140625" bestFit="1" customWidth="1"/>
  </cols>
  <sheetData>
    <row r="1" spans="1:3" ht="15.6" x14ac:dyDescent="0.3">
      <c r="A1" s="2" t="s">
        <v>0</v>
      </c>
      <c r="B1" s="2"/>
    </row>
    <row r="3" spans="1:3" ht="13.2" x14ac:dyDescent="0.25">
      <c r="A3" s="3" t="s">
        <v>1</v>
      </c>
      <c r="B3" s="3" t="s">
        <v>2</v>
      </c>
      <c r="C3" s="3" t="s">
        <v>3</v>
      </c>
    </row>
    <row r="4" spans="1:3" ht="12.75" customHeight="1" x14ac:dyDescent="0.25">
      <c r="A4" s="16" t="s">
        <v>4</v>
      </c>
      <c r="B4" s="16" t="s">
        <v>5</v>
      </c>
      <c r="C4" s="17">
        <v>2500</v>
      </c>
    </row>
    <row r="5" spans="1:3" ht="12.75" customHeight="1" x14ac:dyDescent="0.25">
      <c r="A5" s="4" t="s">
        <v>6</v>
      </c>
      <c r="B5" s="4" t="s">
        <v>7</v>
      </c>
      <c r="C5" s="5">
        <v>2500</v>
      </c>
    </row>
    <row r="6" spans="1:3" ht="12.75" customHeight="1" x14ac:dyDescent="0.25">
      <c r="A6" s="4" t="s">
        <v>8</v>
      </c>
      <c r="B6" s="4" t="s">
        <v>9</v>
      </c>
      <c r="C6" s="5">
        <v>3000</v>
      </c>
    </row>
    <row r="7" spans="1:3" ht="12.75" customHeight="1" x14ac:dyDescent="0.25">
      <c r="A7" s="4" t="s">
        <v>10</v>
      </c>
      <c r="B7" s="4" t="s">
        <v>11</v>
      </c>
      <c r="C7" s="5">
        <v>2750</v>
      </c>
    </row>
    <row r="8" spans="1:3" ht="12.75" customHeight="1" x14ac:dyDescent="0.25">
      <c r="A8" s="4" t="s">
        <v>12</v>
      </c>
      <c r="B8" s="4" t="s">
        <v>13</v>
      </c>
      <c r="C8" s="5">
        <v>3500</v>
      </c>
    </row>
    <row r="9" spans="1:3" ht="12.75" customHeight="1" x14ac:dyDescent="0.25">
      <c r="A9" s="4" t="s">
        <v>14</v>
      </c>
      <c r="B9" s="4" t="s">
        <v>15</v>
      </c>
      <c r="C9" s="5">
        <v>4000</v>
      </c>
    </row>
    <row r="10" spans="1:3" ht="12.75" customHeight="1" x14ac:dyDescent="0.25">
      <c r="A10" s="4" t="s">
        <v>16</v>
      </c>
      <c r="B10" s="4" t="s">
        <v>17</v>
      </c>
      <c r="C10" s="5">
        <v>3450</v>
      </c>
    </row>
    <row r="11" spans="1:3" ht="12.75" customHeight="1" x14ac:dyDescent="0.25">
      <c r="A11" s="4" t="s">
        <v>18</v>
      </c>
      <c r="B11" s="4" t="s">
        <v>19</v>
      </c>
      <c r="C11" s="5">
        <v>3000</v>
      </c>
    </row>
    <row r="12" spans="1:3" ht="12.75" customHeight="1" x14ac:dyDescent="0.25">
      <c r="A12" s="4" t="s">
        <v>20</v>
      </c>
      <c r="B12" s="4" t="s">
        <v>21</v>
      </c>
      <c r="C12" s="5">
        <v>3500</v>
      </c>
    </row>
    <row r="13" spans="1:3" ht="12.75" customHeight="1" x14ac:dyDescent="0.25">
      <c r="A13" s="4" t="s">
        <v>22</v>
      </c>
      <c r="B13" s="4" t="s">
        <v>23</v>
      </c>
      <c r="C13" s="5">
        <v>2500</v>
      </c>
    </row>
    <row r="15" spans="1:3" ht="13.2" x14ac:dyDescent="0.25">
      <c r="A15" s="6" t="s">
        <v>24</v>
      </c>
      <c r="B15" s="6"/>
    </row>
  </sheetData>
  <autoFilter ref="A3:C13" xr:uid="{00000000-0009-0000-0000-000000000000}">
    <sortState xmlns:xlrd2="http://schemas.microsoft.com/office/spreadsheetml/2017/richdata2" ref="A4:C13">
      <sortCondition ref="A3:A13"/>
    </sortState>
  </autoFilter>
  <pageMargins left="0.75" right="0.75" top="1" bottom="1" header="0.5" footer="0.5"/>
  <pageSetup paperSize="9" orientation="landscape"/>
  <headerFooter alignWithMargins="0">
    <oddHeader>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13" sqref="C13"/>
    </sheetView>
  </sheetViews>
  <sheetFormatPr defaultRowHeight="13.2" x14ac:dyDescent="0.25"/>
  <cols>
    <col min="1" max="1" width="19" customWidth="1"/>
    <col min="2" max="2" width="12.5546875" bestFit="1" customWidth="1"/>
    <col min="3" max="3" width="16.44140625" bestFit="1" customWidth="1"/>
  </cols>
  <sheetData>
    <row r="1" spans="1:3" ht="15.6" x14ac:dyDescent="0.3">
      <c r="A1" s="2" t="s">
        <v>25</v>
      </c>
    </row>
    <row r="3" spans="1:3" x14ac:dyDescent="0.25">
      <c r="A3" s="3" t="s">
        <v>26</v>
      </c>
      <c r="B3" s="3" t="s">
        <v>1</v>
      </c>
      <c r="C3" s="3" t="s">
        <v>3</v>
      </c>
    </row>
    <row r="4" spans="1:3" ht="12.75" customHeight="1" x14ac:dyDescent="0.25">
      <c r="A4" s="4" t="s">
        <v>27</v>
      </c>
      <c r="B4" s="16" t="s">
        <v>5</v>
      </c>
      <c r="C4" s="5">
        <v>3500</v>
      </c>
    </row>
    <row r="5" spans="1:3" ht="12.75" customHeight="1" x14ac:dyDescent="0.25">
      <c r="A5" s="4" t="s">
        <v>27</v>
      </c>
      <c r="B5" s="4" t="s">
        <v>7</v>
      </c>
      <c r="C5" s="5">
        <v>2900</v>
      </c>
    </row>
    <row r="6" spans="1:3" ht="12.75" customHeight="1" x14ac:dyDescent="0.25">
      <c r="A6" s="4" t="s">
        <v>27</v>
      </c>
      <c r="B6" s="4" t="s">
        <v>9</v>
      </c>
      <c r="C6" s="5">
        <v>3000</v>
      </c>
    </row>
    <row r="7" spans="1:3" ht="12.75" customHeight="1" x14ac:dyDescent="0.25">
      <c r="A7" s="4" t="s">
        <v>27</v>
      </c>
      <c r="B7" s="4" t="s">
        <v>11</v>
      </c>
      <c r="C7" s="5">
        <v>2500</v>
      </c>
    </row>
    <row r="8" spans="1:3" ht="12.75" customHeight="1" x14ac:dyDescent="0.25">
      <c r="A8" s="4" t="s">
        <v>27</v>
      </c>
      <c r="B8" s="4" t="s">
        <v>13</v>
      </c>
      <c r="C8" s="5">
        <v>2400</v>
      </c>
    </row>
    <row r="9" spans="1:3" ht="12.75" customHeight="1" x14ac:dyDescent="0.25">
      <c r="A9" s="4" t="s">
        <v>27</v>
      </c>
      <c r="B9" s="4" t="s">
        <v>15</v>
      </c>
      <c r="C9" s="5">
        <v>1000</v>
      </c>
    </row>
    <row r="10" spans="1:3" ht="12.75" customHeight="1" x14ac:dyDescent="0.25">
      <c r="A10" s="4" t="s">
        <v>27</v>
      </c>
      <c r="B10" s="4" t="s">
        <v>17</v>
      </c>
      <c r="C10" s="5">
        <v>2650</v>
      </c>
    </row>
    <row r="11" spans="1:3" ht="12.75" customHeight="1" x14ac:dyDescent="0.25">
      <c r="A11" s="4" t="s">
        <v>27</v>
      </c>
      <c r="B11" s="4" t="s">
        <v>19</v>
      </c>
      <c r="C11" s="5">
        <v>2000</v>
      </c>
    </row>
    <row r="12" spans="1:3" ht="12.75" customHeight="1" x14ac:dyDescent="0.25">
      <c r="A12" s="4" t="s">
        <v>27</v>
      </c>
      <c r="B12" s="4" t="s">
        <v>21</v>
      </c>
      <c r="C12" s="5">
        <v>3500</v>
      </c>
    </row>
    <row r="13" spans="1:3" ht="12.75" customHeight="1" x14ac:dyDescent="0.25">
      <c r="A13" s="4" t="s">
        <v>27</v>
      </c>
      <c r="B13" s="4" t="s">
        <v>23</v>
      </c>
      <c r="C13" s="5">
        <v>3500</v>
      </c>
    </row>
  </sheetData>
  <autoFilter ref="A3:C13" xr:uid="{00000000-0009-0000-0000-000001000000}">
    <sortState xmlns:xlrd2="http://schemas.microsoft.com/office/spreadsheetml/2017/richdata2" ref="A4:C13">
      <sortCondition ref="B3:B13"/>
    </sortState>
  </autoFilter>
  <pageMargins left="0.75" right="0.75" top="1" bottom="1" header="0.5" footer="0.5"/>
  <pageSetup paperSize="9" orientation="landscape"/>
  <headerFooter alignWithMargins="0">
    <oddHeader>&amp;F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E26"/>
  <sheetViews>
    <sheetView workbookViewId="0">
      <selection activeCell="A7" sqref="A7:A16"/>
    </sheetView>
  </sheetViews>
  <sheetFormatPr defaultRowHeight="13.2" x14ac:dyDescent="0.25"/>
  <cols>
    <col min="1" max="1" width="19" customWidth="1"/>
    <col min="2" max="2" width="12.5546875" bestFit="1" customWidth="1"/>
    <col min="3" max="3" width="16.44140625" bestFit="1" customWidth="1"/>
    <col min="4" max="5" width="14.109375" bestFit="1" customWidth="1"/>
  </cols>
  <sheetData>
    <row r="1" spans="1:5" ht="15.6" x14ac:dyDescent="0.3">
      <c r="A1" s="2" t="s">
        <v>0</v>
      </c>
    </row>
    <row r="2" spans="1:5" x14ac:dyDescent="0.25">
      <c r="A2" s="1"/>
      <c r="D2" s="1"/>
    </row>
    <row r="3" spans="1:5" x14ac:dyDescent="0.25">
      <c r="A3" s="1" t="s">
        <v>28</v>
      </c>
      <c r="D3" s="1" t="s">
        <v>29</v>
      </c>
    </row>
    <row r="4" spans="1:5" x14ac:dyDescent="0.25">
      <c r="A4" s="1" t="s">
        <v>30</v>
      </c>
      <c r="D4" s="1" t="s">
        <v>31</v>
      </c>
    </row>
    <row r="6" spans="1:5" x14ac:dyDescent="0.25">
      <c r="A6" s="3" t="s">
        <v>1</v>
      </c>
      <c r="B6" s="3" t="s">
        <v>3</v>
      </c>
      <c r="D6" s="3" t="s">
        <v>1</v>
      </c>
      <c r="E6" s="3" t="s">
        <v>3</v>
      </c>
    </row>
    <row r="7" spans="1:5" ht="12.75" customHeight="1" x14ac:dyDescent="0.25">
      <c r="A7" s="4" t="s">
        <v>5</v>
      </c>
      <c r="B7" s="5">
        <v>1500</v>
      </c>
      <c r="D7" s="4" t="s">
        <v>5</v>
      </c>
      <c r="E7" s="5">
        <v>3500</v>
      </c>
    </row>
    <row r="8" spans="1:5" ht="12.75" customHeight="1" x14ac:dyDescent="0.25">
      <c r="A8" s="4" t="s">
        <v>7</v>
      </c>
      <c r="B8" s="5">
        <v>2200</v>
      </c>
      <c r="D8" s="4" t="s">
        <v>7</v>
      </c>
      <c r="E8" s="5">
        <v>2150</v>
      </c>
    </row>
    <row r="9" spans="1:5" ht="12.75" customHeight="1" x14ac:dyDescent="0.25">
      <c r="A9" s="4" t="s">
        <v>9</v>
      </c>
      <c r="B9" s="5">
        <v>2000</v>
      </c>
      <c r="D9" s="4" t="s">
        <v>9</v>
      </c>
      <c r="E9" s="5">
        <v>3000</v>
      </c>
    </row>
    <row r="10" spans="1:5" ht="12.75" customHeight="1" x14ac:dyDescent="0.25">
      <c r="A10" s="4" t="s">
        <v>11</v>
      </c>
      <c r="B10" s="5">
        <v>3000</v>
      </c>
      <c r="D10" s="4" t="s">
        <v>11</v>
      </c>
      <c r="E10" s="5">
        <v>2500</v>
      </c>
    </row>
    <row r="11" spans="1:5" ht="12.75" customHeight="1" x14ac:dyDescent="0.25">
      <c r="A11" s="4" t="s">
        <v>13</v>
      </c>
      <c r="B11" s="5">
        <v>2500</v>
      </c>
      <c r="D11" s="4" t="s">
        <v>13</v>
      </c>
      <c r="E11" s="5">
        <v>2750</v>
      </c>
    </row>
    <row r="12" spans="1:5" ht="12.75" customHeight="1" x14ac:dyDescent="0.25">
      <c r="A12" s="4" t="s">
        <v>15</v>
      </c>
      <c r="B12" s="5">
        <v>2500</v>
      </c>
      <c r="D12" s="4" t="s">
        <v>15</v>
      </c>
      <c r="E12" s="5">
        <v>2000</v>
      </c>
    </row>
    <row r="13" spans="1:5" ht="12.75" customHeight="1" x14ac:dyDescent="0.25">
      <c r="A13" s="4" t="s">
        <v>17</v>
      </c>
      <c r="B13" s="5">
        <v>2200</v>
      </c>
      <c r="D13" s="4" t="s">
        <v>17</v>
      </c>
      <c r="E13" s="15">
        <v>1350</v>
      </c>
    </row>
    <row r="14" spans="1:5" ht="12.75" customHeight="1" x14ac:dyDescent="0.25">
      <c r="A14" s="4" t="s">
        <v>19</v>
      </c>
      <c r="B14" s="5">
        <v>2000</v>
      </c>
      <c r="D14" s="4" t="s">
        <v>19</v>
      </c>
      <c r="E14" s="5">
        <v>5000</v>
      </c>
    </row>
    <row r="15" spans="1:5" ht="12.75" customHeight="1" x14ac:dyDescent="0.25">
      <c r="A15" s="4" t="s">
        <v>21</v>
      </c>
      <c r="B15" s="15">
        <v>1350</v>
      </c>
      <c r="D15" s="4" t="s">
        <v>21</v>
      </c>
      <c r="E15" s="5">
        <v>6000</v>
      </c>
    </row>
    <row r="16" spans="1:5" ht="12.75" customHeight="1" x14ac:dyDescent="0.25">
      <c r="A16" s="4" t="s">
        <v>23</v>
      </c>
      <c r="B16" s="15">
        <v>500</v>
      </c>
      <c r="D16" s="4" t="s">
        <v>23</v>
      </c>
      <c r="E16" s="15">
        <v>3150</v>
      </c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</sheetData>
  <autoFilter ref="A6:B16" xr:uid="{00000000-0009-0000-0000-000002000000}">
    <sortState xmlns:xlrd2="http://schemas.microsoft.com/office/spreadsheetml/2017/richdata2" ref="A7:B16">
      <sortCondition ref="A6:A16"/>
    </sortState>
  </autoFilter>
  <phoneticPr fontId="2" type="noConversion"/>
  <pageMargins left="0.75" right="0.75" top="1" bottom="1" header="0.5" footer="0.5"/>
  <pageSetup paperSize="9" orientation="landscape"/>
  <headerFooter alignWithMargins="0">
    <oddHeader>&amp;F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workbookViewId="0">
      <selection activeCell="H12" sqref="H12"/>
    </sheetView>
  </sheetViews>
  <sheetFormatPr defaultRowHeight="13.2" x14ac:dyDescent="0.25"/>
  <cols>
    <col min="1" max="1" width="19" style="9" customWidth="1"/>
    <col min="2" max="2" width="12.5546875" style="9" bestFit="1" customWidth="1"/>
    <col min="3" max="3" width="12.5546875" style="9" customWidth="1"/>
    <col min="4" max="4" width="20.33203125" style="9" bestFit="1" customWidth="1"/>
  </cols>
  <sheetData>
    <row r="1" spans="1:15" x14ac:dyDescent="0.25">
      <c r="A1" s="3" t="s">
        <v>32</v>
      </c>
      <c r="B1" s="3" t="s">
        <v>1</v>
      </c>
      <c r="C1" s="3" t="s">
        <v>33</v>
      </c>
      <c r="D1" s="3" t="s">
        <v>34</v>
      </c>
    </row>
    <row r="2" spans="1:15" ht="12.9" customHeight="1" x14ac:dyDescent="0.25">
      <c r="A2" s="7" t="s">
        <v>35</v>
      </c>
      <c r="B2" s="7" t="s">
        <v>14</v>
      </c>
      <c r="C2" s="10" t="s">
        <v>36</v>
      </c>
      <c r="D2" s="8">
        <v>40</v>
      </c>
      <c r="G2" s="12" t="s">
        <v>37</v>
      </c>
      <c r="H2" s="13"/>
      <c r="I2" s="13"/>
      <c r="J2" s="13"/>
      <c r="K2" s="13"/>
      <c r="L2" s="13"/>
      <c r="M2" s="13"/>
      <c r="N2" s="13"/>
      <c r="O2" s="13"/>
    </row>
    <row r="3" spans="1:15" ht="12.9" customHeight="1" x14ac:dyDescent="0.25">
      <c r="A3" s="7" t="s">
        <v>35</v>
      </c>
      <c r="B3" s="7" t="s">
        <v>4</v>
      </c>
      <c r="C3" s="10" t="s">
        <v>36</v>
      </c>
      <c r="D3" s="8">
        <v>40</v>
      </c>
      <c r="G3" s="14" t="s">
        <v>38</v>
      </c>
      <c r="H3" s="13"/>
      <c r="I3" s="13"/>
      <c r="J3" s="13"/>
      <c r="K3" s="13"/>
      <c r="L3" s="13"/>
      <c r="M3" s="13"/>
      <c r="N3" s="13"/>
      <c r="O3" s="13"/>
    </row>
    <row r="4" spans="1:15" ht="12.9" customHeight="1" x14ac:dyDescent="0.25">
      <c r="A4" s="7" t="s">
        <v>35</v>
      </c>
      <c r="B4" s="7" t="s">
        <v>6</v>
      </c>
      <c r="C4" s="10" t="s">
        <v>36</v>
      </c>
      <c r="D4" s="8">
        <v>40</v>
      </c>
      <c r="G4" s="14" t="s">
        <v>39</v>
      </c>
      <c r="H4" s="13"/>
      <c r="I4" s="13"/>
      <c r="J4" s="13"/>
      <c r="K4" s="13"/>
      <c r="L4" s="13"/>
      <c r="M4" s="13"/>
      <c r="N4" s="13"/>
      <c r="O4" s="13"/>
    </row>
    <row r="5" spans="1:15" ht="12.9" customHeight="1" x14ac:dyDescent="0.25">
      <c r="A5" s="7" t="s">
        <v>35</v>
      </c>
      <c r="B5" s="7" t="s">
        <v>8</v>
      </c>
      <c r="C5" s="10" t="s">
        <v>36</v>
      </c>
      <c r="D5" s="8">
        <v>40</v>
      </c>
      <c r="G5" s="11" t="s">
        <v>40</v>
      </c>
    </row>
    <row r="6" spans="1:15" ht="12.9" customHeight="1" x14ac:dyDescent="0.25">
      <c r="A6" s="7" t="s">
        <v>35</v>
      </c>
      <c r="B6" s="7" t="s">
        <v>10</v>
      </c>
      <c r="C6" s="10" t="s">
        <v>36</v>
      </c>
      <c r="D6" s="8">
        <v>40</v>
      </c>
    </row>
    <row r="7" spans="1:15" ht="12.9" customHeight="1" x14ac:dyDescent="0.25">
      <c r="A7" s="7" t="s">
        <v>35</v>
      </c>
      <c r="B7" s="7" t="s">
        <v>20</v>
      </c>
      <c r="C7" s="10" t="s">
        <v>36</v>
      </c>
      <c r="D7" s="8">
        <v>40</v>
      </c>
    </row>
    <row r="8" spans="1:15" ht="12.9" customHeight="1" x14ac:dyDescent="0.25">
      <c r="A8" s="7" t="s">
        <v>35</v>
      </c>
      <c r="B8" s="7" t="s">
        <v>12</v>
      </c>
      <c r="C8" s="10" t="s">
        <v>36</v>
      </c>
      <c r="D8" s="8">
        <v>40</v>
      </c>
    </row>
    <row r="9" spans="1:15" ht="12.9" customHeight="1" x14ac:dyDescent="0.25">
      <c r="A9" s="7" t="s">
        <v>35</v>
      </c>
      <c r="B9" s="7" t="s">
        <v>16</v>
      </c>
      <c r="C9" s="10" t="s">
        <v>36</v>
      </c>
      <c r="D9" s="8">
        <v>40</v>
      </c>
    </row>
    <row r="10" spans="1:15" ht="12.9" customHeight="1" x14ac:dyDescent="0.25">
      <c r="A10" s="7" t="s">
        <v>35</v>
      </c>
      <c r="B10" s="7" t="s">
        <v>18</v>
      </c>
      <c r="C10" s="10" t="s">
        <v>36</v>
      </c>
      <c r="D10" s="8">
        <v>40</v>
      </c>
    </row>
    <row r="11" spans="1:15" ht="12.9" customHeight="1" x14ac:dyDescent="0.25">
      <c r="A11" s="7" t="s">
        <v>35</v>
      </c>
      <c r="B11" s="7" t="s">
        <v>22</v>
      </c>
      <c r="C11" s="10" t="s">
        <v>36</v>
      </c>
      <c r="D11" s="8">
        <v>40</v>
      </c>
    </row>
    <row r="12" spans="1:15" ht="12.9" customHeight="1" x14ac:dyDescent="0.25">
      <c r="A12" s="7" t="s">
        <v>41</v>
      </c>
      <c r="B12" s="7" t="s">
        <v>14</v>
      </c>
      <c r="C12" s="7" t="s">
        <v>42</v>
      </c>
      <c r="D12" s="8">
        <v>50</v>
      </c>
    </row>
    <row r="13" spans="1:15" ht="12.9" customHeight="1" x14ac:dyDescent="0.25">
      <c r="A13" s="7" t="s">
        <v>41</v>
      </c>
      <c r="B13" s="7" t="s">
        <v>4</v>
      </c>
      <c r="C13" s="7" t="s">
        <v>42</v>
      </c>
      <c r="D13" s="8">
        <v>50</v>
      </c>
    </row>
    <row r="14" spans="1:15" ht="12.9" customHeight="1" x14ac:dyDescent="0.25">
      <c r="A14" s="7" t="s">
        <v>41</v>
      </c>
      <c r="B14" s="7" t="s">
        <v>6</v>
      </c>
      <c r="C14" s="7" t="s">
        <v>42</v>
      </c>
      <c r="D14" s="8">
        <v>50</v>
      </c>
    </row>
    <row r="15" spans="1:15" ht="12.9" customHeight="1" x14ac:dyDescent="0.25">
      <c r="A15" s="7" t="s">
        <v>41</v>
      </c>
      <c r="B15" s="7" t="s">
        <v>8</v>
      </c>
      <c r="C15" s="7" t="s">
        <v>42</v>
      </c>
      <c r="D15" s="8">
        <v>50</v>
      </c>
    </row>
    <row r="16" spans="1:15" ht="12.9" customHeight="1" x14ac:dyDescent="0.25">
      <c r="A16" s="7" t="s">
        <v>41</v>
      </c>
      <c r="B16" s="7" t="s">
        <v>10</v>
      </c>
      <c r="C16" s="7" t="s">
        <v>42</v>
      </c>
      <c r="D16" s="8">
        <v>50</v>
      </c>
    </row>
    <row r="17" spans="1:4" ht="12.9" customHeight="1" x14ac:dyDescent="0.25">
      <c r="A17" s="7" t="s">
        <v>41</v>
      </c>
      <c r="B17" s="7" t="s">
        <v>20</v>
      </c>
      <c r="C17" s="7" t="s">
        <v>42</v>
      </c>
      <c r="D17" s="8">
        <v>50</v>
      </c>
    </row>
    <row r="18" spans="1:4" ht="12.9" customHeight="1" x14ac:dyDescent="0.25">
      <c r="A18" s="7" t="s">
        <v>41</v>
      </c>
      <c r="B18" s="7" t="s">
        <v>12</v>
      </c>
      <c r="C18" s="7" t="s">
        <v>42</v>
      </c>
      <c r="D18" s="8">
        <v>50</v>
      </c>
    </row>
    <row r="19" spans="1:4" ht="12.9" customHeight="1" x14ac:dyDescent="0.25">
      <c r="A19" s="7" t="s">
        <v>41</v>
      </c>
      <c r="B19" s="7" t="s">
        <v>16</v>
      </c>
      <c r="C19" s="7" t="s">
        <v>42</v>
      </c>
      <c r="D19" s="8">
        <v>50</v>
      </c>
    </row>
    <row r="20" spans="1:4" ht="12.9" customHeight="1" x14ac:dyDescent="0.25">
      <c r="A20" s="7" t="s">
        <v>41</v>
      </c>
      <c r="B20" s="7" t="s">
        <v>18</v>
      </c>
      <c r="C20" s="7" t="s">
        <v>42</v>
      </c>
      <c r="D20" s="8">
        <v>50</v>
      </c>
    </row>
    <row r="21" spans="1:4" ht="12.9" customHeight="1" x14ac:dyDescent="0.25">
      <c r="A21" s="7" t="s">
        <v>41</v>
      </c>
      <c r="B21" s="7" t="s">
        <v>22</v>
      </c>
      <c r="C21" s="7" t="s">
        <v>42</v>
      </c>
      <c r="D21" s="8">
        <v>50</v>
      </c>
    </row>
    <row r="22" spans="1:4" ht="12.9" customHeight="1" x14ac:dyDescent="0.25">
      <c r="A22" s="7" t="s">
        <v>22</v>
      </c>
      <c r="B22" s="7" t="s">
        <v>14</v>
      </c>
      <c r="C22" s="7" t="s">
        <v>43</v>
      </c>
      <c r="D22" s="8">
        <v>38</v>
      </c>
    </row>
    <row r="23" spans="1:4" ht="12.9" customHeight="1" x14ac:dyDescent="0.25">
      <c r="A23" s="7" t="s">
        <v>22</v>
      </c>
      <c r="B23" s="7" t="s">
        <v>4</v>
      </c>
      <c r="C23" s="7" t="s">
        <v>43</v>
      </c>
      <c r="D23" s="8">
        <v>38</v>
      </c>
    </row>
    <row r="24" spans="1:4" ht="12.9" customHeight="1" x14ac:dyDescent="0.25">
      <c r="A24" s="7" t="s">
        <v>22</v>
      </c>
      <c r="B24" s="7" t="s">
        <v>6</v>
      </c>
      <c r="C24" s="7" t="s">
        <v>43</v>
      </c>
      <c r="D24" s="8">
        <v>38</v>
      </c>
    </row>
    <row r="25" spans="1:4" ht="12.9" customHeight="1" x14ac:dyDescent="0.25">
      <c r="A25" s="7" t="s">
        <v>22</v>
      </c>
      <c r="B25" s="7" t="s">
        <v>8</v>
      </c>
      <c r="C25" s="7" t="s">
        <v>43</v>
      </c>
      <c r="D25" s="8">
        <v>38</v>
      </c>
    </row>
    <row r="26" spans="1:4" ht="12.9" customHeight="1" x14ac:dyDescent="0.25">
      <c r="A26" s="7" t="s">
        <v>22</v>
      </c>
      <c r="B26" s="7" t="s">
        <v>10</v>
      </c>
      <c r="C26" s="7" t="s">
        <v>43</v>
      </c>
      <c r="D26" s="8">
        <v>38</v>
      </c>
    </row>
    <row r="27" spans="1:4" ht="12.9" customHeight="1" x14ac:dyDescent="0.25">
      <c r="A27" s="7" t="s">
        <v>22</v>
      </c>
      <c r="B27" s="7" t="s">
        <v>20</v>
      </c>
      <c r="C27" s="7" t="s">
        <v>43</v>
      </c>
      <c r="D27" s="8">
        <v>38</v>
      </c>
    </row>
    <row r="28" spans="1:4" ht="12.9" customHeight="1" x14ac:dyDescent="0.25">
      <c r="A28" s="7" t="s">
        <v>22</v>
      </c>
      <c r="B28" s="7" t="s">
        <v>12</v>
      </c>
      <c r="C28" s="7" t="s">
        <v>43</v>
      </c>
      <c r="D28" s="8">
        <v>38</v>
      </c>
    </row>
    <row r="29" spans="1:4" ht="12.9" customHeight="1" x14ac:dyDescent="0.25">
      <c r="A29" s="7" t="s">
        <v>22</v>
      </c>
      <c r="B29" s="7" t="s">
        <v>16</v>
      </c>
      <c r="C29" s="7" t="s">
        <v>43</v>
      </c>
      <c r="D29" s="8">
        <v>38</v>
      </c>
    </row>
    <row r="30" spans="1:4" ht="12.9" customHeight="1" x14ac:dyDescent="0.25">
      <c r="A30" s="7" t="s">
        <v>22</v>
      </c>
      <c r="B30" s="7" t="s">
        <v>18</v>
      </c>
      <c r="C30" s="7" t="s">
        <v>43</v>
      </c>
      <c r="D30" s="8">
        <v>38</v>
      </c>
    </row>
    <row r="31" spans="1:4" ht="12.9" customHeight="1" x14ac:dyDescent="0.25">
      <c r="A31" s="7" t="s">
        <v>22</v>
      </c>
      <c r="B31" s="7" t="s">
        <v>22</v>
      </c>
      <c r="C31" s="7" t="s">
        <v>43</v>
      </c>
      <c r="D31" s="8">
        <v>38</v>
      </c>
    </row>
    <row r="32" spans="1:4" ht="12.9" customHeight="1" x14ac:dyDescent="0.25">
      <c r="A32" s="7" t="s">
        <v>44</v>
      </c>
      <c r="B32" s="7" t="s">
        <v>14</v>
      </c>
      <c r="C32" s="7" t="s">
        <v>43</v>
      </c>
      <c r="D32" s="8">
        <v>38</v>
      </c>
    </row>
    <row r="33" spans="1:4" ht="12.9" customHeight="1" x14ac:dyDescent="0.25">
      <c r="A33" s="7" t="s">
        <v>44</v>
      </c>
      <c r="B33" s="7" t="s">
        <v>4</v>
      </c>
      <c r="C33" s="7" t="s">
        <v>43</v>
      </c>
      <c r="D33" s="8">
        <v>38</v>
      </c>
    </row>
    <row r="34" spans="1:4" ht="12.9" customHeight="1" x14ac:dyDescent="0.25">
      <c r="A34" s="7" t="s">
        <v>44</v>
      </c>
      <c r="B34" s="7" t="s">
        <v>6</v>
      </c>
      <c r="C34" s="7" t="s">
        <v>43</v>
      </c>
      <c r="D34" s="8">
        <v>38</v>
      </c>
    </row>
    <row r="35" spans="1:4" ht="12.9" customHeight="1" x14ac:dyDescent="0.25">
      <c r="A35" s="7" t="s">
        <v>44</v>
      </c>
      <c r="B35" s="7" t="s">
        <v>8</v>
      </c>
      <c r="C35" s="7" t="s">
        <v>43</v>
      </c>
      <c r="D35" s="8">
        <v>38</v>
      </c>
    </row>
    <row r="36" spans="1:4" ht="12.9" customHeight="1" x14ac:dyDescent="0.25">
      <c r="A36" s="7" t="s">
        <v>44</v>
      </c>
      <c r="B36" s="7" t="s">
        <v>10</v>
      </c>
      <c r="C36" s="7" t="s">
        <v>43</v>
      </c>
      <c r="D36" s="8">
        <v>38</v>
      </c>
    </row>
    <row r="37" spans="1:4" ht="12.9" customHeight="1" x14ac:dyDescent="0.25">
      <c r="A37" s="7" t="s">
        <v>44</v>
      </c>
      <c r="B37" s="7" t="s">
        <v>20</v>
      </c>
      <c r="C37" s="7" t="s">
        <v>43</v>
      </c>
      <c r="D37" s="8">
        <v>38</v>
      </c>
    </row>
    <row r="38" spans="1:4" ht="12.9" customHeight="1" x14ac:dyDescent="0.25">
      <c r="A38" s="7" t="s">
        <v>44</v>
      </c>
      <c r="B38" s="7" t="s">
        <v>12</v>
      </c>
      <c r="C38" s="7" t="s">
        <v>43</v>
      </c>
      <c r="D38" s="8">
        <v>38</v>
      </c>
    </row>
    <row r="39" spans="1:4" ht="12.9" customHeight="1" x14ac:dyDescent="0.25">
      <c r="A39" s="7" t="s">
        <v>44</v>
      </c>
      <c r="B39" s="7" t="s">
        <v>16</v>
      </c>
      <c r="C39" s="7" t="s">
        <v>43</v>
      </c>
      <c r="D39" s="8">
        <v>38</v>
      </c>
    </row>
    <row r="40" spans="1:4" ht="12.9" customHeight="1" x14ac:dyDescent="0.25">
      <c r="A40" s="7" t="s">
        <v>44</v>
      </c>
      <c r="B40" s="7" t="s">
        <v>18</v>
      </c>
      <c r="C40" s="7" t="s">
        <v>43</v>
      </c>
      <c r="D40" s="8">
        <v>38</v>
      </c>
    </row>
    <row r="41" spans="1:4" ht="12.9" customHeight="1" x14ac:dyDescent="0.25">
      <c r="A41" s="7" t="s">
        <v>44</v>
      </c>
      <c r="B41" s="7" t="s">
        <v>22</v>
      </c>
      <c r="C41" s="7" t="s">
        <v>43</v>
      </c>
      <c r="D41" s="8">
        <v>38</v>
      </c>
    </row>
  </sheetData>
  <autoFilter ref="A1:D41" xr:uid="{00000000-0009-0000-0000-000003000000}">
    <sortState xmlns:xlrd2="http://schemas.microsoft.com/office/spreadsheetml/2017/richdata2" ref="A2:D41">
      <sortCondition ref="A2:A41"/>
      <sortCondition ref="B2:B41"/>
    </sortState>
  </autoFilter>
  <hyperlinks>
    <hyperlink ref="G5" r:id="rId1" location=":~:text=The%20block%20pallet%20is%20the,cm%20is%20almost%20exclusively%20used" xr:uid="{4F373D25-B0D0-47EE-8B49-DEC1DE85EF15}"/>
  </hyperlinks>
  <pageMargins left="0.75" right="0.75" top="1" bottom="1" header="0.5" footer="0.5"/>
  <pageSetup paperSize="9" orientation="landscape"/>
  <headerFooter alignWithMargins="0">
    <oddHeader>&amp;F</oddHeader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F8E3-06C7-4738-B3AD-CE8191A95C07}">
  <dimension ref="A2:S12"/>
  <sheetViews>
    <sheetView tabSelected="1" workbookViewId="0">
      <selection activeCell="F10" sqref="F10"/>
    </sheetView>
  </sheetViews>
  <sheetFormatPr defaultRowHeight="13.2" x14ac:dyDescent="0.25"/>
  <cols>
    <col min="1" max="1" width="18.44140625" bestFit="1" customWidth="1"/>
    <col min="2" max="2" width="17" bestFit="1" customWidth="1"/>
    <col min="3" max="3" width="15.109375" bestFit="1" customWidth="1"/>
    <col min="4" max="4" width="14.6640625" bestFit="1" customWidth="1"/>
    <col min="5" max="5" width="16.5546875" bestFit="1" customWidth="1"/>
    <col min="6" max="6" width="24.109375" bestFit="1" customWidth="1"/>
    <col min="7" max="7" width="22.88671875" bestFit="1" customWidth="1"/>
    <col min="8" max="8" width="14.6640625" bestFit="1" customWidth="1"/>
    <col min="9" max="9" width="10.5546875" customWidth="1"/>
    <col min="10" max="10" width="17.5546875" bestFit="1" customWidth="1"/>
    <col min="11" max="11" width="27.88671875" customWidth="1"/>
    <col min="12" max="12" width="16.6640625" bestFit="1" customWidth="1"/>
    <col min="13" max="13" width="12.33203125" bestFit="1" customWidth="1"/>
    <col min="14" max="14" width="10.77734375" bestFit="1" customWidth="1"/>
    <col min="15" max="15" width="12.21875" bestFit="1" customWidth="1"/>
    <col min="16" max="16" width="10.33203125" bestFit="1" customWidth="1"/>
    <col min="17" max="17" width="13.21875" bestFit="1" customWidth="1"/>
    <col min="18" max="18" width="12.109375" bestFit="1" customWidth="1"/>
  </cols>
  <sheetData>
    <row r="2" spans="1:19" x14ac:dyDescent="0.25">
      <c r="A2" s="3" t="s">
        <v>2</v>
      </c>
      <c r="B2" s="3" t="s">
        <v>45</v>
      </c>
      <c r="C2" s="3" t="s">
        <v>46</v>
      </c>
      <c r="D2" s="3" t="s">
        <v>47</v>
      </c>
      <c r="E2" s="21" t="s">
        <v>60</v>
      </c>
      <c r="F2" s="31"/>
      <c r="G2" s="23" t="s">
        <v>50</v>
      </c>
      <c r="H2" s="20" t="s">
        <v>51</v>
      </c>
      <c r="I2" s="20" t="s">
        <v>52</v>
      </c>
      <c r="J2" s="20" t="s">
        <v>53</v>
      </c>
      <c r="K2" s="25" t="s">
        <v>54</v>
      </c>
      <c r="L2" s="1"/>
      <c r="M2" s="23" t="s">
        <v>55</v>
      </c>
      <c r="N2" s="20" t="s">
        <v>56</v>
      </c>
      <c r="O2" s="20" t="s">
        <v>57</v>
      </c>
      <c r="P2" s="20" t="s">
        <v>58</v>
      </c>
      <c r="Q2" s="20" t="s">
        <v>59</v>
      </c>
      <c r="R2" s="1"/>
      <c r="S2" s="1"/>
    </row>
    <row r="3" spans="1:19" x14ac:dyDescent="0.25">
      <c r="A3" s="4" t="s">
        <v>7</v>
      </c>
      <c r="B3" s="5">
        <v>2500</v>
      </c>
      <c r="C3" s="5">
        <v>3500</v>
      </c>
      <c r="D3" s="5">
        <v>1500</v>
      </c>
      <c r="E3" s="22">
        <v>3500</v>
      </c>
      <c r="F3" s="31"/>
      <c r="G3" s="24">
        <v>3</v>
      </c>
      <c r="H3" s="19">
        <v>3</v>
      </c>
      <c r="I3" s="19">
        <v>6</v>
      </c>
      <c r="J3" s="19">
        <v>7</v>
      </c>
      <c r="K3" s="26">
        <v>1</v>
      </c>
      <c r="M3" s="24">
        <f>B3*G3</f>
        <v>7500</v>
      </c>
      <c r="N3" s="19">
        <f>B3*K3</f>
        <v>2500</v>
      </c>
      <c r="O3" s="19">
        <f>C3*I3</f>
        <v>21000</v>
      </c>
      <c r="P3" s="19">
        <f>D3*H3</f>
        <v>4500</v>
      </c>
      <c r="Q3" s="19">
        <f>E3*J3</f>
        <v>24500</v>
      </c>
    </row>
    <row r="4" spans="1:19" x14ac:dyDescent="0.25">
      <c r="A4" s="4" t="s">
        <v>5</v>
      </c>
      <c r="B4" s="5">
        <v>2500</v>
      </c>
      <c r="C4" s="5">
        <v>2150</v>
      </c>
      <c r="D4" s="5">
        <v>2200</v>
      </c>
      <c r="E4" s="22">
        <v>2900</v>
      </c>
      <c r="F4" s="31"/>
      <c r="G4" s="24">
        <v>21</v>
      </c>
      <c r="H4" s="19">
        <v>19</v>
      </c>
      <c r="I4" s="19">
        <v>1</v>
      </c>
      <c r="J4" s="19">
        <v>59</v>
      </c>
      <c r="K4" s="26">
        <v>1</v>
      </c>
      <c r="M4" s="24">
        <f>B4*G4</f>
        <v>52500</v>
      </c>
      <c r="N4" s="19">
        <f>B4*K4</f>
        <v>2500</v>
      </c>
      <c r="O4" s="19">
        <f>C4*I4</f>
        <v>2150</v>
      </c>
      <c r="P4" s="19">
        <f>D4*H4</f>
        <v>41800</v>
      </c>
      <c r="Q4" s="19">
        <f>E4*J4</f>
        <v>171100</v>
      </c>
    </row>
    <row r="5" spans="1:19" x14ac:dyDescent="0.25">
      <c r="A5" s="4" t="s">
        <v>15</v>
      </c>
      <c r="B5" s="5">
        <v>3000</v>
      </c>
      <c r="C5" s="5">
        <v>3000</v>
      </c>
      <c r="D5" s="5">
        <v>2000</v>
      </c>
      <c r="E5" s="22">
        <v>3000</v>
      </c>
      <c r="F5" s="31"/>
      <c r="G5" s="24">
        <v>15</v>
      </c>
      <c r="H5" s="19">
        <v>14</v>
      </c>
      <c r="I5" s="19">
        <v>1</v>
      </c>
      <c r="J5" s="19">
        <v>41</v>
      </c>
      <c r="K5" s="26">
        <v>1</v>
      </c>
      <c r="M5" s="24">
        <f>B5*G5</f>
        <v>45000</v>
      </c>
      <c r="N5" s="19">
        <f>B5*K5</f>
        <v>3000</v>
      </c>
      <c r="O5" s="19">
        <f>C5*I5</f>
        <v>3000</v>
      </c>
      <c r="P5" s="19">
        <f>D5*H5</f>
        <v>28000</v>
      </c>
      <c r="Q5" s="19">
        <f>E5*J5</f>
        <v>123000</v>
      </c>
    </row>
    <row r="6" spans="1:19" x14ac:dyDescent="0.25">
      <c r="A6" s="4" t="s">
        <v>13</v>
      </c>
      <c r="B6" s="5">
        <v>3500</v>
      </c>
      <c r="C6" s="5">
        <v>2750</v>
      </c>
      <c r="D6" s="5">
        <v>2500</v>
      </c>
      <c r="E6" s="22">
        <v>2400</v>
      </c>
      <c r="F6" s="31"/>
      <c r="G6" s="24">
        <v>17</v>
      </c>
      <c r="H6" s="19">
        <v>15</v>
      </c>
      <c r="I6" s="19">
        <v>1</v>
      </c>
      <c r="J6" s="19">
        <v>47</v>
      </c>
      <c r="K6" s="26">
        <v>1</v>
      </c>
      <c r="M6" s="24">
        <f>B6*G6</f>
        <v>59500</v>
      </c>
      <c r="N6" s="19">
        <f>B6*K6</f>
        <v>3500</v>
      </c>
      <c r="O6" s="19">
        <f>C6*I6</f>
        <v>2750</v>
      </c>
      <c r="P6" s="19">
        <f>D6*H6</f>
        <v>37500</v>
      </c>
      <c r="Q6" s="19">
        <f>E6*J6</f>
        <v>112800</v>
      </c>
    </row>
    <row r="7" spans="1:19" x14ac:dyDescent="0.25">
      <c r="A7" s="4" t="s">
        <v>9</v>
      </c>
      <c r="B7" s="5">
        <v>4000</v>
      </c>
      <c r="C7" s="5">
        <v>2000</v>
      </c>
      <c r="D7" s="5">
        <v>2500</v>
      </c>
      <c r="E7" s="22">
        <v>1000</v>
      </c>
      <c r="F7" s="31"/>
      <c r="G7" s="24">
        <v>17</v>
      </c>
      <c r="H7" s="19">
        <v>16</v>
      </c>
      <c r="I7" s="19">
        <v>1</v>
      </c>
      <c r="J7" s="19">
        <v>49</v>
      </c>
      <c r="K7" s="26">
        <v>1</v>
      </c>
      <c r="M7" s="24">
        <f>B7*G7</f>
        <v>68000</v>
      </c>
      <c r="N7" s="19">
        <f>B7*K7</f>
        <v>4000</v>
      </c>
      <c r="O7" s="19">
        <f>C7*I7</f>
        <v>2000</v>
      </c>
      <c r="P7" s="19">
        <f>D7*H7</f>
        <v>40000</v>
      </c>
      <c r="Q7" s="19">
        <f>E7*J7</f>
        <v>49000</v>
      </c>
    </row>
    <row r="8" spans="1:19" x14ac:dyDescent="0.25">
      <c r="A8" s="4" t="s">
        <v>19</v>
      </c>
      <c r="B8" s="5">
        <v>3000</v>
      </c>
      <c r="C8" s="5">
        <v>5000</v>
      </c>
      <c r="D8" s="5">
        <v>2000</v>
      </c>
      <c r="E8" s="22">
        <v>2000</v>
      </c>
      <c r="F8" s="31"/>
      <c r="G8" s="24">
        <v>14</v>
      </c>
      <c r="H8" s="19">
        <v>13</v>
      </c>
      <c r="I8" s="19">
        <v>1</v>
      </c>
      <c r="J8" s="19">
        <v>39</v>
      </c>
      <c r="K8" s="26">
        <v>1</v>
      </c>
      <c r="M8" s="24">
        <f>B8*G8</f>
        <v>42000</v>
      </c>
      <c r="N8" s="19">
        <f>B8*K8</f>
        <v>3000</v>
      </c>
      <c r="O8" s="19">
        <f>C8*I8</f>
        <v>5000</v>
      </c>
      <c r="P8" s="19">
        <f>D8*H8</f>
        <v>26000</v>
      </c>
      <c r="Q8" s="19">
        <f>E8*J8</f>
        <v>78000</v>
      </c>
    </row>
    <row r="9" spans="1:19" x14ac:dyDescent="0.25">
      <c r="A9" s="4" t="s">
        <v>23</v>
      </c>
      <c r="B9" s="5">
        <v>2500</v>
      </c>
      <c r="C9" s="15">
        <v>3150</v>
      </c>
      <c r="D9" s="15">
        <v>500</v>
      </c>
      <c r="E9" s="22">
        <v>3500</v>
      </c>
      <c r="F9" s="31"/>
      <c r="G9" s="24">
        <v>4</v>
      </c>
      <c r="H9" s="19">
        <v>4</v>
      </c>
      <c r="I9" s="19">
        <v>1</v>
      </c>
      <c r="J9" s="19">
        <v>12</v>
      </c>
      <c r="K9" s="26">
        <v>1</v>
      </c>
      <c r="M9" s="27">
        <f>B9*G9</f>
        <v>10000</v>
      </c>
      <c r="N9" s="28">
        <f>B9*K9</f>
        <v>2500</v>
      </c>
      <c r="O9" s="28">
        <f>C9*I9</f>
        <v>3150</v>
      </c>
      <c r="P9" s="28">
        <f>D9*H9</f>
        <v>2000</v>
      </c>
      <c r="Q9" s="28">
        <f>E9*J9</f>
        <v>42000</v>
      </c>
      <c r="R9" s="29" t="s">
        <v>62</v>
      </c>
    </row>
    <row r="10" spans="1:19" x14ac:dyDescent="0.25">
      <c r="F10" s="18" t="s">
        <v>63</v>
      </c>
      <c r="G10">
        <f>SUM(G2:G8)</f>
        <v>87</v>
      </c>
      <c r="H10">
        <f>SUM(H2:H8)</f>
        <v>80</v>
      </c>
      <c r="I10">
        <f>SUM(I2:I8)</f>
        <v>11</v>
      </c>
      <c r="J10">
        <f>SUM(J2:J8)</f>
        <v>242</v>
      </c>
      <c r="K10">
        <f>SUM(K2:K8)</f>
        <v>6</v>
      </c>
      <c r="L10" s="20" t="s">
        <v>61</v>
      </c>
      <c r="M10" s="19">
        <f>SUM(M3:M9)</f>
        <v>284500</v>
      </c>
      <c r="N10" s="19">
        <f>SUM(N3:N9)</f>
        <v>21000</v>
      </c>
      <c r="O10" s="19">
        <f>SUM(O3:O9)</f>
        <v>39050</v>
      </c>
      <c r="P10" s="19">
        <f>SUM(P3:P9)</f>
        <v>179800</v>
      </c>
      <c r="Q10" s="19">
        <f>SUM(Q3:Q9)</f>
        <v>600400</v>
      </c>
      <c r="R10" s="30">
        <f>SUM(M10:Q10)</f>
        <v>1124750</v>
      </c>
    </row>
    <row r="11" spans="1:19" x14ac:dyDescent="0.25">
      <c r="F11" s="1"/>
    </row>
    <row r="12" spans="1:19" x14ac:dyDescent="0.25">
      <c r="A12" s="1"/>
      <c r="B12" s="1"/>
      <c r="C12" s="1"/>
      <c r="D12" s="1"/>
      <c r="E12" s="1"/>
      <c r="F12" s="1"/>
    </row>
  </sheetData>
  <autoFilter ref="A2:E11" xr:uid="{6105F8E3-06C7-4738-B3AD-CE8191A95C0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F9"/>
  <sheetViews>
    <sheetView workbookViewId="0"/>
  </sheetViews>
  <sheetFormatPr defaultRowHeight="13.2" x14ac:dyDescent="0.25"/>
  <sheetData>
    <row r="1" spans="1:6" x14ac:dyDescent="0.25">
      <c r="B1" t="s">
        <v>48</v>
      </c>
      <c r="C1" t="b">
        <v>0</v>
      </c>
      <c r="D1">
        <v>0</v>
      </c>
      <c r="E1">
        <v>1</v>
      </c>
      <c r="F1">
        <v>0</v>
      </c>
    </row>
    <row r="2" spans="1:6" x14ac:dyDescent="0.25">
      <c r="B2" t="s">
        <v>49</v>
      </c>
      <c r="C2" t="b">
        <v>1</v>
      </c>
    </row>
    <row r="8" spans="1:6" x14ac:dyDescent="0.25">
      <c r="A8">
        <v>2</v>
      </c>
    </row>
    <row r="9" spans="1:6" x14ac:dyDescent="0.25">
      <c r="A9">
        <v>1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B620F01982514694878B55267266B0" ma:contentTypeVersion="13" ma:contentTypeDescription="Een nieuw document maken." ma:contentTypeScope="" ma:versionID="c024e8050b9bf00871c28df4e0c2326c">
  <xsd:schema xmlns:xsd="http://www.w3.org/2001/XMLSchema" xmlns:xs="http://www.w3.org/2001/XMLSchema" xmlns:p="http://schemas.microsoft.com/office/2006/metadata/properties" xmlns:ns2="882bdec5-c3ce-4705-9a84-58ed8ad203ea" xmlns:ns3="c6fe3531-949f-4c96-ac1d-b793c48e3f25" targetNamespace="http://schemas.microsoft.com/office/2006/metadata/properties" ma:root="true" ma:fieldsID="b87bd66fdc6a8cc420d7eafee76624a9" ns2:_="" ns3:_="">
    <xsd:import namespace="882bdec5-c3ce-4705-9a84-58ed8ad203ea"/>
    <xsd:import namespace="c6fe3531-949f-4c96-ac1d-b793c48e3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bdec5-c3ce-4705-9a84-58ed8ad20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e3531-949f-4c96-ac1d-b793c48e3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A78CCF-43D1-4069-BA7B-F439F709C7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7830C6-CECA-41CB-91BF-D7F61F1C74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A392B2-C9D7-48C2-A436-A806A14F52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2bdec5-c3ce-4705-9a84-58ed8ad203ea"/>
    <ds:schemaRef ds:uri="c6fe3531-949f-4c96-ac1d-b793c48e3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Inbound Tariff China</vt:lpstr>
      <vt:lpstr>Inbound Europe</vt:lpstr>
      <vt:lpstr>Inbound US</vt:lpstr>
      <vt:lpstr>Inbound</vt:lpstr>
      <vt:lpstr>Tariff_Product</vt:lpstr>
    </vt:vector>
  </TitlesOfParts>
  <Manager/>
  <Company>Fontys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OR4 Casus</dc:subject>
  <dc:creator>Vergouwen-de Rooij,Charlotte C.M.</dc:creator>
  <cp:keywords/>
  <dc:description/>
  <cp:lastModifiedBy>Trifonova,Natalia N.P.</cp:lastModifiedBy>
  <cp:revision/>
  <dcterms:created xsi:type="dcterms:W3CDTF">2004-09-14T09:42:45Z</dcterms:created>
  <dcterms:modified xsi:type="dcterms:W3CDTF">2024-06-06T22:29:56Z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0x01010013B620F01982514694878B55267266B0</vt:lpwstr>
  </property>
  <property fmtid="{D5CDD505-2E9C-101B-9397-08002B2CF9AE}" pid="3" name="Order">
    <vt:r8>1897000</vt:r8>
  </property>
</Properties>
</file>