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ms_2\Downloads\"/>
    </mc:Choice>
  </mc:AlternateContent>
  <xr:revisionPtr revIDLastSave="0" documentId="8_{4953C1B1-35F6-4D83-9715-E4E8BAB308A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Gastos com Gatos" sheetId="1" r:id="rId1"/>
    <sheet name="Apoio" sheetId="2" state="hidden" r:id="rId2"/>
    <sheet name="Dashboard" sheetId="3" r:id="rId3"/>
  </sheets>
  <definedNames>
    <definedName name="SegmentaçãodeDados_Dat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1" i="1"/>
  <c r="F39" i="1"/>
  <c r="F6" i="1"/>
  <c r="F5" i="1"/>
  <c r="F51" i="1"/>
  <c r="F25" i="1"/>
  <c r="F7" i="1"/>
  <c r="F8" i="1"/>
  <c r="F50" i="1"/>
  <c r="F35" i="1"/>
  <c r="F43" i="1"/>
  <c r="F49" i="1"/>
  <c r="F45" i="1"/>
  <c r="F41" i="1"/>
  <c r="F40" i="1"/>
  <c r="F37" i="1"/>
  <c r="F32" i="1"/>
  <c r="F23" i="1"/>
  <c r="F22" i="1"/>
  <c r="F29" i="1"/>
  <c r="F48" i="1"/>
  <c r="F47" i="1"/>
  <c r="F46" i="1"/>
  <c r="F44" i="1"/>
  <c r="F42" i="1"/>
  <c r="F38" i="1"/>
  <c r="F24" i="1"/>
  <c r="F17" i="1"/>
  <c r="F12" i="1"/>
  <c r="F4" i="1"/>
  <c r="F2" i="1"/>
  <c r="F36" i="1"/>
  <c r="F34" i="1"/>
  <c r="F33" i="1"/>
  <c r="F31" i="1"/>
  <c r="F30" i="1"/>
  <c r="F28" i="1"/>
  <c r="F27" i="1"/>
  <c r="F9" i="1"/>
  <c r="F10" i="1"/>
  <c r="F13" i="1"/>
  <c r="F14" i="1"/>
  <c r="F15" i="1"/>
  <c r="F16" i="1"/>
  <c r="F20" i="1"/>
  <c r="F21" i="1"/>
  <c r="F26" i="1"/>
  <c r="F3" i="1"/>
</calcChain>
</file>

<file path=xl/sharedStrings.xml><?xml version="1.0" encoding="utf-8"?>
<sst xmlns="http://schemas.openxmlformats.org/spreadsheetml/2006/main" count="196" uniqueCount="37">
  <si>
    <t>Data</t>
  </si>
  <si>
    <t>Categoria</t>
  </si>
  <si>
    <t>Descrição</t>
  </si>
  <si>
    <t>Quantidade</t>
  </si>
  <si>
    <t>Valor Unitário (R$)</t>
  </si>
  <si>
    <t>Valor Total (R$)</t>
  </si>
  <si>
    <t>Forma de Pagamento</t>
  </si>
  <si>
    <t>Alimentação</t>
  </si>
  <si>
    <t>Cartão de crédito</t>
  </si>
  <si>
    <t>Saúde</t>
  </si>
  <si>
    <t>Dinheiro</t>
  </si>
  <si>
    <t>Higiene</t>
  </si>
  <si>
    <t>Areia sanitária 5kg</t>
  </si>
  <si>
    <t>Cartão de débito</t>
  </si>
  <si>
    <t>Brinquedos</t>
  </si>
  <si>
    <t>Arranhador pequeno</t>
  </si>
  <si>
    <t>Consulta veterinária</t>
  </si>
  <si>
    <t>Arranhador médio</t>
  </si>
  <si>
    <t xml:space="preserve">Ração premium </t>
  </si>
  <si>
    <t xml:space="preserve">Petisco </t>
  </si>
  <si>
    <t>Medicamento</t>
  </si>
  <si>
    <t>Antipulgas</t>
  </si>
  <si>
    <t>Coleira</t>
  </si>
  <si>
    <t>Pet Shop</t>
  </si>
  <si>
    <t>Banho e Tosa</t>
  </si>
  <si>
    <t>Mordedor</t>
  </si>
  <si>
    <t>Vermifugo</t>
  </si>
  <si>
    <t xml:space="preserve">Vacina </t>
  </si>
  <si>
    <t>Utilitários</t>
  </si>
  <si>
    <t>Colchão</t>
  </si>
  <si>
    <t>Rótulos de Linha</t>
  </si>
  <si>
    <t>Total Geral</t>
  </si>
  <si>
    <t>Soma de Valor Total (R$)</t>
  </si>
  <si>
    <t>Tendência de gastos ao longo do tempo</t>
  </si>
  <si>
    <t>Gastos por categoria</t>
  </si>
  <si>
    <t>Gastos por formas de pagamento</t>
  </si>
  <si>
    <t>Gastos por Produtos ou 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</si>
</sst>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164" formatCode="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fill>
        <patternFill patternType="solid">
          <fgColor auto="1"/>
          <bgColor theme="8" tint="-0.24994659260841701"/>
        </patternFill>
      </fill>
      <border>
        <left/>
        <right/>
        <top/>
        <bottom/>
        <vertical/>
        <horizontal/>
      </border>
    </dxf>
  </dxfs>
  <tableStyles count="1" defaultTableStyle="TableStyleMedium9" defaultPivotStyle="PivotStyleLight16">
    <tableStyle name="SlicerStyleOther2 2" pivot="0" table="0" count="10" xr9:uid="{2658D715-FAF1-4970-9F33-DA5A20FA9D94}">
      <tableStyleElement type="wholeTable" dxfId="7"/>
      <tableStyleElement type="headerRow" dxfId="6"/>
    </tableStyle>
  </tableStyles>
  <colors>
    <mruColors>
      <color rgb="FF66FF33"/>
      <color rgb="FF317B62"/>
      <color rgb="FFFF0066"/>
      <color rgb="FFFF6600"/>
      <color rgb="FF3399FF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[Base_Dados_Controle_Financeiro_Gastos.xlsx]Apoio!Tabela dinâmica1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Apoio!$B$2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Apoio!$A$3:$A$16</c:f>
              <c:strCache>
                <c:ptCount val="13"/>
                <c:pt idx="0">
                  <c:v>Ração premium </c:v>
                </c:pt>
                <c:pt idx="1">
                  <c:v>Banho e Tosa</c:v>
                </c:pt>
                <c:pt idx="2">
                  <c:v>Vacina </c:v>
                </c:pt>
                <c:pt idx="3">
                  <c:v>Consulta veterinária</c:v>
                </c:pt>
                <c:pt idx="4">
                  <c:v>Areia sanitária 5kg</c:v>
                </c:pt>
                <c:pt idx="5">
                  <c:v>Colchão</c:v>
                </c:pt>
                <c:pt idx="6">
                  <c:v>Petisco </c:v>
                </c:pt>
                <c:pt idx="7">
                  <c:v>Coleira</c:v>
                </c:pt>
                <c:pt idx="8">
                  <c:v>Vermifugo</c:v>
                </c:pt>
                <c:pt idx="9">
                  <c:v>Antipulgas</c:v>
                </c:pt>
                <c:pt idx="10">
                  <c:v>Mordedor</c:v>
                </c:pt>
                <c:pt idx="11">
                  <c:v>Arranhador pequeno</c:v>
                </c:pt>
                <c:pt idx="12">
                  <c:v>Arranhador médio</c:v>
                </c:pt>
              </c:strCache>
            </c:strRef>
          </c:cat>
          <c:val>
            <c:numRef>
              <c:f>Apoio!$B$3:$B$16</c:f>
              <c:numCache>
                <c:formatCode>0.00</c:formatCode>
                <c:ptCount val="13"/>
                <c:pt idx="0">
                  <c:v>2941</c:v>
                </c:pt>
                <c:pt idx="1">
                  <c:v>2535</c:v>
                </c:pt>
                <c:pt idx="2">
                  <c:v>930</c:v>
                </c:pt>
                <c:pt idx="3">
                  <c:v>620</c:v>
                </c:pt>
                <c:pt idx="4">
                  <c:v>458</c:v>
                </c:pt>
                <c:pt idx="5">
                  <c:v>450</c:v>
                </c:pt>
                <c:pt idx="6">
                  <c:v>375</c:v>
                </c:pt>
                <c:pt idx="7">
                  <c:v>225</c:v>
                </c:pt>
                <c:pt idx="8">
                  <c:v>210</c:v>
                </c:pt>
                <c:pt idx="9">
                  <c:v>178</c:v>
                </c:pt>
                <c:pt idx="10">
                  <c:v>150</c:v>
                </c:pt>
                <c:pt idx="11">
                  <c:v>50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E-4406-87EE-4C9ECED62D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23784648"/>
        <c:axId val="459670520"/>
      </c:barChart>
      <c:catAx>
        <c:axId val="523784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670520"/>
        <c:crosses val="autoZero"/>
        <c:auto val="1"/>
        <c:lblAlgn val="ctr"/>
        <c:lblOffset val="100"/>
        <c:noMultiLvlLbl val="0"/>
      </c:catAx>
      <c:valAx>
        <c:axId val="459670520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2378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[Base_Dados_Controle_Financeiro_Gastos.xlsx]Apoio!Tabela dinâmica2</c:name>
    <c:fmtId val="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Apoio!$F$2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Apoio!$E$3:$E$15</c:f>
              <c:strCache>
                <c:ptCount val="12"/>
                <c:pt idx="0">
                  <c:v>01/2024</c:v>
                </c:pt>
                <c:pt idx="1">
                  <c:v>02/2024</c:v>
                </c:pt>
                <c:pt idx="2">
                  <c:v>03/2024</c:v>
                </c:pt>
                <c:pt idx="3">
                  <c:v>04/2024</c:v>
                </c:pt>
                <c:pt idx="4">
                  <c:v>05/2024</c:v>
                </c:pt>
                <c:pt idx="5">
                  <c:v>06/2024</c:v>
                </c:pt>
                <c:pt idx="6">
                  <c:v>07/2024</c:v>
                </c:pt>
                <c:pt idx="7">
                  <c:v>08/2024</c:v>
                </c:pt>
                <c:pt idx="8">
                  <c:v>09/2024</c:v>
                </c:pt>
                <c:pt idx="9">
                  <c:v>10/2024</c:v>
                </c:pt>
                <c:pt idx="10">
                  <c:v>11/2024</c:v>
                </c:pt>
                <c:pt idx="11">
                  <c:v>12/2024</c:v>
                </c:pt>
              </c:strCache>
            </c:strRef>
          </c:cat>
          <c:val>
            <c:numRef>
              <c:f>Apoio!$F$3:$F$15</c:f>
              <c:numCache>
                <c:formatCode>0.00</c:formatCode>
                <c:ptCount val="12"/>
                <c:pt idx="0">
                  <c:v>1242</c:v>
                </c:pt>
                <c:pt idx="1">
                  <c:v>1062</c:v>
                </c:pt>
                <c:pt idx="2">
                  <c:v>418</c:v>
                </c:pt>
                <c:pt idx="3">
                  <c:v>579</c:v>
                </c:pt>
                <c:pt idx="4">
                  <c:v>414</c:v>
                </c:pt>
                <c:pt idx="5">
                  <c:v>705</c:v>
                </c:pt>
                <c:pt idx="6">
                  <c:v>737</c:v>
                </c:pt>
                <c:pt idx="7">
                  <c:v>565</c:v>
                </c:pt>
                <c:pt idx="8">
                  <c:v>931</c:v>
                </c:pt>
                <c:pt idx="9">
                  <c:v>760</c:v>
                </c:pt>
                <c:pt idx="10">
                  <c:v>693</c:v>
                </c:pt>
                <c:pt idx="11">
                  <c:v>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2-4F2D-9B6D-DBDD99A31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486080"/>
        <c:axId val="530485000"/>
      </c:lineChart>
      <c:catAx>
        <c:axId val="5304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485000"/>
        <c:crosses val="autoZero"/>
        <c:auto val="1"/>
        <c:lblAlgn val="ctr"/>
        <c:lblOffset val="100"/>
        <c:noMultiLvlLbl val="0"/>
      </c:catAx>
      <c:valAx>
        <c:axId val="5304850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4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[Base_Dados_Controle_Financeiro_Gastos.xlsx]Apoio!Tabela dinâmica3</c:name>
    <c:fmtId val="1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Apoio!$K$2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A10-4CEC-B22E-9CBCF0733F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A10-4CEC-B22E-9CBCF0733F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A10-4CEC-B22E-9CBCF0733F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Apoio!$J$3:$J$6</c:f>
              <c:strCache>
                <c:ptCount val="3"/>
                <c:pt idx="0">
                  <c:v>Cartão de crédito</c:v>
                </c:pt>
                <c:pt idx="1">
                  <c:v>Cartão de débito</c:v>
                </c:pt>
                <c:pt idx="2">
                  <c:v>Dinheiro</c:v>
                </c:pt>
              </c:strCache>
            </c:strRef>
          </c:cat>
          <c:val>
            <c:numRef>
              <c:f>Apoio!$K$3:$K$6</c:f>
              <c:numCache>
                <c:formatCode>0.00%</c:formatCode>
                <c:ptCount val="3"/>
                <c:pt idx="0">
                  <c:v>0.61419044495462993</c:v>
                </c:pt>
                <c:pt idx="1">
                  <c:v>0.14551218978900185</c:v>
                </c:pt>
                <c:pt idx="2">
                  <c:v>0.24029736525636822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B-4059-824D-4F04259BC6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[Base_Dados_Controle_Financeiro_Gastos.xlsx]Apoio!Tabela dinâmica4</c:name>
    <c:fmtId val="1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Apoio!$P$2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Apoio!$O$3:$O$10</c:f>
              <c:strCache>
                <c:ptCount val="7"/>
                <c:pt idx="0">
                  <c:v>Medicamento</c:v>
                </c:pt>
                <c:pt idx="1">
                  <c:v>Brinquedos</c:v>
                </c:pt>
                <c:pt idx="2">
                  <c:v>Higiene</c:v>
                </c:pt>
                <c:pt idx="3">
                  <c:v>Utilitários</c:v>
                </c:pt>
                <c:pt idx="4">
                  <c:v>Saúde</c:v>
                </c:pt>
                <c:pt idx="5">
                  <c:v>Pet Shop</c:v>
                </c:pt>
                <c:pt idx="6">
                  <c:v>Alimentação</c:v>
                </c:pt>
              </c:strCache>
            </c:strRef>
          </c:cat>
          <c:val>
            <c:numRef>
              <c:f>Apoio!$P$3:$P$10</c:f>
              <c:numCache>
                <c:formatCode>0.00</c:formatCode>
                <c:ptCount val="7"/>
                <c:pt idx="0">
                  <c:v>178</c:v>
                </c:pt>
                <c:pt idx="1">
                  <c:v>225</c:v>
                </c:pt>
                <c:pt idx="2">
                  <c:v>458</c:v>
                </c:pt>
                <c:pt idx="3">
                  <c:v>675</c:v>
                </c:pt>
                <c:pt idx="4">
                  <c:v>1655</c:v>
                </c:pt>
                <c:pt idx="5">
                  <c:v>2640</c:v>
                </c:pt>
                <c:pt idx="6">
                  <c:v>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F-4E2A-B6D3-E19B762371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610727080"/>
        <c:axId val="610729240"/>
      </c:barChart>
      <c:catAx>
        <c:axId val="61072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729240"/>
        <c:crosses val="autoZero"/>
        <c:auto val="1"/>
        <c:lblAlgn val="ctr"/>
        <c:lblOffset val="100"/>
        <c:noMultiLvlLbl val="0"/>
      </c:catAx>
      <c:valAx>
        <c:axId val="61072924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1072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[Base_Dados_Controle_Financeiro_Gastos.xlsx]Apoio!Tabela dinâmica2</c:name>
    <c:fmtId val="1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Apoio!$F$2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Apoio!$E$3:$E$15</c:f>
              <c:strCache>
                <c:ptCount val="12"/>
                <c:pt idx="0">
                  <c:v>01/2024</c:v>
                </c:pt>
                <c:pt idx="1">
                  <c:v>02/2024</c:v>
                </c:pt>
                <c:pt idx="2">
                  <c:v>03/2024</c:v>
                </c:pt>
                <c:pt idx="3">
                  <c:v>04/2024</c:v>
                </c:pt>
                <c:pt idx="4">
                  <c:v>05/2024</c:v>
                </c:pt>
                <c:pt idx="5">
                  <c:v>06/2024</c:v>
                </c:pt>
                <c:pt idx="6">
                  <c:v>07/2024</c:v>
                </c:pt>
                <c:pt idx="7">
                  <c:v>08/2024</c:v>
                </c:pt>
                <c:pt idx="8">
                  <c:v>09/2024</c:v>
                </c:pt>
                <c:pt idx="9">
                  <c:v>10/2024</c:v>
                </c:pt>
                <c:pt idx="10">
                  <c:v>11/2024</c:v>
                </c:pt>
                <c:pt idx="11">
                  <c:v>12/2024</c:v>
                </c:pt>
              </c:strCache>
            </c:strRef>
          </c:cat>
          <c:val>
            <c:numRef>
              <c:f>Apoio!$F$3:$F$15</c:f>
              <c:numCache>
                <c:formatCode>0.00</c:formatCode>
                <c:ptCount val="12"/>
                <c:pt idx="0">
                  <c:v>1242</c:v>
                </c:pt>
                <c:pt idx="1">
                  <c:v>1062</c:v>
                </c:pt>
                <c:pt idx="2">
                  <c:v>418</c:v>
                </c:pt>
                <c:pt idx="3">
                  <c:v>579</c:v>
                </c:pt>
                <c:pt idx="4">
                  <c:v>414</c:v>
                </c:pt>
                <c:pt idx="5">
                  <c:v>705</c:v>
                </c:pt>
                <c:pt idx="6">
                  <c:v>737</c:v>
                </c:pt>
                <c:pt idx="7">
                  <c:v>565</c:v>
                </c:pt>
                <c:pt idx="8">
                  <c:v>931</c:v>
                </c:pt>
                <c:pt idx="9">
                  <c:v>760</c:v>
                </c:pt>
                <c:pt idx="10">
                  <c:v>693</c:v>
                </c:pt>
                <c:pt idx="11">
                  <c:v>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3-4240-95E4-B06E7443B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486080"/>
        <c:axId val="530485000"/>
      </c:lineChart>
      <c:catAx>
        <c:axId val="5304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485000"/>
        <c:crosses val="autoZero"/>
        <c:auto val="1"/>
        <c:lblAlgn val="ctr"/>
        <c:lblOffset val="100"/>
        <c:noMultiLvlLbl val="0"/>
      </c:catAx>
      <c:valAx>
        <c:axId val="5304850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4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[Base_Dados_Controle_Financeiro_Gastos.xlsx]Apoio!Tabela dinâmica3</c:name>
    <c:fmtId val="1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solidFill>
            <a:srgbClr val="FF66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Apoio!$K$2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69D-40B2-94A4-B5AAEDF215A9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69D-40B2-94A4-B5AAEDF215A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69D-40B2-94A4-B5AAEDF215A9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Apoio!$J$3:$J$6</c:f>
              <c:strCache>
                <c:ptCount val="3"/>
                <c:pt idx="0">
                  <c:v>Cartão de crédito</c:v>
                </c:pt>
                <c:pt idx="1">
                  <c:v>Cartão de débito</c:v>
                </c:pt>
                <c:pt idx="2">
                  <c:v>Dinheiro</c:v>
                </c:pt>
              </c:strCache>
            </c:strRef>
          </c:cat>
          <c:val>
            <c:numRef>
              <c:f>Apoio!$K$3:$K$6</c:f>
              <c:numCache>
                <c:formatCode>0.00%</c:formatCode>
                <c:ptCount val="3"/>
                <c:pt idx="0">
                  <c:v>0.61419044495462993</c:v>
                </c:pt>
                <c:pt idx="1">
                  <c:v>0.14551218978900185</c:v>
                </c:pt>
                <c:pt idx="2">
                  <c:v>0.24029736525636822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9D-40B2-94A4-B5AAEDF215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[Base_Dados_Controle_Financeiro_Gastos.xlsx]Apoio!Tabela dinâmica4</c:name>
    <c:fmtId val="2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Apoio!$P$2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Apoio!$O$3:$O$10</c:f>
              <c:strCache>
                <c:ptCount val="7"/>
                <c:pt idx="0">
                  <c:v>Medicamento</c:v>
                </c:pt>
                <c:pt idx="1">
                  <c:v>Brinquedos</c:v>
                </c:pt>
                <c:pt idx="2">
                  <c:v>Higiene</c:v>
                </c:pt>
                <c:pt idx="3">
                  <c:v>Utilitários</c:v>
                </c:pt>
                <c:pt idx="4">
                  <c:v>Saúde</c:v>
                </c:pt>
                <c:pt idx="5">
                  <c:v>Pet Shop</c:v>
                </c:pt>
                <c:pt idx="6">
                  <c:v>Alimentação</c:v>
                </c:pt>
              </c:strCache>
            </c:strRef>
          </c:cat>
          <c:val>
            <c:numRef>
              <c:f>Apoio!$P$3:$P$10</c:f>
              <c:numCache>
                <c:formatCode>0.00</c:formatCode>
                <c:ptCount val="7"/>
                <c:pt idx="0">
                  <c:v>178</c:v>
                </c:pt>
                <c:pt idx="1">
                  <c:v>225</c:v>
                </c:pt>
                <c:pt idx="2">
                  <c:v>458</c:v>
                </c:pt>
                <c:pt idx="3">
                  <c:v>675</c:v>
                </c:pt>
                <c:pt idx="4">
                  <c:v>1655</c:v>
                </c:pt>
                <c:pt idx="5">
                  <c:v>2640</c:v>
                </c:pt>
                <c:pt idx="6">
                  <c:v>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8-47B6-A99B-4F00E3022C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10727080"/>
        <c:axId val="610729240"/>
      </c:barChart>
      <c:catAx>
        <c:axId val="61072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729240"/>
        <c:crosses val="autoZero"/>
        <c:auto val="1"/>
        <c:lblAlgn val="ctr"/>
        <c:lblOffset val="100"/>
        <c:noMultiLvlLbl val="0"/>
      </c:catAx>
      <c:valAx>
        <c:axId val="610729240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61072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[Base_Dados_Controle_Financeiro_Gastos.xlsx]Apoio!Tabela dinâmica1</c:name>
    <c:fmtId val="1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Apoio!$B$2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Apoio!$A$3:$A$16</c:f>
              <c:strCache>
                <c:ptCount val="13"/>
                <c:pt idx="0">
                  <c:v>Ração premium </c:v>
                </c:pt>
                <c:pt idx="1">
                  <c:v>Banho e Tosa</c:v>
                </c:pt>
                <c:pt idx="2">
                  <c:v>Vacina </c:v>
                </c:pt>
                <c:pt idx="3">
                  <c:v>Consulta veterinária</c:v>
                </c:pt>
                <c:pt idx="4">
                  <c:v>Areia sanitária 5kg</c:v>
                </c:pt>
                <c:pt idx="5">
                  <c:v>Colchão</c:v>
                </c:pt>
                <c:pt idx="6">
                  <c:v>Petisco </c:v>
                </c:pt>
                <c:pt idx="7">
                  <c:v>Coleira</c:v>
                </c:pt>
                <c:pt idx="8">
                  <c:v>Vermifugo</c:v>
                </c:pt>
                <c:pt idx="9">
                  <c:v>Antipulgas</c:v>
                </c:pt>
                <c:pt idx="10">
                  <c:v>Mordedor</c:v>
                </c:pt>
                <c:pt idx="11">
                  <c:v>Arranhador pequeno</c:v>
                </c:pt>
                <c:pt idx="12">
                  <c:v>Arranhador médio</c:v>
                </c:pt>
              </c:strCache>
            </c:strRef>
          </c:cat>
          <c:val>
            <c:numRef>
              <c:f>Apoio!$B$3:$B$16</c:f>
              <c:numCache>
                <c:formatCode>0.00</c:formatCode>
                <c:ptCount val="13"/>
                <c:pt idx="0">
                  <c:v>2941</c:v>
                </c:pt>
                <c:pt idx="1">
                  <c:v>2535</c:v>
                </c:pt>
                <c:pt idx="2">
                  <c:v>930</c:v>
                </c:pt>
                <c:pt idx="3">
                  <c:v>620</c:v>
                </c:pt>
                <c:pt idx="4">
                  <c:v>458</c:v>
                </c:pt>
                <c:pt idx="5">
                  <c:v>450</c:v>
                </c:pt>
                <c:pt idx="6">
                  <c:v>375</c:v>
                </c:pt>
                <c:pt idx="7">
                  <c:v>225</c:v>
                </c:pt>
                <c:pt idx="8">
                  <c:v>210</c:v>
                </c:pt>
                <c:pt idx="9">
                  <c:v>178</c:v>
                </c:pt>
                <c:pt idx="10">
                  <c:v>150</c:v>
                </c:pt>
                <c:pt idx="11">
                  <c:v>50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1-48CA-A3DD-A7AD7C4EEE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23784648"/>
        <c:axId val="459670520"/>
      </c:barChart>
      <c:catAx>
        <c:axId val="523784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670520"/>
        <c:crosses val="autoZero"/>
        <c:auto val="1"/>
        <c:lblAlgn val="ctr"/>
        <c:lblOffset val="100"/>
        <c:noMultiLvlLbl val="0"/>
      </c:catAx>
      <c:valAx>
        <c:axId val="459670520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2378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FFC000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image" Target="../media/image9.png"/><Relationship Id="rId3" Type="http://schemas.openxmlformats.org/officeDocument/2006/relationships/chart" Target="../charts/chart6.xml"/><Relationship Id="rId7" Type="http://schemas.openxmlformats.org/officeDocument/2006/relationships/image" Target="../media/image3.png"/><Relationship Id="rId12" Type="http://schemas.openxmlformats.org/officeDocument/2006/relationships/image" Target="../media/image8.svg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11" Type="http://schemas.openxmlformats.org/officeDocument/2006/relationships/image" Target="../media/image7.png"/><Relationship Id="rId5" Type="http://schemas.openxmlformats.org/officeDocument/2006/relationships/chart" Target="../charts/chart8.xml"/><Relationship Id="rId10" Type="http://schemas.openxmlformats.org/officeDocument/2006/relationships/image" Target="../media/image6.svg"/><Relationship Id="rId4" Type="http://schemas.openxmlformats.org/officeDocument/2006/relationships/chart" Target="../charts/chart7.xml"/><Relationship Id="rId9" Type="http://schemas.openxmlformats.org/officeDocument/2006/relationships/image" Target="../media/image5.pn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147637</xdr:rowOff>
    </xdr:from>
    <xdr:to>
      <xdr:col>2</xdr:col>
      <xdr:colOff>561975</xdr:colOff>
      <xdr:row>36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F9F57D-AE49-3269-0431-FF5482A58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17</xdr:row>
      <xdr:rowOff>52387</xdr:rowOff>
    </xdr:from>
    <xdr:to>
      <xdr:col>6</xdr:col>
      <xdr:colOff>342900</xdr:colOff>
      <xdr:row>30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DFD714-1610-7607-AA1B-DE6990676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552450</xdr:colOff>
      <xdr:row>11</xdr:row>
      <xdr:rowOff>61912</xdr:rowOff>
    </xdr:from>
    <xdr:to>
      <xdr:col>11</xdr:col>
      <xdr:colOff>295275</xdr:colOff>
      <xdr:row>24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AF54FE-4EE8-CDA9-ACC5-3C09667F0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485775</xdr:colOff>
      <xdr:row>14</xdr:row>
      <xdr:rowOff>23812</xdr:rowOff>
    </xdr:from>
    <xdr:to>
      <xdr:col>18</xdr:col>
      <xdr:colOff>495300</xdr:colOff>
      <xdr:row>28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7B63FE5-FC31-45EC-321F-9564A9812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13</xdr:col>
      <xdr:colOff>581024</xdr:colOff>
      <xdr:row>32</xdr:row>
      <xdr:rowOff>190498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02E25A-9F53-F41F-657A-7FA64A7AD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8505824" cy="6267448"/>
        </a:xfrm>
        <a:prstGeom prst="rect">
          <a:avLst/>
        </a:prstGeom>
      </xdr:spPr>
    </xdr:pic>
    <xdr:clientData/>
  </xdr:twoCellAnchor>
  <xdr:twoCellAnchor>
    <xdr:from>
      <xdr:col>6</xdr:col>
      <xdr:colOff>142875</xdr:colOff>
      <xdr:row>22</xdr:row>
      <xdr:rowOff>142876</xdr:rowOff>
    </xdr:from>
    <xdr:to>
      <xdr:col>13</xdr:col>
      <xdr:colOff>591675</xdr:colOff>
      <xdr:row>32</xdr:row>
      <xdr:rowOff>145876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D3E615-4969-445F-ACF0-E07D2BFE3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142874</xdr:rowOff>
    </xdr:from>
    <xdr:to>
      <xdr:col>6</xdr:col>
      <xdr:colOff>122400</xdr:colOff>
      <xdr:row>32</xdr:row>
      <xdr:rowOff>152399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9D19CE-D6DA-423D-877F-06D51E5DE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6</xdr:row>
      <xdr:rowOff>104775</xdr:rowOff>
    </xdr:from>
    <xdr:to>
      <xdr:col>13</xdr:col>
      <xdr:colOff>590550</xdr:colOff>
      <xdr:row>20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AC744B-F3EC-4F01-9C7F-E553A18F0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19049</xdr:colOff>
      <xdr:row>6</xdr:row>
      <xdr:rowOff>85726</xdr:rowOff>
    </xdr:from>
    <xdr:to>
      <xdr:col>6</xdr:col>
      <xdr:colOff>123824</xdr:colOff>
      <xdr:row>20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A845E85-320F-42EB-8EC8-E7A2C8F70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523875</xdr:colOff>
      <xdr:row>0</xdr:row>
      <xdr:rowOff>114299</xdr:rowOff>
    </xdr:from>
    <xdr:to>
      <xdr:col>6</xdr:col>
      <xdr:colOff>76200</xdr:colOff>
      <xdr:row>3</xdr:row>
      <xdr:rowOff>57150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FD4E38B-4ECB-A392-B7F8-9EFFF1C8A2C0}"/>
            </a:ext>
          </a:extLst>
        </xdr:cNvPr>
        <xdr:cNvSpPr txBox="1"/>
      </xdr:nvSpPr>
      <xdr:spPr>
        <a:xfrm>
          <a:off x="1133475" y="114299"/>
          <a:ext cx="2600325" cy="514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 kern="1200">
              <a:solidFill>
                <a:srgbClr val="FF6600"/>
              </a:solidFill>
              <a:latin typeface="SegoeUI"/>
            </a:rPr>
            <a:t>CONTROLE DE GASTOS </a:t>
          </a:r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576411</xdr:colOff>
      <xdr:row>4</xdr:row>
      <xdr:rowOff>114300</xdr:rowOff>
    </xdr:to>
    <xdr:pic>
      <xdr:nvPicPr>
        <xdr:cNvPr id="9" name="Imagem 8" descr="Um cão usando um cachecol">
          <a:extLst>
            <a:ext uri="{FF2B5EF4-FFF2-40B4-BE49-F238E27FC236}">
              <a16:creationId xmlns:a16="http://schemas.microsoft.com/office/drawing/2014/main" id="{BF433923-7B21-5DE7-F8A7-10D34A717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186010" cy="8763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6</xdr:col>
      <xdr:colOff>216354</xdr:colOff>
      <xdr:row>0</xdr:row>
      <xdr:rowOff>10888</xdr:rowOff>
    </xdr:from>
    <xdr:to>
      <xdr:col>13</xdr:col>
      <xdr:colOff>549579</xdr:colOff>
      <xdr:row>4</xdr:row>
      <xdr:rowOff>96612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Data">
              <a:extLst>
                <a:ext uri="{FF2B5EF4-FFF2-40B4-BE49-F238E27FC236}">
                  <a16:creationId xmlns:a16="http://schemas.microsoft.com/office/drawing/2014/main" id="{890EC064-8B87-D5DD-DA25-E6F02FB202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0283" y="10888"/>
              <a:ext cx="4619475" cy="847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19050</xdr:colOff>
      <xdr:row>4</xdr:row>
      <xdr:rowOff>152400</xdr:rowOff>
    </xdr:from>
    <xdr:to>
      <xdr:col>6</xdr:col>
      <xdr:colOff>123826</xdr:colOff>
      <xdr:row>6</xdr:row>
      <xdr:rowOff>104775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2DE2A797-2859-CE7C-3336-EB5E9D247B37}"/>
            </a:ext>
          </a:extLst>
        </xdr:cNvPr>
        <xdr:cNvSpPr/>
      </xdr:nvSpPr>
      <xdr:spPr>
        <a:xfrm>
          <a:off x="19050" y="914400"/>
          <a:ext cx="3762376" cy="333375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kern="1200">
              <a:latin typeface="SegoeUI"/>
            </a:rPr>
            <a:t>GASTOS</a:t>
          </a:r>
          <a:r>
            <a:rPr lang="pt-BR" sz="1200" b="1" kern="1200" baseline="0">
              <a:latin typeface="SegoeUI"/>
            </a:rPr>
            <a:t> POR PRODUTOS OU SERVIÇOS</a:t>
          </a:r>
          <a:endParaRPr lang="pt-BR" sz="1200" b="1" kern="1200">
            <a:latin typeface="SegoeUI"/>
          </a:endParaRPr>
        </a:p>
      </xdr:txBody>
    </xdr:sp>
    <xdr:clientData/>
  </xdr:twoCellAnchor>
  <xdr:twoCellAnchor>
    <xdr:from>
      <xdr:col>6</xdr:col>
      <xdr:colOff>152400</xdr:colOff>
      <xdr:row>4</xdr:row>
      <xdr:rowOff>142875</xdr:rowOff>
    </xdr:from>
    <xdr:to>
      <xdr:col>13</xdr:col>
      <xdr:colOff>590550</xdr:colOff>
      <xdr:row>6</xdr:row>
      <xdr:rowOff>95250</xdr:rowOff>
    </xdr:to>
    <xdr:sp macro="" textlink="">
      <xdr:nvSpPr>
        <xdr:cNvPr id="14" name="Retângulo: Cantos Superiores Arredondados 13">
          <a:extLst>
            <a:ext uri="{FF2B5EF4-FFF2-40B4-BE49-F238E27FC236}">
              <a16:creationId xmlns:a16="http://schemas.microsoft.com/office/drawing/2014/main" id="{A124ACC8-8CE2-BAE5-AE4C-EAF5EDA593CE}"/>
            </a:ext>
          </a:extLst>
        </xdr:cNvPr>
        <xdr:cNvSpPr/>
      </xdr:nvSpPr>
      <xdr:spPr>
        <a:xfrm>
          <a:off x="3810000" y="904875"/>
          <a:ext cx="4705350" cy="333375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kern="1200">
              <a:latin typeface="SegoeUI"/>
            </a:rPr>
            <a:t>GASTOS</a:t>
          </a:r>
          <a:r>
            <a:rPr lang="pt-BR" sz="1200" b="1" kern="1200" baseline="0">
              <a:latin typeface="SegoeUI"/>
            </a:rPr>
            <a:t> POR CATEGORIA</a:t>
          </a:r>
          <a:endParaRPr lang="pt-BR" sz="1200" b="1" kern="1200">
            <a:latin typeface="SegoeUI"/>
          </a:endParaRPr>
        </a:p>
      </xdr:txBody>
    </xdr:sp>
    <xdr:clientData/>
  </xdr:twoCellAnchor>
  <xdr:twoCellAnchor>
    <xdr:from>
      <xdr:col>0</xdr:col>
      <xdr:colOff>0</xdr:colOff>
      <xdr:row>20</xdr:row>
      <xdr:rowOff>180975</xdr:rowOff>
    </xdr:from>
    <xdr:to>
      <xdr:col>6</xdr:col>
      <xdr:colOff>133350</xdr:colOff>
      <xdr:row>22</xdr:row>
      <xdr:rowOff>133350</xdr:rowOff>
    </xdr:to>
    <xdr:sp macro="" textlink="">
      <xdr:nvSpPr>
        <xdr:cNvPr id="15" name="Retângulo: Cantos Superiores Arredondados 14">
          <a:extLst>
            <a:ext uri="{FF2B5EF4-FFF2-40B4-BE49-F238E27FC236}">
              <a16:creationId xmlns:a16="http://schemas.microsoft.com/office/drawing/2014/main" id="{61D2532E-AF5E-3FE1-D9E0-EEDF79913B9C}"/>
            </a:ext>
          </a:extLst>
        </xdr:cNvPr>
        <xdr:cNvSpPr/>
      </xdr:nvSpPr>
      <xdr:spPr>
        <a:xfrm>
          <a:off x="0" y="3990975"/>
          <a:ext cx="3790950" cy="333375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kern="1200">
              <a:latin typeface="SegoeUI"/>
            </a:rPr>
            <a:t>GASTOS</a:t>
          </a:r>
          <a:r>
            <a:rPr lang="pt-BR" sz="1200" b="1" kern="1200" baseline="0">
              <a:latin typeface="SegoeUI"/>
            </a:rPr>
            <a:t> POR FORMAS DE PAGAMENTO</a:t>
          </a:r>
          <a:endParaRPr lang="pt-BR" sz="1200" b="1" kern="1200">
            <a:latin typeface="SegoeUI"/>
          </a:endParaRPr>
        </a:p>
      </xdr:txBody>
    </xdr:sp>
    <xdr:clientData/>
  </xdr:twoCellAnchor>
  <xdr:twoCellAnchor>
    <xdr:from>
      <xdr:col>6</xdr:col>
      <xdr:colOff>152400</xdr:colOff>
      <xdr:row>21</xdr:row>
      <xdr:rowOff>0</xdr:rowOff>
    </xdr:from>
    <xdr:to>
      <xdr:col>13</xdr:col>
      <xdr:colOff>590550</xdr:colOff>
      <xdr:row>22</xdr:row>
      <xdr:rowOff>142875</xdr:rowOff>
    </xdr:to>
    <xdr:sp macro="" textlink="">
      <xdr:nvSpPr>
        <xdr:cNvPr id="16" name="Retângulo: Cantos Superiores Arredondados 15">
          <a:extLst>
            <a:ext uri="{FF2B5EF4-FFF2-40B4-BE49-F238E27FC236}">
              <a16:creationId xmlns:a16="http://schemas.microsoft.com/office/drawing/2014/main" id="{A9368975-D506-17CE-ADC6-17995BF08D7E}"/>
            </a:ext>
          </a:extLst>
        </xdr:cNvPr>
        <xdr:cNvSpPr/>
      </xdr:nvSpPr>
      <xdr:spPr>
        <a:xfrm>
          <a:off x="3810000" y="4000500"/>
          <a:ext cx="4705350" cy="333375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kern="1200">
              <a:latin typeface="SegoeUI"/>
            </a:rPr>
            <a:t>DESPESAS AO</a:t>
          </a:r>
          <a:r>
            <a:rPr lang="pt-BR" sz="1200" b="1" kern="1200" baseline="0">
              <a:latin typeface="SegoeUI"/>
            </a:rPr>
            <a:t> LONGO DO TEMPO</a:t>
          </a:r>
          <a:endParaRPr lang="pt-BR" sz="1200" b="1" kern="1200">
            <a:latin typeface="SegoeUI"/>
          </a:endParaRPr>
        </a:p>
      </xdr:txBody>
    </xdr:sp>
    <xdr:clientData/>
  </xdr:twoCellAnchor>
  <xdr:twoCellAnchor editAs="oneCell">
    <xdr:from>
      <xdr:col>0</xdr:col>
      <xdr:colOff>114300</xdr:colOff>
      <xdr:row>4</xdr:row>
      <xdr:rowOff>180975</xdr:rowOff>
    </xdr:from>
    <xdr:to>
      <xdr:col>0</xdr:col>
      <xdr:colOff>400050</xdr:colOff>
      <xdr:row>6</xdr:row>
      <xdr:rowOff>85725</xdr:rowOff>
    </xdr:to>
    <xdr:pic>
      <xdr:nvPicPr>
        <xdr:cNvPr id="11" name="Gráfico 10" descr="Salão com preenchimento sólido">
          <a:extLst>
            <a:ext uri="{FF2B5EF4-FFF2-40B4-BE49-F238E27FC236}">
              <a16:creationId xmlns:a16="http://schemas.microsoft.com/office/drawing/2014/main" id="{9F9A4971-2C11-CC9C-A8DE-66348B452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 rot="10800000">
          <a:off x="114300" y="9429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400051</xdr:colOff>
      <xdr:row>4</xdr:row>
      <xdr:rowOff>142875</xdr:rowOff>
    </xdr:from>
    <xdr:to>
      <xdr:col>7</xdr:col>
      <xdr:colOff>180975</xdr:colOff>
      <xdr:row>6</xdr:row>
      <xdr:rowOff>114299</xdr:rowOff>
    </xdr:to>
    <xdr:pic>
      <xdr:nvPicPr>
        <xdr:cNvPr id="17" name="Gráfico 16" descr="Gato com preenchimento sólido">
          <a:extLst>
            <a:ext uri="{FF2B5EF4-FFF2-40B4-BE49-F238E27FC236}">
              <a16:creationId xmlns:a16="http://schemas.microsoft.com/office/drawing/2014/main" id="{D547B4A2-290A-D1E2-9F42-6F288A1E5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57651" y="904875"/>
          <a:ext cx="390524" cy="352424"/>
        </a:xfrm>
        <a:prstGeom prst="rect">
          <a:avLst/>
        </a:prstGeom>
      </xdr:spPr>
    </xdr:pic>
    <xdr:clientData/>
  </xdr:twoCellAnchor>
  <xdr:twoCellAnchor editAs="oneCell">
    <xdr:from>
      <xdr:col>6</xdr:col>
      <xdr:colOff>409575</xdr:colOff>
      <xdr:row>21</xdr:row>
      <xdr:rowOff>9524</xdr:rowOff>
    </xdr:from>
    <xdr:to>
      <xdr:col>7</xdr:col>
      <xdr:colOff>219075</xdr:colOff>
      <xdr:row>22</xdr:row>
      <xdr:rowOff>180975</xdr:rowOff>
    </xdr:to>
    <xdr:pic>
      <xdr:nvPicPr>
        <xdr:cNvPr id="19" name="Gráfico 18" descr="Moedas com preenchimento sólido">
          <a:extLst>
            <a:ext uri="{FF2B5EF4-FFF2-40B4-BE49-F238E27FC236}">
              <a16:creationId xmlns:a16="http://schemas.microsoft.com/office/drawing/2014/main" id="{EC1AD064-7D7C-06FF-8AC8-C21E5877D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067175" y="4010024"/>
          <a:ext cx="419100" cy="361951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21</xdr:row>
      <xdr:rowOff>19050</xdr:rowOff>
    </xdr:from>
    <xdr:to>
      <xdr:col>0</xdr:col>
      <xdr:colOff>333375</xdr:colOff>
      <xdr:row>22</xdr:row>
      <xdr:rowOff>85725</xdr:rowOff>
    </xdr:to>
    <xdr:pic>
      <xdr:nvPicPr>
        <xdr:cNvPr id="21" name="Gráfico 20" descr="Dólar com preenchimento sólido">
          <a:extLst>
            <a:ext uri="{FF2B5EF4-FFF2-40B4-BE49-F238E27FC236}">
              <a16:creationId xmlns:a16="http://schemas.microsoft.com/office/drawing/2014/main" id="{48C3E571-F92C-ABB6-E12E-162409BF2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6200" y="4019550"/>
          <a:ext cx="257175" cy="2571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a midori" refreshedDate="45668.864720949074" createdVersion="8" refreshedVersion="8" minRefreshableVersion="3" recordCount="50" xr:uid="{D36A43A2-32D4-40DE-AEE0-DF33B780B4B4}">
  <cacheSource type="worksheet">
    <worksheetSource name="Tabela1"/>
  </cacheSource>
  <cacheFields count="7">
    <cacheField name="Data" numFmtId="164">
      <sharedItems containsSemiMixedTypes="0" containsNonDate="0" containsDate="1" containsString="0" minDate="2024-01-01T00:00:00" maxDate="2024-12-02T00:00:00" count="12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</cacheField>
    <cacheField name="Categoria" numFmtId="0">
      <sharedItems count="7">
        <s v="Utilitários"/>
        <s v="Pet Shop"/>
        <s v="Alimentação"/>
        <s v="Saúde"/>
        <s v="Brinquedos"/>
        <s v="Higiene"/>
        <s v="Medicamento"/>
      </sharedItems>
    </cacheField>
    <cacheField name="Descrição" numFmtId="0">
      <sharedItems count="13">
        <s v="Coleira"/>
        <s v="Banho e Tosa"/>
        <s v="Ração premium "/>
        <s v="Consulta veterinária"/>
        <s v="Colchão"/>
        <s v="Vermifugo"/>
        <s v="Mordedor"/>
        <s v="Vacina "/>
        <s v="Areia sanitária 5kg"/>
        <s v="Arranhador pequeno"/>
        <s v="Arranhador médio"/>
        <s v="Petisco "/>
        <s v="Antipulgas"/>
      </sharedItems>
    </cacheField>
    <cacheField name="Quantidade" numFmtId="0">
      <sharedItems containsSemiMixedTypes="0" containsString="0" containsNumber="1" containsInteger="1" minValue="1" maxValue="6"/>
    </cacheField>
    <cacheField name="Valor Unitário (R$)" numFmtId="2">
      <sharedItems containsSemiMixedTypes="0" containsString="0" containsNumber="1" containsInteger="1" minValue="25" maxValue="210"/>
    </cacheField>
    <cacheField name="Valor Total (R$)" numFmtId="2">
      <sharedItems containsSemiMixedTypes="0" containsString="0" containsNumber="1" containsInteger="1" minValue="25" maxValue="475" count="29">
        <n v="105"/>
        <n v="240"/>
        <n v="252"/>
        <n v="210"/>
        <n v="330"/>
        <n v="150"/>
        <n v="360"/>
        <n v="60"/>
        <n v="50"/>
        <n v="200"/>
        <n v="168"/>
        <n v="66"/>
        <n v="64"/>
        <n v="25"/>
        <n v="125"/>
        <n v="255"/>
        <n v="306"/>
        <n v="45"/>
        <n v="270"/>
        <n v="250"/>
        <n v="475"/>
        <n v="120"/>
        <n v="70"/>
        <n v="33"/>
        <n v="265"/>
        <n v="275"/>
        <n v="285"/>
        <n v="55"/>
        <n v="315"/>
      </sharedItems>
    </cacheField>
    <cacheField name="Forma de Pagamento" numFmtId="0">
      <sharedItems count="3">
        <s v="Cartão de crédito"/>
        <s v="Dinheiro"/>
        <s v="Cartão de débito"/>
      </sharedItems>
    </cacheField>
  </cacheFields>
  <extLst>
    <ext xmlns:x14="http://schemas.microsoft.com/office/spreadsheetml/2009/9/main" uri="{725AE2AE-9491-48be-B2B4-4EB974FC3084}">
      <x14:pivotCacheDefinition pivotCacheId="5557389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3"/>
    <n v="35"/>
    <x v="0"/>
    <x v="0"/>
  </r>
  <r>
    <x v="0"/>
    <x v="1"/>
    <x v="1"/>
    <n v="3"/>
    <n v="80"/>
    <x v="1"/>
    <x v="0"/>
  </r>
  <r>
    <x v="0"/>
    <x v="2"/>
    <x v="2"/>
    <n v="6"/>
    <n v="42"/>
    <x v="2"/>
    <x v="0"/>
  </r>
  <r>
    <x v="0"/>
    <x v="3"/>
    <x v="3"/>
    <n v="1"/>
    <n v="210"/>
    <x v="3"/>
    <x v="1"/>
  </r>
  <r>
    <x v="0"/>
    <x v="0"/>
    <x v="4"/>
    <n v="3"/>
    <n v="110"/>
    <x v="4"/>
    <x v="0"/>
  </r>
  <r>
    <x v="0"/>
    <x v="1"/>
    <x v="5"/>
    <n v="3"/>
    <n v="35"/>
    <x v="0"/>
    <x v="1"/>
  </r>
  <r>
    <x v="1"/>
    <x v="4"/>
    <x v="6"/>
    <n v="3"/>
    <n v="50"/>
    <x v="5"/>
    <x v="2"/>
  </r>
  <r>
    <x v="1"/>
    <x v="3"/>
    <x v="7"/>
    <n v="3"/>
    <n v="120"/>
    <x v="6"/>
    <x v="1"/>
  </r>
  <r>
    <x v="1"/>
    <x v="5"/>
    <x v="8"/>
    <n v="2"/>
    <n v="30"/>
    <x v="7"/>
    <x v="2"/>
  </r>
  <r>
    <x v="1"/>
    <x v="2"/>
    <x v="2"/>
    <n v="6"/>
    <n v="42"/>
    <x v="2"/>
    <x v="0"/>
  </r>
  <r>
    <x v="1"/>
    <x v="1"/>
    <x v="1"/>
    <n v="3"/>
    <n v="80"/>
    <x v="1"/>
    <x v="2"/>
  </r>
  <r>
    <x v="2"/>
    <x v="4"/>
    <x v="9"/>
    <n v="1"/>
    <n v="50"/>
    <x v="8"/>
    <x v="0"/>
  </r>
  <r>
    <x v="2"/>
    <x v="3"/>
    <x v="3"/>
    <n v="1"/>
    <n v="200"/>
    <x v="9"/>
    <x v="1"/>
  </r>
  <r>
    <x v="2"/>
    <x v="2"/>
    <x v="2"/>
    <n v="4"/>
    <n v="42"/>
    <x v="10"/>
    <x v="0"/>
  </r>
  <r>
    <x v="3"/>
    <x v="3"/>
    <x v="5"/>
    <n v="3"/>
    <n v="35"/>
    <x v="0"/>
    <x v="1"/>
  </r>
  <r>
    <x v="3"/>
    <x v="1"/>
    <x v="1"/>
    <n v="3"/>
    <n v="80"/>
    <x v="1"/>
    <x v="0"/>
  </r>
  <r>
    <x v="3"/>
    <x v="2"/>
    <x v="2"/>
    <n v="4"/>
    <n v="42"/>
    <x v="10"/>
    <x v="0"/>
  </r>
  <r>
    <x v="3"/>
    <x v="5"/>
    <x v="8"/>
    <n v="2"/>
    <n v="33"/>
    <x v="11"/>
    <x v="0"/>
  </r>
  <r>
    <x v="4"/>
    <x v="5"/>
    <x v="8"/>
    <n v="2"/>
    <n v="32"/>
    <x v="12"/>
    <x v="1"/>
  </r>
  <r>
    <x v="4"/>
    <x v="4"/>
    <x v="10"/>
    <n v="1"/>
    <n v="25"/>
    <x v="13"/>
    <x v="0"/>
  </r>
  <r>
    <x v="4"/>
    <x v="2"/>
    <x v="2"/>
    <n v="4"/>
    <n v="50"/>
    <x v="9"/>
    <x v="0"/>
  </r>
  <r>
    <x v="4"/>
    <x v="2"/>
    <x v="11"/>
    <n v="5"/>
    <n v="25"/>
    <x v="14"/>
    <x v="2"/>
  </r>
  <r>
    <x v="5"/>
    <x v="1"/>
    <x v="1"/>
    <n v="3"/>
    <n v="80"/>
    <x v="1"/>
    <x v="0"/>
  </r>
  <r>
    <x v="5"/>
    <x v="3"/>
    <x v="7"/>
    <n v="3"/>
    <n v="85"/>
    <x v="15"/>
    <x v="1"/>
  </r>
  <r>
    <x v="5"/>
    <x v="3"/>
    <x v="3"/>
    <n v="1"/>
    <n v="210"/>
    <x v="3"/>
    <x v="1"/>
  </r>
  <r>
    <x v="6"/>
    <x v="2"/>
    <x v="2"/>
    <n v="6"/>
    <n v="51"/>
    <x v="16"/>
    <x v="0"/>
  </r>
  <r>
    <x v="6"/>
    <x v="5"/>
    <x v="8"/>
    <n v="2"/>
    <n v="33"/>
    <x v="11"/>
    <x v="1"/>
  </r>
  <r>
    <x v="6"/>
    <x v="1"/>
    <x v="1"/>
    <n v="3"/>
    <n v="80"/>
    <x v="1"/>
    <x v="0"/>
  </r>
  <r>
    <x v="6"/>
    <x v="2"/>
    <x v="11"/>
    <n v="5"/>
    <n v="25"/>
    <x v="14"/>
    <x v="2"/>
  </r>
  <r>
    <x v="7"/>
    <x v="6"/>
    <x v="12"/>
    <n v="1"/>
    <n v="45"/>
    <x v="17"/>
    <x v="0"/>
  </r>
  <r>
    <x v="7"/>
    <x v="1"/>
    <x v="1"/>
    <n v="3"/>
    <n v="90"/>
    <x v="18"/>
    <x v="0"/>
  </r>
  <r>
    <x v="7"/>
    <x v="2"/>
    <x v="2"/>
    <n v="5"/>
    <n v="50"/>
    <x v="19"/>
    <x v="1"/>
  </r>
  <r>
    <x v="8"/>
    <x v="5"/>
    <x v="8"/>
    <n v="2"/>
    <n v="33"/>
    <x v="11"/>
    <x v="0"/>
  </r>
  <r>
    <x v="8"/>
    <x v="2"/>
    <x v="2"/>
    <n v="5"/>
    <n v="95"/>
    <x v="20"/>
    <x v="0"/>
  </r>
  <r>
    <x v="8"/>
    <x v="0"/>
    <x v="0"/>
    <n v="3"/>
    <n v="40"/>
    <x v="21"/>
    <x v="2"/>
  </r>
  <r>
    <x v="8"/>
    <x v="1"/>
    <x v="1"/>
    <n v="3"/>
    <n v="90"/>
    <x v="18"/>
    <x v="1"/>
  </r>
  <r>
    <x v="9"/>
    <x v="2"/>
    <x v="2"/>
    <n v="6"/>
    <n v="55"/>
    <x v="4"/>
    <x v="0"/>
  </r>
  <r>
    <x v="9"/>
    <x v="0"/>
    <x v="4"/>
    <n v="1"/>
    <n v="120"/>
    <x v="21"/>
    <x v="2"/>
  </r>
  <r>
    <x v="9"/>
    <x v="1"/>
    <x v="1"/>
    <n v="3"/>
    <n v="80"/>
    <x v="1"/>
    <x v="0"/>
  </r>
  <r>
    <x v="9"/>
    <x v="5"/>
    <x v="8"/>
    <n v="2"/>
    <n v="35"/>
    <x v="22"/>
    <x v="1"/>
  </r>
  <r>
    <x v="10"/>
    <x v="6"/>
    <x v="12"/>
    <n v="1"/>
    <n v="33"/>
    <x v="23"/>
    <x v="1"/>
  </r>
  <r>
    <x v="10"/>
    <x v="2"/>
    <x v="2"/>
    <n v="5"/>
    <n v="53"/>
    <x v="24"/>
    <x v="0"/>
  </r>
  <r>
    <x v="10"/>
    <x v="2"/>
    <x v="11"/>
    <n v="5"/>
    <n v="25"/>
    <x v="14"/>
    <x v="0"/>
  </r>
  <r>
    <x v="10"/>
    <x v="1"/>
    <x v="1"/>
    <n v="3"/>
    <n v="90"/>
    <x v="18"/>
    <x v="2"/>
  </r>
  <r>
    <x v="11"/>
    <x v="6"/>
    <x v="12"/>
    <n v="1"/>
    <n v="45"/>
    <x v="17"/>
    <x v="0"/>
  </r>
  <r>
    <x v="11"/>
    <x v="2"/>
    <x v="2"/>
    <n v="5"/>
    <n v="55"/>
    <x v="25"/>
    <x v="0"/>
  </r>
  <r>
    <x v="11"/>
    <x v="5"/>
    <x v="8"/>
    <n v="2"/>
    <n v="33"/>
    <x v="11"/>
    <x v="2"/>
  </r>
  <r>
    <x v="11"/>
    <x v="1"/>
    <x v="1"/>
    <n v="3"/>
    <n v="95"/>
    <x v="26"/>
    <x v="0"/>
  </r>
  <r>
    <x v="11"/>
    <x v="6"/>
    <x v="12"/>
    <n v="1"/>
    <n v="55"/>
    <x v="27"/>
    <x v="2"/>
  </r>
  <r>
    <x v="11"/>
    <x v="3"/>
    <x v="7"/>
    <n v="3"/>
    <n v="105"/>
    <x v="2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A2994-9DBC-41F0-83DF-C3B1B2B93A1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E2:F15" firstHeaderRow="1" firstDataRow="1" firstDataCol="1"/>
  <pivotFields count="7"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2"/>
        <item x="4"/>
        <item x="5"/>
        <item x="6"/>
        <item x="1"/>
        <item x="3"/>
        <item x="0"/>
        <item t="default"/>
      </items>
    </pivotField>
    <pivotField showAll="0"/>
    <pivotField showAll="0"/>
    <pivotField numFmtId="2" showAll="0"/>
    <pivotField dataField="1" numFmtId="2" showAll="0">
      <items count="30">
        <item x="13"/>
        <item x="23"/>
        <item x="17"/>
        <item x="8"/>
        <item x="27"/>
        <item x="7"/>
        <item x="12"/>
        <item x="11"/>
        <item x="22"/>
        <item x="0"/>
        <item x="21"/>
        <item x="14"/>
        <item x="5"/>
        <item x="10"/>
        <item x="9"/>
        <item x="3"/>
        <item x="1"/>
        <item x="19"/>
        <item x="2"/>
        <item x="15"/>
        <item x="24"/>
        <item x="18"/>
        <item x="25"/>
        <item x="26"/>
        <item x="16"/>
        <item x="28"/>
        <item x="4"/>
        <item x="6"/>
        <item x="20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 Total (R$)" fld="5" baseField="0" baseItem="0" numFmtId="2"/>
  </dataFields>
  <chartFormats count="2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6D12E-8EDF-42ED-BA56-A9C31033EFB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2:B16" firstHeaderRow="1" firstDataRow="1" firstDataCol="1"/>
  <pivotFields count="7"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2"/>
        <item x="4"/>
        <item x="5"/>
        <item x="6"/>
        <item x="1"/>
        <item x="3"/>
        <item x="0"/>
        <item t="default"/>
      </items>
    </pivotField>
    <pivotField axis="axisRow" showAll="0" sortType="descending">
      <items count="14">
        <item x="12"/>
        <item x="8"/>
        <item x="10"/>
        <item x="9"/>
        <item x="1"/>
        <item x="4"/>
        <item x="0"/>
        <item x="3"/>
        <item x="6"/>
        <item x="11"/>
        <item x="2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dataField="1" numFmtId="2" showAll="0"/>
    <pivotField showAll="0"/>
  </pivotFields>
  <rowFields count="1">
    <field x="2"/>
  </rowFields>
  <rowItems count="14">
    <i>
      <x v="10"/>
    </i>
    <i>
      <x v="4"/>
    </i>
    <i>
      <x v="11"/>
    </i>
    <i>
      <x v="7"/>
    </i>
    <i>
      <x v="1"/>
    </i>
    <i>
      <x v="5"/>
    </i>
    <i>
      <x v="9"/>
    </i>
    <i>
      <x v="6"/>
    </i>
    <i>
      <x v="12"/>
    </i>
    <i>
      <x/>
    </i>
    <i>
      <x v="8"/>
    </i>
    <i>
      <x v="3"/>
    </i>
    <i>
      <x v="2"/>
    </i>
    <i t="grand">
      <x/>
    </i>
  </rowItems>
  <colItems count="1">
    <i/>
  </colItems>
  <dataFields count="1">
    <dataField name="Soma de Valor Total (R$)" fld="5" baseField="0" baseItem="0" numFmtId="2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5398A-99D8-46EE-B4AC-9EE30137E38D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O2:P10" firstHeaderRow="1" firstDataRow="1" firstDataCol="1"/>
  <pivotFields count="7"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8">
        <item x="2"/>
        <item x="4"/>
        <item x="5"/>
        <item x="6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" showAll="0"/>
    <pivotField dataField="1" numFmtId="2" showAll="0">
      <items count="30">
        <item x="13"/>
        <item x="23"/>
        <item x="17"/>
        <item x="8"/>
        <item x="27"/>
        <item x="7"/>
        <item x="12"/>
        <item x="11"/>
        <item x="22"/>
        <item x="0"/>
        <item x="21"/>
        <item x="14"/>
        <item x="5"/>
        <item x="10"/>
        <item x="9"/>
        <item x="3"/>
        <item x="1"/>
        <item x="19"/>
        <item x="2"/>
        <item x="15"/>
        <item x="24"/>
        <item x="18"/>
        <item x="25"/>
        <item x="26"/>
        <item x="16"/>
        <item x="28"/>
        <item x="4"/>
        <item x="6"/>
        <item x="20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1"/>
  </rowFields>
  <rowItems count="8">
    <i>
      <x v="3"/>
    </i>
    <i>
      <x v="1"/>
    </i>
    <i>
      <x v="2"/>
    </i>
    <i>
      <x v="6"/>
    </i>
    <i>
      <x v="5"/>
    </i>
    <i>
      <x v="4"/>
    </i>
    <i>
      <x/>
    </i>
    <i t="grand">
      <x/>
    </i>
  </rowItems>
  <colItems count="1">
    <i/>
  </colItems>
  <dataFields count="1">
    <dataField name="Soma de Valor Total (R$)" fld="5" baseField="0" baseItem="0" numFmtId="2"/>
  </dataFields>
  <chartFormats count="4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56C10-1BF6-4CA3-8021-0AD10E4B8B61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J2:K6" firstHeaderRow="1" firstDataRow="1" firstDataCol="1"/>
  <pivotFields count="7"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2"/>
        <item x="4"/>
        <item x="5"/>
        <item x="6"/>
        <item x="1"/>
        <item x="3"/>
        <item x="0"/>
        <item t="default"/>
      </items>
    </pivotField>
    <pivotField showAll="0"/>
    <pivotField showAll="0"/>
    <pivotField numFmtId="2" showAll="0"/>
    <pivotField dataField="1" numFmtId="2" showAll="0">
      <items count="30">
        <item x="13"/>
        <item x="23"/>
        <item x="17"/>
        <item x="8"/>
        <item x="27"/>
        <item x="7"/>
        <item x="12"/>
        <item x="11"/>
        <item x="22"/>
        <item x="0"/>
        <item x="21"/>
        <item x="14"/>
        <item x="5"/>
        <item x="10"/>
        <item x="9"/>
        <item x="3"/>
        <item x="1"/>
        <item x="19"/>
        <item x="2"/>
        <item x="15"/>
        <item x="24"/>
        <item x="18"/>
        <item x="25"/>
        <item x="26"/>
        <item x="16"/>
        <item x="28"/>
        <item x="4"/>
        <item x="6"/>
        <item x="20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Total (R$)" fld="5" showDataAs="percentOfTotal" baseField="0" baseItem="0" numFmtId="10"/>
  </dataFields>
  <chartFormats count="9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0BF6D594-C2A4-4181-90B8-C3D809E25ADE}" sourceName="Data">
  <pivotTables>
    <pivotTable tabId="2" name="Tabela dinâmica4"/>
    <pivotTable tabId="2" name="Tabela dinâmica1"/>
    <pivotTable tabId="2" name="Tabela dinâmica2"/>
    <pivotTable tabId="2" name="Tabela dinâmica3"/>
  </pivotTables>
  <data>
    <tabular pivotCacheId="555738976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2B1BA461-DCD0-449C-879E-908B36AEFEBE}" cache="SegmentaçãodeDados_Data" caption="Data" columnCount="6" style="SlicerStyleOther2 2" rowHeight="18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5EA8E4-E539-4845-BD53-864EBE28FECB}" name="Tabela1" displayName="Tabela1" ref="A1:G51" totalsRowShown="0" headerRowDxfId="5" headerRowBorderDxfId="4" tableBorderDxfId="3">
  <autoFilter ref="A1:G51" xr:uid="{3A5EA8E4-E539-4845-BD53-864EBE28FECB}"/>
  <tableColumns count="7">
    <tableColumn id="1" xr3:uid="{75C4D71C-A1FB-4A37-8A7D-0784EC3C34E5}" name="Data" dataDxfId="2"/>
    <tableColumn id="2" xr3:uid="{1809BE4E-2B08-4C33-A417-824864E4664D}" name="Categoria"/>
    <tableColumn id="3" xr3:uid="{019C0C11-7BCB-490F-8C77-5F3C12122E57}" name="Descrição"/>
    <tableColumn id="4" xr3:uid="{360C7FDB-6B7B-47D5-A22A-DC0B60DCD768}" name="Quantidade"/>
    <tableColumn id="5" xr3:uid="{8263879F-24BD-4010-8CAC-94D9F958CC0B}" name="Valor Unitário (R$)" dataDxfId="1"/>
    <tableColumn id="6" xr3:uid="{8B004115-E378-46A4-8DFA-FE36ADDA44CC}" name="Valor Total (R$)" dataDxfId="0">
      <calculatedColumnFormula>Tabela1[[#This Row],[Valor Unitário (R$)]]*Tabela1[[#This Row],[Quantidade]]</calculatedColumnFormula>
    </tableColumn>
    <tableColumn id="7" xr3:uid="{6490E7A8-4E1A-40FA-91E0-790FC864B99F}" name="Forma de Pagam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N4" sqref="N4"/>
    </sheetView>
  </sheetViews>
  <sheetFormatPr defaultRowHeight="15" x14ac:dyDescent="0.25"/>
  <cols>
    <col min="1" max="1" width="11.28515625" style="3" customWidth="1"/>
    <col min="2" max="2" width="11.5703125" customWidth="1"/>
    <col min="3" max="3" width="19.7109375" bestFit="1" customWidth="1"/>
    <col min="4" max="4" width="13.5703125" customWidth="1"/>
    <col min="5" max="5" width="19.5703125" style="6" customWidth="1"/>
    <col min="6" max="6" width="16.7109375" style="6" customWidth="1"/>
    <col min="7" max="7" width="21.85546875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1" t="s">
        <v>6</v>
      </c>
    </row>
    <row r="2" spans="1:7" x14ac:dyDescent="0.25">
      <c r="A2" s="3">
        <v>45292</v>
      </c>
      <c r="B2" t="s">
        <v>28</v>
      </c>
      <c r="C2" t="s">
        <v>22</v>
      </c>
      <c r="D2">
        <v>3</v>
      </c>
      <c r="E2" s="6">
        <v>35</v>
      </c>
      <c r="F2" s="7">
        <f>Tabela1[[#This Row],[Valor Unitário (R$)]]*Tabela1[[#This Row],[Quantidade]]</f>
        <v>105</v>
      </c>
      <c r="G2" t="s">
        <v>8</v>
      </c>
    </row>
    <row r="3" spans="1:7" x14ac:dyDescent="0.25">
      <c r="A3" s="4">
        <v>45292</v>
      </c>
      <c r="B3" t="s">
        <v>23</v>
      </c>
      <c r="C3" t="s">
        <v>24</v>
      </c>
      <c r="D3">
        <v>3</v>
      </c>
      <c r="E3" s="6">
        <v>80</v>
      </c>
      <c r="F3" s="6">
        <f>Tabela1[[#This Row],[Valor Unitário (R$)]]*Tabela1[[#This Row],[Quantidade]]</f>
        <v>240</v>
      </c>
      <c r="G3" t="s">
        <v>8</v>
      </c>
    </row>
    <row r="4" spans="1:7" x14ac:dyDescent="0.25">
      <c r="A4" s="3">
        <v>45292</v>
      </c>
      <c r="B4" t="s">
        <v>7</v>
      </c>
      <c r="C4" t="s">
        <v>18</v>
      </c>
      <c r="D4">
        <v>6</v>
      </c>
      <c r="E4" s="6">
        <v>42</v>
      </c>
      <c r="F4" s="6">
        <f>Tabela1[[#This Row],[Valor Unitário (R$)]]*Tabela1[[#This Row],[Quantidade]]</f>
        <v>252</v>
      </c>
      <c r="G4" t="s">
        <v>8</v>
      </c>
    </row>
    <row r="5" spans="1:7" x14ac:dyDescent="0.25">
      <c r="A5" s="3">
        <v>45292</v>
      </c>
      <c r="B5" t="s">
        <v>9</v>
      </c>
      <c r="C5" t="s">
        <v>16</v>
      </c>
      <c r="D5">
        <v>1</v>
      </c>
      <c r="E5" s="6">
        <v>210</v>
      </c>
      <c r="F5" s="6">
        <f>Tabela1[[#This Row],[Valor Unitário (R$)]]*Tabela1[[#This Row],[Quantidade]]</f>
        <v>210</v>
      </c>
      <c r="G5" t="s">
        <v>10</v>
      </c>
    </row>
    <row r="6" spans="1:7" x14ac:dyDescent="0.25">
      <c r="A6" s="3">
        <v>45292</v>
      </c>
      <c r="B6" t="s">
        <v>28</v>
      </c>
      <c r="C6" t="s">
        <v>29</v>
      </c>
      <c r="D6">
        <v>3</v>
      </c>
      <c r="E6" s="6">
        <v>110</v>
      </c>
      <c r="F6" s="6">
        <f>Tabela1[[#This Row],[Valor Unitário (R$)]]*Tabela1[[#This Row],[Quantidade]]</f>
        <v>330</v>
      </c>
      <c r="G6" t="s">
        <v>8</v>
      </c>
    </row>
    <row r="7" spans="1:7" x14ac:dyDescent="0.25">
      <c r="A7" s="3">
        <v>45292</v>
      </c>
      <c r="B7" t="s">
        <v>23</v>
      </c>
      <c r="C7" t="s">
        <v>26</v>
      </c>
      <c r="D7">
        <v>3</v>
      </c>
      <c r="E7" s="6">
        <v>35</v>
      </c>
      <c r="F7" s="6">
        <f>Tabela1[[#This Row],[Valor Unitário (R$)]]*Tabela1[[#This Row],[Quantidade]]</f>
        <v>105</v>
      </c>
      <c r="G7" t="s">
        <v>10</v>
      </c>
    </row>
    <row r="8" spans="1:7" x14ac:dyDescent="0.25">
      <c r="A8" s="3">
        <v>45323</v>
      </c>
      <c r="B8" t="s">
        <v>14</v>
      </c>
      <c r="C8" t="s">
        <v>25</v>
      </c>
      <c r="D8">
        <v>3</v>
      </c>
      <c r="E8" s="6">
        <v>50</v>
      </c>
      <c r="F8" s="6">
        <f>Tabela1[[#This Row],[Valor Unitário (R$)]]*Tabela1[[#This Row],[Quantidade]]</f>
        <v>150</v>
      </c>
      <c r="G8" t="s">
        <v>13</v>
      </c>
    </row>
    <row r="9" spans="1:7" x14ac:dyDescent="0.25">
      <c r="A9" s="3">
        <v>45323</v>
      </c>
      <c r="B9" t="s">
        <v>9</v>
      </c>
      <c r="C9" t="s">
        <v>27</v>
      </c>
      <c r="D9">
        <v>3</v>
      </c>
      <c r="E9" s="6">
        <v>120</v>
      </c>
      <c r="F9" s="6">
        <f>Tabela1[[#This Row],[Valor Unitário (R$)]]*Tabela1[[#This Row],[Quantidade]]</f>
        <v>360</v>
      </c>
      <c r="G9" t="s">
        <v>10</v>
      </c>
    </row>
    <row r="10" spans="1:7" x14ac:dyDescent="0.25">
      <c r="A10" s="3">
        <v>45323</v>
      </c>
      <c r="B10" t="s">
        <v>11</v>
      </c>
      <c r="C10" t="s">
        <v>12</v>
      </c>
      <c r="D10">
        <v>2</v>
      </c>
      <c r="E10" s="6">
        <v>30</v>
      </c>
      <c r="F10" s="6">
        <f>Tabela1[[#This Row],[Valor Unitário (R$)]]*Tabela1[[#This Row],[Quantidade]]</f>
        <v>60</v>
      </c>
      <c r="G10" t="s">
        <v>13</v>
      </c>
    </row>
    <row r="11" spans="1:7" x14ac:dyDescent="0.25">
      <c r="A11" s="3">
        <v>45323</v>
      </c>
      <c r="B11" t="s">
        <v>7</v>
      </c>
      <c r="C11" t="s">
        <v>18</v>
      </c>
      <c r="D11">
        <v>6</v>
      </c>
      <c r="E11" s="6">
        <v>42</v>
      </c>
      <c r="F11" s="6">
        <f>Tabela1[[#This Row],[Valor Unitário (R$)]]*Tabela1[[#This Row],[Quantidade]]</f>
        <v>252</v>
      </c>
      <c r="G11" t="s">
        <v>8</v>
      </c>
    </row>
    <row r="12" spans="1:7" x14ac:dyDescent="0.25">
      <c r="A12" s="4">
        <v>45323</v>
      </c>
      <c r="B12" t="s">
        <v>23</v>
      </c>
      <c r="C12" t="s">
        <v>24</v>
      </c>
      <c r="D12">
        <v>3</v>
      </c>
      <c r="E12" s="6">
        <v>80</v>
      </c>
      <c r="F12" s="6">
        <f>Tabela1[[#This Row],[Valor Unitário (R$)]]*Tabela1[[#This Row],[Quantidade]]</f>
        <v>240</v>
      </c>
      <c r="G12" t="s">
        <v>13</v>
      </c>
    </row>
    <row r="13" spans="1:7" x14ac:dyDescent="0.25">
      <c r="A13" s="3">
        <v>45352</v>
      </c>
      <c r="B13" t="s">
        <v>14</v>
      </c>
      <c r="C13" t="s">
        <v>15</v>
      </c>
      <c r="D13">
        <v>1</v>
      </c>
      <c r="E13" s="6">
        <v>50</v>
      </c>
      <c r="F13" s="6">
        <f>Tabela1[[#This Row],[Valor Unitário (R$)]]*Tabela1[[#This Row],[Quantidade]]</f>
        <v>50</v>
      </c>
      <c r="G13" t="s">
        <v>8</v>
      </c>
    </row>
    <row r="14" spans="1:7" x14ac:dyDescent="0.25">
      <c r="A14" s="3">
        <v>45352</v>
      </c>
      <c r="B14" t="s">
        <v>9</v>
      </c>
      <c r="C14" t="s">
        <v>16</v>
      </c>
      <c r="D14">
        <v>1</v>
      </c>
      <c r="E14" s="6">
        <v>200</v>
      </c>
      <c r="F14" s="6">
        <f>Tabela1[[#This Row],[Valor Unitário (R$)]]*Tabela1[[#This Row],[Quantidade]]</f>
        <v>200</v>
      </c>
      <c r="G14" t="s">
        <v>10</v>
      </c>
    </row>
    <row r="15" spans="1:7" x14ac:dyDescent="0.25">
      <c r="A15" s="3">
        <v>45352</v>
      </c>
      <c r="B15" t="s">
        <v>7</v>
      </c>
      <c r="C15" t="s">
        <v>18</v>
      </c>
      <c r="D15">
        <v>4</v>
      </c>
      <c r="E15" s="6">
        <v>42</v>
      </c>
      <c r="F15" s="6">
        <f>Tabela1[[#This Row],[Valor Unitário (R$)]]*Tabela1[[#This Row],[Quantidade]]</f>
        <v>168</v>
      </c>
      <c r="G15" t="s">
        <v>8</v>
      </c>
    </row>
    <row r="16" spans="1:7" x14ac:dyDescent="0.25">
      <c r="A16" s="3">
        <v>45383</v>
      </c>
      <c r="B16" t="s">
        <v>9</v>
      </c>
      <c r="C16" t="s">
        <v>26</v>
      </c>
      <c r="D16">
        <v>3</v>
      </c>
      <c r="E16" s="6">
        <v>35</v>
      </c>
      <c r="F16" s="6">
        <f>Tabela1[[#This Row],[Valor Unitário (R$)]]*Tabela1[[#This Row],[Quantidade]]</f>
        <v>105</v>
      </c>
      <c r="G16" t="s">
        <v>10</v>
      </c>
    </row>
    <row r="17" spans="1:7" x14ac:dyDescent="0.25">
      <c r="A17" s="4">
        <v>45383</v>
      </c>
      <c r="B17" t="s">
        <v>23</v>
      </c>
      <c r="C17" t="s">
        <v>24</v>
      </c>
      <c r="D17">
        <v>3</v>
      </c>
      <c r="E17" s="6">
        <v>80</v>
      </c>
      <c r="F17" s="6">
        <f>Tabela1[[#This Row],[Valor Unitário (R$)]]*Tabela1[[#This Row],[Quantidade]]</f>
        <v>240</v>
      </c>
      <c r="G17" t="s">
        <v>8</v>
      </c>
    </row>
    <row r="18" spans="1:7" x14ac:dyDescent="0.25">
      <c r="A18" s="4">
        <v>45383</v>
      </c>
      <c r="B18" t="s">
        <v>7</v>
      </c>
      <c r="C18" t="s">
        <v>18</v>
      </c>
      <c r="D18">
        <v>4</v>
      </c>
      <c r="E18" s="6">
        <v>42</v>
      </c>
      <c r="F18" s="6">
        <f>Tabela1[[#This Row],[Valor Unitário (R$)]]*Tabela1[[#This Row],[Quantidade]]</f>
        <v>168</v>
      </c>
      <c r="G18" t="s">
        <v>8</v>
      </c>
    </row>
    <row r="19" spans="1:7" x14ac:dyDescent="0.25">
      <c r="A19" s="4">
        <v>45383</v>
      </c>
      <c r="B19" t="s">
        <v>11</v>
      </c>
      <c r="C19" t="s">
        <v>12</v>
      </c>
      <c r="D19">
        <v>2</v>
      </c>
      <c r="E19" s="6">
        <v>33</v>
      </c>
      <c r="F19" s="6">
        <f>Tabela1[[#This Row],[Valor Unitário (R$)]]*Tabela1[[#This Row],[Quantidade]]</f>
        <v>66</v>
      </c>
      <c r="G19" t="s">
        <v>8</v>
      </c>
    </row>
    <row r="20" spans="1:7" x14ac:dyDescent="0.25">
      <c r="A20" s="3">
        <v>45413</v>
      </c>
      <c r="B20" t="s">
        <v>11</v>
      </c>
      <c r="C20" t="s">
        <v>12</v>
      </c>
      <c r="D20">
        <v>2</v>
      </c>
      <c r="E20" s="6">
        <v>32</v>
      </c>
      <c r="F20" s="6">
        <f>Tabela1[[#This Row],[Valor Unitário (R$)]]*Tabela1[[#This Row],[Quantidade]]</f>
        <v>64</v>
      </c>
      <c r="G20" t="s">
        <v>10</v>
      </c>
    </row>
    <row r="21" spans="1:7" x14ac:dyDescent="0.25">
      <c r="A21" s="3">
        <v>45413</v>
      </c>
      <c r="B21" t="s">
        <v>14</v>
      </c>
      <c r="C21" t="s">
        <v>17</v>
      </c>
      <c r="D21">
        <v>1</v>
      </c>
      <c r="E21" s="6">
        <v>25</v>
      </c>
      <c r="F21" s="6">
        <f>Tabela1[[#This Row],[Valor Unitário (R$)]]*Tabela1[[#This Row],[Quantidade]]</f>
        <v>25</v>
      </c>
      <c r="G21" t="s">
        <v>8</v>
      </c>
    </row>
    <row r="22" spans="1:7" x14ac:dyDescent="0.25">
      <c r="A22" s="3">
        <v>45413</v>
      </c>
      <c r="B22" t="s">
        <v>7</v>
      </c>
      <c r="C22" t="s">
        <v>18</v>
      </c>
      <c r="D22">
        <v>4</v>
      </c>
      <c r="E22" s="6">
        <v>50</v>
      </c>
      <c r="F22" s="6">
        <f>Tabela1[[#This Row],[Valor Unitário (R$)]]*Tabela1[[#This Row],[Quantidade]]</f>
        <v>200</v>
      </c>
      <c r="G22" t="s">
        <v>8</v>
      </c>
    </row>
    <row r="23" spans="1:7" x14ac:dyDescent="0.25">
      <c r="A23" s="3">
        <v>45413</v>
      </c>
      <c r="B23" t="s">
        <v>7</v>
      </c>
      <c r="C23" t="s">
        <v>19</v>
      </c>
      <c r="D23">
        <v>5</v>
      </c>
      <c r="E23" s="6">
        <v>25</v>
      </c>
      <c r="F23" s="6">
        <f>Tabela1[[#This Row],[Valor Unitário (R$)]]*Tabela1[[#This Row],[Quantidade]]</f>
        <v>125</v>
      </c>
      <c r="G23" t="s">
        <v>13</v>
      </c>
    </row>
    <row r="24" spans="1:7" x14ac:dyDescent="0.25">
      <c r="A24" s="4">
        <v>45444</v>
      </c>
      <c r="B24" t="s">
        <v>23</v>
      </c>
      <c r="C24" t="s">
        <v>24</v>
      </c>
      <c r="D24">
        <v>3</v>
      </c>
      <c r="E24" s="6">
        <v>80</v>
      </c>
      <c r="F24" s="6">
        <f>Tabela1[[#This Row],[Valor Unitário (R$)]]*Tabela1[[#This Row],[Quantidade]]</f>
        <v>240</v>
      </c>
      <c r="G24" t="s">
        <v>8</v>
      </c>
    </row>
    <row r="25" spans="1:7" x14ac:dyDescent="0.25">
      <c r="A25" s="4">
        <v>45444</v>
      </c>
      <c r="B25" t="s">
        <v>9</v>
      </c>
      <c r="C25" t="s">
        <v>27</v>
      </c>
      <c r="D25">
        <v>3</v>
      </c>
      <c r="E25" s="6">
        <v>85</v>
      </c>
      <c r="F25" s="6">
        <f>Tabela1[[#This Row],[Valor Unitário (R$)]]*Tabela1[[#This Row],[Quantidade]]</f>
        <v>255</v>
      </c>
      <c r="G25" t="s">
        <v>10</v>
      </c>
    </row>
    <row r="26" spans="1:7" x14ac:dyDescent="0.25">
      <c r="A26" s="3">
        <v>45444</v>
      </c>
      <c r="B26" t="s">
        <v>9</v>
      </c>
      <c r="C26" t="s">
        <v>16</v>
      </c>
      <c r="D26">
        <v>1</v>
      </c>
      <c r="E26" s="6">
        <v>210</v>
      </c>
      <c r="F26" s="6">
        <f>Tabela1[[#This Row],[Valor Unitário (R$)]]*Tabela1[[#This Row],[Quantidade]]</f>
        <v>210</v>
      </c>
      <c r="G26" t="s">
        <v>10</v>
      </c>
    </row>
    <row r="27" spans="1:7" x14ac:dyDescent="0.25">
      <c r="A27" s="3">
        <v>45474</v>
      </c>
      <c r="B27" t="s">
        <v>7</v>
      </c>
      <c r="C27" t="s">
        <v>18</v>
      </c>
      <c r="D27">
        <v>6</v>
      </c>
      <c r="E27" s="6">
        <v>51</v>
      </c>
      <c r="F27" s="6">
        <f>Tabela1[[#This Row],[Valor Unitário (R$)]]*Tabela1[[#This Row],[Quantidade]]</f>
        <v>306</v>
      </c>
      <c r="G27" t="s">
        <v>8</v>
      </c>
    </row>
    <row r="28" spans="1:7" x14ac:dyDescent="0.25">
      <c r="A28" s="3">
        <v>45474</v>
      </c>
      <c r="B28" t="s">
        <v>11</v>
      </c>
      <c r="C28" t="s">
        <v>12</v>
      </c>
      <c r="D28">
        <v>2</v>
      </c>
      <c r="E28" s="6">
        <v>33</v>
      </c>
      <c r="F28" s="6">
        <f>Tabela1[[#This Row],[Valor Unitário (R$)]]*Tabela1[[#This Row],[Quantidade]]</f>
        <v>66</v>
      </c>
      <c r="G28" t="s">
        <v>10</v>
      </c>
    </row>
    <row r="29" spans="1:7" x14ac:dyDescent="0.25">
      <c r="A29" s="3">
        <v>45474</v>
      </c>
      <c r="B29" t="s">
        <v>23</v>
      </c>
      <c r="C29" t="s">
        <v>24</v>
      </c>
      <c r="D29">
        <v>3</v>
      </c>
      <c r="E29" s="6">
        <v>80</v>
      </c>
      <c r="F29" s="6">
        <f>Tabela1[[#This Row],[Valor Unitário (R$)]]*Tabela1[[#This Row],[Quantidade]]</f>
        <v>240</v>
      </c>
      <c r="G29" t="s">
        <v>8</v>
      </c>
    </row>
    <row r="30" spans="1:7" x14ac:dyDescent="0.25">
      <c r="A30" s="3">
        <v>45474</v>
      </c>
      <c r="B30" t="s">
        <v>7</v>
      </c>
      <c r="C30" t="s">
        <v>19</v>
      </c>
      <c r="D30">
        <v>5</v>
      </c>
      <c r="E30" s="6">
        <v>25</v>
      </c>
      <c r="F30" s="6">
        <f>Tabela1[[#This Row],[Valor Unitário (R$)]]*Tabela1[[#This Row],[Quantidade]]</f>
        <v>125</v>
      </c>
      <c r="G30" t="s">
        <v>13</v>
      </c>
    </row>
    <row r="31" spans="1:7" x14ac:dyDescent="0.25">
      <c r="A31" s="3">
        <v>45505</v>
      </c>
      <c r="B31" t="s">
        <v>20</v>
      </c>
      <c r="C31" t="s">
        <v>21</v>
      </c>
      <c r="D31">
        <v>1</v>
      </c>
      <c r="E31" s="6">
        <v>45</v>
      </c>
      <c r="F31" s="6">
        <f>Tabela1[[#This Row],[Valor Unitário (R$)]]*Tabela1[[#This Row],[Quantidade]]</f>
        <v>45</v>
      </c>
      <c r="G31" t="s">
        <v>8</v>
      </c>
    </row>
    <row r="32" spans="1:7" x14ac:dyDescent="0.25">
      <c r="A32" s="3">
        <v>45505</v>
      </c>
      <c r="B32" t="s">
        <v>23</v>
      </c>
      <c r="C32" t="s">
        <v>24</v>
      </c>
      <c r="D32">
        <v>3</v>
      </c>
      <c r="E32" s="6">
        <v>90</v>
      </c>
      <c r="F32" s="6">
        <f>Tabela1[[#This Row],[Valor Unitário (R$)]]*Tabela1[[#This Row],[Quantidade]]</f>
        <v>270</v>
      </c>
      <c r="G32" t="s">
        <v>8</v>
      </c>
    </row>
    <row r="33" spans="1:7" x14ac:dyDescent="0.25">
      <c r="A33" s="3">
        <v>45505</v>
      </c>
      <c r="B33" t="s">
        <v>7</v>
      </c>
      <c r="C33" t="s">
        <v>18</v>
      </c>
      <c r="D33">
        <v>5</v>
      </c>
      <c r="E33" s="6">
        <v>50</v>
      </c>
      <c r="F33" s="6">
        <f>Tabela1[[#This Row],[Valor Unitário (R$)]]*Tabela1[[#This Row],[Quantidade]]</f>
        <v>250</v>
      </c>
      <c r="G33" t="s">
        <v>10</v>
      </c>
    </row>
    <row r="34" spans="1:7" x14ac:dyDescent="0.25">
      <c r="A34" s="3">
        <v>45536</v>
      </c>
      <c r="B34" t="s">
        <v>11</v>
      </c>
      <c r="C34" t="s">
        <v>12</v>
      </c>
      <c r="D34">
        <v>2</v>
      </c>
      <c r="E34" s="6">
        <v>33</v>
      </c>
      <c r="F34" s="6">
        <f>Tabela1[[#This Row],[Valor Unitário (R$)]]*Tabela1[[#This Row],[Quantidade]]</f>
        <v>66</v>
      </c>
      <c r="G34" t="s">
        <v>8</v>
      </c>
    </row>
    <row r="35" spans="1:7" x14ac:dyDescent="0.25">
      <c r="A35" s="3">
        <v>45536</v>
      </c>
      <c r="B35" t="s">
        <v>7</v>
      </c>
      <c r="C35" t="s">
        <v>18</v>
      </c>
      <c r="D35">
        <v>5</v>
      </c>
      <c r="E35" s="6">
        <v>95</v>
      </c>
      <c r="F35" s="6">
        <f>Tabela1[[#This Row],[Valor Unitário (R$)]]*Tabela1[[#This Row],[Quantidade]]</f>
        <v>475</v>
      </c>
      <c r="G35" t="s">
        <v>8</v>
      </c>
    </row>
    <row r="36" spans="1:7" x14ac:dyDescent="0.25">
      <c r="A36" s="3">
        <v>45536</v>
      </c>
      <c r="B36" t="s">
        <v>28</v>
      </c>
      <c r="C36" t="s">
        <v>22</v>
      </c>
      <c r="D36">
        <v>3</v>
      </c>
      <c r="E36" s="6">
        <v>40</v>
      </c>
      <c r="F36" s="6">
        <f>Tabela1[[#This Row],[Valor Unitário (R$)]]*Tabela1[[#This Row],[Quantidade]]</f>
        <v>120</v>
      </c>
      <c r="G36" t="s">
        <v>13</v>
      </c>
    </row>
    <row r="37" spans="1:7" x14ac:dyDescent="0.25">
      <c r="A37" s="3">
        <v>45536</v>
      </c>
      <c r="B37" t="s">
        <v>23</v>
      </c>
      <c r="C37" t="s">
        <v>24</v>
      </c>
      <c r="D37">
        <v>3</v>
      </c>
      <c r="E37" s="6">
        <v>90</v>
      </c>
      <c r="F37" s="6">
        <f>Tabela1[[#This Row],[Valor Unitário (R$)]]*Tabela1[[#This Row],[Quantidade]]</f>
        <v>270</v>
      </c>
      <c r="G37" t="s">
        <v>10</v>
      </c>
    </row>
    <row r="38" spans="1:7" x14ac:dyDescent="0.25">
      <c r="A38" s="3">
        <v>45566</v>
      </c>
      <c r="B38" t="s">
        <v>7</v>
      </c>
      <c r="C38" t="s">
        <v>18</v>
      </c>
      <c r="D38">
        <v>6</v>
      </c>
      <c r="E38" s="6">
        <v>55</v>
      </c>
      <c r="F38" s="6">
        <f>Tabela1[[#This Row],[Valor Unitário (R$)]]*Tabela1[[#This Row],[Quantidade]]</f>
        <v>330</v>
      </c>
      <c r="G38" t="s">
        <v>8</v>
      </c>
    </row>
    <row r="39" spans="1:7" x14ac:dyDescent="0.25">
      <c r="A39" s="3">
        <v>45566</v>
      </c>
      <c r="B39" t="s">
        <v>28</v>
      </c>
      <c r="C39" t="s">
        <v>29</v>
      </c>
      <c r="D39">
        <v>1</v>
      </c>
      <c r="E39" s="6">
        <v>120</v>
      </c>
      <c r="F39" s="6">
        <f>Tabela1[[#This Row],[Valor Unitário (R$)]]*Tabela1[[#This Row],[Quantidade]]</f>
        <v>120</v>
      </c>
      <c r="G39" t="s">
        <v>13</v>
      </c>
    </row>
    <row r="40" spans="1:7" x14ac:dyDescent="0.25">
      <c r="A40" s="3">
        <v>45566</v>
      </c>
      <c r="B40" t="s">
        <v>23</v>
      </c>
      <c r="C40" t="s">
        <v>24</v>
      </c>
      <c r="D40">
        <v>3</v>
      </c>
      <c r="E40" s="6">
        <v>80</v>
      </c>
      <c r="F40" s="6">
        <f>Tabela1[[#This Row],[Valor Unitário (R$)]]*Tabela1[[#This Row],[Quantidade]]</f>
        <v>240</v>
      </c>
      <c r="G40" t="s">
        <v>8</v>
      </c>
    </row>
    <row r="41" spans="1:7" x14ac:dyDescent="0.25">
      <c r="A41" s="3">
        <v>45566</v>
      </c>
      <c r="B41" t="s">
        <v>11</v>
      </c>
      <c r="C41" t="s">
        <v>12</v>
      </c>
      <c r="D41">
        <v>2</v>
      </c>
      <c r="E41" s="6">
        <v>35</v>
      </c>
      <c r="F41" s="6">
        <f>Tabela1[[#This Row],[Valor Unitário (R$)]]*Tabela1[[#This Row],[Quantidade]]</f>
        <v>70</v>
      </c>
      <c r="G41" t="s">
        <v>10</v>
      </c>
    </row>
    <row r="42" spans="1:7" x14ac:dyDescent="0.25">
      <c r="A42" s="3">
        <v>45597</v>
      </c>
      <c r="B42" t="s">
        <v>20</v>
      </c>
      <c r="C42" t="s">
        <v>21</v>
      </c>
      <c r="D42">
        <v>1</v>
      </c>
      <c r="E42" s="6">
        <v>33</v>
      </c>
      <c r="F42" s="6">
        <f>Tabela1[[#This Row],[Valor Unitário (R$)]]*Tabela1[[#This Row],[Quantidade]]</f>
        <v>33</v>
      </c>
      <c r="G42" t="s">
        <v>10</v>
      </c>
    </row>
    <row r="43" spans="1:7" x14ac:dyDescent="0.25">
      <c r="A43" s="3">
        <v>45597</v>
      </c>
      <c r="B43" t="s">
        <v>7</v>
      </c>
      <c r="C43" t="s">
        <v>18</v>
      </c>
      <c r="D43">
        <v>5</v>
      </c>
      <c r="E43" s="6">
        <v>53</v>
      </c>
      <c r="F43" s="6">
        <f>Tabela1[[#This Row],[Valor Unitário (R$)]]*Tabela1[[#This Row],[Quantidade]]</f>
        <v>265</v>
      </c>
      <c r="G43" t="s">
        <v>8</v>
      </c>
    </row>
    <row r="44" spans="1:7" x14ac:dyDescent="0.25">
      <c r="A44" s="3">
        <v>45597</v>
      </c>
      <c r="B44" t="s">
        <v>7</v>
      </c>
      <c r="C44" t="s">
        <v>19</v>
      </c>
      <c r="D44">
        <v>5</v>
      </c>
      <c r="E44" s="6">
        <v>25</v>
      </c>
      <c r="F44" s="6">
        <f>Tabela1[[#This Row],[Valor Unitário (R$)]]*Tabela1[[#This Row],[Quantidade]]</f>
        <v>125</v>
      </c>
      <c r="G44" t="s">
        <v>8</v>
      </c>
    </row>
    <row r="45" spans="1:7" x14ac:dyDescent="0.25">
      <c r="A45" s="3">
        <v>45597</v>
      </c>
      <c r="B45" t="s">
        <v>23</v>
      </c>
      <c r="C45" t="s">
        <v>24</v>
      </c>
      <c r="D45">
        <v>3</v>
      </c>
      <c r="E45" s="6">
        <v>90</v>
      </c>
      <c r="F45" s="6">
        <f>Tabela1[[#This Row],[Valor Unitário (R$)]]*Tabela1[[#This Row],[Quantidade]]</f>
        <v>270</v>
      </c>
      <c r="G45" t="s">
        <v>13</v>
      </c>
    </row>
    <row r="46" spans="1:7" x14ac:dyDescent="0.25">
      <c r="A46" s="3">
        <v>45627</v>
      </c>
      <c r="B46" t="s">
        <v>20</v>
      </c>
      <c r="C46" t="s">
        <v>21</v>
      </c>
      <c r="D46">
        <v>1</v>
      </c>
      <c r="E46" s="6">
        <v>45</v>
      </c>
      <c r="F46" s="6">
        <f>Tabela1[[#This Row],[Valor Unitário (R$)]]*Tabela1[[#This Row],[Quantidade]]</f>
        <v>45</v>
      </c>
      <c r="G46" t="s">
        <v>8</v>
      </c>
    </row>
    <row r="47" spans="1:7" x14ac:dyDescent="0.25">
      <c r="A47" s="3">
        <v>45627</v>
      </c>
      <c r="B47" t="s">
        <v>7</v>
      </c>
      <c r="C47" t="s">
        <v>18</v>
      </c>
      <c r="D47">
        <v>5</v>
      </c>
      <c r="E47" s="6">
        <v>55</v>
      </c>
      <c r="F47" s="6">
        <f>Tabela1[[#This Row],[Valor Unitário (R$)]]*Tabela1[[#This Row],[Quantidade]]</f>
        <v>275</v>
      </c>
      <c r="G47" t="s">
        <v>8</v>
      </c>
    </row>
    <row r="48" spans="1:7" x14ac:dyDescent="0.25">
      <c r="A48" s="3">
        <v>45627</v>
      </c>
      <c r="B48" t="s">
        <v>11</v>
      </c>
      <c r="C48" t="s">
        <v>12</v>
      </c>
      <c r="D48">
        <v>2</v>
      </c>
      <c r="E48" s="6">
        <v>33</v>
      </c>
      <c r="F48" s="6">
        <f>Tabela1[[#This Row],[Valor Unitário (R$)]]*Tabela1[[#This Row],[Quantidade]]</f>
        <v>66</v>
      </c>
      <c r="G48" t="s">
        <v>13</v>
      </c>
    </row>
    <row r="49" spans="1:7" x14ac:dyDescent="0.25">
      <c r="A49" s="3">
        <v>45627</v>
      </c>
      <c r="B49" t="s">
        <v>23</v>
      </c>
      <c r="C49" t="s">
        <v>24</v>
      </c>
      <c r="D49">
        <v>3</v>
      </c>
      <c r="E49" s="6">
        <v>95</v>
      </c>
      <c r="F49" s="6">
        <f>Tabela1[[#This Row],[Valor Unitário (R$)]]*Tabela1[[#This Row],[Quantidade]]</f>
        <v>285</v>
      </c>
      <c r="G49" t="s">
        <v>8</v>
      </c>
    </row>
    <row r="50" spans="1:7" x14ac:dyDescent="0.25">
      <c r="A50" s="3">
        <v>45627</v>
      </c>
      <c r="B50" t="s">
        <v>20</v>
      </c>
      <c r="C50" t="s">
        <v>21</v>
      </c>
      <c r="D50">
        <v>1</v>
      </c>
      <c r="E50" s="6">
        <v>55</v>
      </c>
      <c r="F50" s="6">
        <f>Tabela1[[#This Row],[Valor Unitário (R$)]]*Tabela1[[#This Row],[Quantidade]]</f>
        <v>55</v>
      </c>
      <c r="G50" t="s">
        <v>13</v>
      </c>
    </row>
    <row r="51" spans="1:7" x14ac:dyDescent="0.25">
      <c r="A51" s="3">
        <v>45627</v>
      </c>
      <c r="B51" t="s">
        <v>9</v>
      </c>
      <c r="C51" t="s">
        <v>27</v>
      </c>
      <c r="D51">
        <v>3</v>
      </c>
      <c r="E51" s="6">
        <v>105</v>
      </c>
      <c r="F51" s="6">
        <f>Tabela1[[#This Row],[Valor Unitário (R$)]]*Tabela1[[#This Row],[Quantidade]]</f>
        <v>315</v>
      </c>
      <c r="G51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8BBE-C537-4DB4-A93A-4EC45F3DFD07}">
  <dimension ref="A2:P18"/>
  <sheetViews>
    <sheetView topLeftCell="A20" workbookViewId="0">
      <selection activeCell="E38" sqref="E38"/>
    </sheetView>
  </sheetViews>
  <sheetFormatPr defaultRowHeight="15" x14ac:dyDescent="0.25"/>
  <cols>
    <col min="1" max="1" width="19.7109375" bestFit="1" customWidth="1"/>
    <col min="2" max="2" width="23" bestFit="1" customWidth="1"/>
    <col min="5" max="5" width="18" bestFit="1" customWidth="1"/>
    <col min="6" max="6" width="23" bestFit="1" customWidth="1"/>
    <col min="10" max="10" width="18" bestFit="1" customWidth="1"/>
    <col min="11" max="11" width="23" bestFit="1" customWidth="1"/>
    <col min="15" max="15" width="18" bestFit="1" customWidth="1"/>
    <col min="16" max="16" width="23" bestFit="1" customWidth="1"/>
  </cols>
  <sheetData>
    <row r="2" spans="1:16" x14ac:dyDescent="0.25">
      <c r="A2" s="8" t="s">
        <v>30</v>
      </c>
      <c r="B2" t="s">
        <v>32</v>
      </c>
      <c r="E2" s="8" t="s">
        <v>30</v>
      </c>
      <c r="F2" t="s">
        <v>32</v>
      </c>
      <c r="J2" s="8" t="s">
        <v>30</v>
      </c>
      <c r="K2" t="s">
        <v>32</v>
      </c>
      <c r="O2" s="8" t="s">
        <v>30</v>
      </c>
      <c r="P2" t="s">
        <v>32</v>
      </c>
    </row>
    <row r="3" spans="1:16" x14ac:dyDescent="0.25">
      <c r="A3" s="9" t="s">
        <v>18</v>
      </c>
      <c r="B3" s="6">
        <v>2941</v>
      </c>
      <c r="E3" s="10">
        <v>45292</v>
      </c>
      <c r="F3" s="6">
        <v>1242</v>
      </c>
      <c r="J3" s="9" t="s">
        <v>8</v>
      </c>
      <c r="K3" s="11">
        <v>0.61419044495462993</v>
      </c>
      <c r="O3" s="9" t="s">
        <v>20</v>
      </c>
      <c r="P3" s="6">
        <v>178</v>
      </c>
    </row>
    <row r="4" spans="1:16" x14ac:dyDescent="0.25">
      <c r="A4" s="9" t="s">
        <v>24</v>
      </c>
      <c r="B4" s="6">
        <v>2535</v>
      </c>
      <c r="E4" s="10">
        <v>45323</v>
      </c>
      <c r="F4" s="6">
        <v>1062</v>
      </c>
      <c r="J4" s="9" t="s">
        <v>13</v>
      </c>
      <c r="K4" s="11">
        <v>0.14551218978900185</v>
      </c>
      <c r="O4" s="9" t="s">
        <v>14</v>
      </c>
      <c r="P4" s="6">
        <v>225</v>
      </c>
    </row>
    <row r="5" spans="1:16" x14ac:dyDescent="0.25">
      <c r="A5" s="9" t="s">
        <v>27</v>
      </c>
      <c r="B5" s="6">
        <v>930</v>
      </c>
      <c r="E5" s="10">
        <v>45352</v>
      </c>
      <c r="F5" s="6">
        <v>418</v>
      </c>
      <c r="J5" s="9" t="s">
        <v>10</v>
      </c>
      <c r="K5" s="11">
        <v>0.24029736525636822</v>
      </c>
      <c r="O5" s="9" t="s">
        <v>11</v>
      </c>
      <c r="P5" s="6">
        <v>458</v>
      </c>
    </row>
    <row r="6" spans="1:16" x14ac:dyDescent="0.25">
      <c r="A6" s="9" t="s">
        <v>16</v>
      </c>
      <c r="B6" s="6">
        <v>620</v>
      </c>
      <c r="E6" s="10">
        <v>45383</v>
      </c>
      <c r="F6" s="6">
        <v>579</v>
      </c>
      <c r="J6" s="9" t="s">
        <v>31</v>
      </c>
      <c r="K6" s="11">
        <v>1</v>
      </c>
      <c r="O6" s="9" t="s">
        <v>28</v>
      </c>
      <c r="P6" s="6">
        <v>675</v>
      </c>
    </row>
    <row r="7" spans="1:16" x14ac:dyDescent="0.25">
      <c r="A7" s="9" t="s">
        <v>12</v>
      </c>
      <c r="B7" s="6">
        <v>458</v>
      </c>
      <c r="E7" s="10">
        <v>45413</v>
      </c>
      <c r="F7" s="6">
        <v>414</v>
      </c>
      <c r="O7" s="9" t="s">
        <v>9</v>
      </c>
      <c r="P7" s="6">
        <v>1655</v>
      </c>
    </row>
    <row r="8" spans="1:16" x14ac:dyDescent="0.25">
      <c r="A8" s="9" t="s">
        <v>29</v>
      </c>
      <c r="B8" s="6">
        <v>450</v>
      </c>
      <c r="E8" s="10">
        <v>45444</v>
      </c>
      <c r="F8" s="6">
        <v>705</v>
      </c>
      <c r="J8" s="9" t="s">
        <v>35</v>
      </c>
      <c r="O8" s="9" t="s">
        <v>23</v>
      </c>
      <c r="P8" s="6">
        <v>2640</v>
      </c>
    </row>
    <row r="9" spans="1:16" x14ac:dyDescent="0.25">
      <c r="A9" s="9" t="s">
        <v>19</v>
      </c>
      <c r="B9" s="6">
        <v>375</v>
      </c>
      <c r="E9" s="10">
        <v>45474</v>
      </c>
      <c r="F9" s="6">
        <v>737</v>
      </c>
      <c r="O9" s="9" t="s">
        <v>7</v>
      </c>
      <c r="P9" s="6">
        <v>3316</v>
      </c>
    </row>
    <row r="10" spans="1:16" x14ac:dyDescent="0.25">
      <c r="A10" s="9" t="s">
        <v>22</v>
      </c>
      <c r="B10" s="6">
        <v>225</v>
      </c>
      <c r="E10" s="10">
        <v>45505</v>
      </c>
      <c r="F10" s="6">
        <v>565</v>
      </c>
      <c r="O10" s="9" t="s">
        <v>31</v>
      </c>
      <c r="P10" s="6">
        <v>9147</v>
      </c>
    </row>
    <row r="11" spans="1:16" x14ac:dyDescent="0.25">
      <c r="A11" s="9" t="s">
        <v>26</v>
      </c>
      <c r="B11" s="6">
        <v>210</v>
      </c>
      <c r="E11" s="10">
        <v>45536</v>
      </c>
      <c r="F11" s="6">
        <v>931</v>
      </c>
    </row>
    <row r="12" spans="1:16" x14ac:dyDescent="0.25">
      <c r="A12" s="9" t="s">
        <v>21</v>
      </c>
      <c r="B12" s="6">
        <v>178</v>
      </c>
      <c r="E12" s="10">
        <v>45566</v>
      </c>
      <c r="F12" s="6">
        <v>760</v>
      </c>
    </row>
    <row r="13" spans="1:16" x14ac:dyDescent="0.25">
      <c r="A13" s="9" t="s">
        <v>25</v>
      </c>
      <c r="B13" s="6">
        <v>150</v>
      </c>
      <c r="E13" s="10">
        <v>45597</v>
      </c>
      <c r="F13" s="6">
        <v>693</v>
      </c>
      <c r="O13" s="9" t="s">
        <v>34</v>
      </c>
    </row>
    <row r="14" spans="1:16" x14ac:dyDescent="0.25">
      <c r="A14" s="9" t="s">
        <v>15</v>
      </c>
      <c r="B14" s="6">
        <v>50</v>
      </c>
      <c r="E14" s="10">
        <v>45627</v>
      </c>
      <c r="F14" s="6">
        <v>1041</v>
      </c>
    </row>
    <row r="15" spans="1:16" x14ac:dyDescent="0.25">
      <c r="A15" s="9" t="s">
        <v>17</v>
      </c>
      <c r="B15" s="6">
        <v>25</v>
      </c>
      <c r="E15" s="10" t="s">
        <v>31</v>
      </c>
      <c r="F15" s="6">
        <v>9147</v>
      </c>
    </row>
    <row r="16" spans="1:16" x14ac:dyDescent="0.25">
      <c r="A16" s="9" t="s">
        <v>31</v>
      </c>
      <c r="B16" s="6">
        <v>9147</v>
      </c>
    </row>
    <row r="17" spans="1:5" x14ac:dyDescent="0.25">
      <c r="E17" t="s">
        <v>33</v>
      </c>
    </row>
    <row r="18" spans="1:5" x14ac:dyDescent="0.25">
      <c r="A18" s="9" t="s">
        <v>36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9612-040D-4BE3-B681-04C8760B4820}">
  <dimension ref="A1"/>
  <sheetViews>
    <sheetView showGridLines="0" showRowColHeaders="0" tabSelected="1" zoomScale="70" zoomScaleNormal="70" workbookViewId="0">
      <selection activeCell="S26" sqref="S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Gastos com Gatos</vt:lpstr>
      <vt:lpstr>Apoio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 midori</cp:lastModifiedBy>
  <cp:lastPrinted>2025-01-12T19:31:20Z</cp:lastPrinted>
  <dcterms:created xsi:type="dcterms:W3CDTF">2025-01-09T21:41:16Z</dcterms:created>
  <dcterms:modified xsi:type="dcterms:W3CDTF">2025-01-12T19:36:37Z</dcterms:modified>
</cp:coreProperties>
</file>