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<sst xmlns="http://schemas.openxmlformats.org/spreadsheetml/2006/main" count="519" uniqueCount="344">
  <si>
    <t xml:space="preserve">Navn_dansk</t>
  </si>
  <si>
    <t xml:space="preserve">Latinsk_navn</t>
  </si>
  <si>
    <t xml:space="preserve">Organismegruppetype</t>
  </si>
  <si>
    <t xml:space="preserve">Genus</t>
  </si>
  <si>
    <t xml:space="preserve">Species</t>
  </si>
  <si>
    <t xml:space="preserve">AbbrvNm</t>
  </si>
  <si>
    <t xml:space="preserve">AssayNo</t>
  </si>
  <si>
    <t xml:space="preserve">FprimNm</t>
  </si>
  <si>
    <t xml:space="preserve">Fprimseq</t>
  </si>
  <si>
    <t xml:space="preserve">RprimNm</t>
  </si>
  <si>
    <t xml:space="preserve">RprimSeq</t>
  </si>
  <si>
    <t xml:space="preserve">ProbeNm</t>
  </si>
  <si>
    <t xml:space="preserve">ProbeSeq</t>
  </si>
  <si>
    <t xml:space="preserve">Probe5endMod1stPr</t>
  </si>
  <si>
    <t xml:space="preserve">Probe3ednMod1stprob</t>
  </si>
  <si>
    <t xml:space="preserve">Targetfragm</t>
  </si>
  <si>
    <t xml:space="preserve">TargetFraglngt</t>
  </si>
  <si>
    <t xml:space="preserve">MolWegTargFrag</t>
  </si>
  <si>
    <t xml:space="preserve">OptimFConc</t>
  </si>
  <si>
    <t xml:space="preserve">OptimRConc</t>
  </si>
  <si>
    <t xml:space="preserve">OptimPConc</t>
  </si>
  <si>
    <t xml:space="preserve">Class</t>
  </si>
  <si>
    <t xml:space="preserve">Phyla</t>
  </si>
  <si>
    <t xml:space="preserve">Comment</t>
  </si>
  <si>
    <t xml:space="preserve">Probe5endMod2ndPr</t>
  </si>
  <si>
    <t xml:space="preserve">Probe3ednMod2ndprob</t>
  </si>
  <si>
    <t xml:space="preserve">MultiplxGrpNm</t>
  </si>
  <si>
    <t xml:space="preserve">ProbeNm2</t>
  </si>
  <si>
    <t xml:space="preserve">AssayID_No</t>
  </si>
  <si>
    <t xml:space="preserve">Reference</t>
  </si>
  <si>
    <t xml:space="preserve">Amerikansk hummer</t>
  </si>
  <si>
    <t xml:space="preserve">Homarus americanus</t>
  </si>
  <si>
    <t xml:space="preserve">Krebsdyr</t>
  </si>
  <si>
    <t xml:space="preserve">Homarus</t>
  </si>
  <si>
    <t xml:space="preserve">americanus</t>
  </si>
  <si>
    <t xml:space="preserve">Homame_cytb_F02</t>
  </si>
  <si>
    <t xml:space="preserve">TTTTAGTAGCAGCAGCGACTCTT</t>
  </si>
  <si>
    <t xml:space="preserve">Homame_cytb_R14</t>
  </si>
  <si>
    <t xml:space="preserve">CCAAGAAGGTAGGGATTTAGAAGA</t>
  </si>
  <si>
    <t xml:space="preserve">Homame_cytb_P12</t>
  </si>
  <si>
    <t xml:space="preserve">TGCAAGACATATTGATAAAGTTCCATTCCA</t>
  </si>
  <si>
    <t xml:space="preserve">FAM</t>
  </si>
  <si>
    <t xml:space="preserve">BHQ1</t>
  </si>
  <si>
    <t xml:space="preserve">TTTTAGTAGCAGCAGCGACTCTTATCCATATTTTATTTATTCATCAAACTGGAGCTAACAACCCACTTGGAATTGCAAGACATATTGATAAAGTTCCATTCCATCCTTATTTCACTTTTAAAGATGTTGTTGGATTTATAGTTATACTAACCGCATTAATTTTATTGACTCTTCTAAATCCCTACCTTCTTGG</t>
  </si>
  <si>
    <t xml:space="preserve">Malacostraca</t>
  </si>
  <si>
    <t xml:space="preserve">Arthropoda</t>
  </si>
  <si>
    <t xml:space="preserve">New_Homame_assay_from2020</t>
  </si>
  <si>
    <t xml:space="preserve">HEX</t>
  </si>
  <si>
    <t xml:space="preserve">Mpx01</t>
  </si>
  <si>
    <t xml:space="preserve">Old_Homame_assay_from2016</t>
  </si>
  <si>
    <t xml:space="preserve">Kamchatka krabbe</t>
  </si>
  <si>
    <t xml:space="preserve">Paralithodes camschaticus</t>
  </si>
  <si>
    <t xml:space="preserve">Paralithodes</t>
  </si>
  <si>
    <t xml:space="preserve">camschaticus</t>
  </si>
  <si>
    <t xml:space="preserve">#N/A</t>
  </si>
  <si>
    <t xml:space="preserve">Parcam_co1_F12</t>
  </si>
  <si>
    <t xml:space="preserve">CGTCCACAAGGAATAACCTTAGAC</t>
  </si>
  <si>
    <t xml:space="preserve">Parcam_co1_R12</t>
  </si>
  <si>
    <t xml:space="preserve">CAATTTCCAAACCCTCCAAT</t>
  </si>
  <si>
    <t xml:space="preserve">Parcam_co1_P12</t>
  </si>
  <si>
    <t xml:space="preserve">TTTGTGTGATCCGTATTTATTACTGCAA</t>
  </si>
  <si>
    <t xml:space="preserve">CGTCCACAAGGAATAACCTTAGACCGTATACCTTTATTTGTGTGATCCGTATTTATTACTGCAATTCTACTTTTATTATCACTACCAGTTTTAGCAGGAGCTATTACTATATTACTTACAGATCGAAATTTAAACACCTCTTTTTTTGACCCTGCAGGAGGAGGAGACCCAGTT</t>
  </si>
  <si>
    <t xml:space="preserve">New_Parcam_assay_from2020</t>
  </si>
  <si>
    <t xml:space="preserve">CY5</t>
  </si>
  <si>
    <t xml:space="preserve">BHQ3</t>
  </si>
  <si>
    <t xml:space="preserve">Old_Parcam_assay_from2016</t>
  </si>
  <si>
    <t xml:space="preserve">Mudderkrabbe</t>
  </si>
  <si>
    <t xml:space="preserve">Rhithropanopeus harrisii</t>
  </si>
  <si>
    <t xml:space="preserve">Rhithropanopeus</t>
  </si>
  <si>
    <t xml:space="preserve">harrisii</t>
  </si>
  <si>
    <t xml:space="preserve">Rhihar_co1_F03</t>
  </si>
  <si>
    <t xml:space="preserve">GTCAACCTGGTACTCTCATTGGT</t>
  </si>
  <si>
    <t xml:space="preserve">Rhihar_co1_R03</t>
  </si>
  <si>
    <t xml:space="preserve">ACGAGGAAATGCTATATCAGGGG</t>
  </si>
  <si>
    <t xml:space="preserve">Rhihar_co1_P03</t>
  </si>
  <si>
    <t xml:space="preserve">TGTTGTAGTAACAGCTCACGCCTTTGT</t>
  </si>
  <si>
    <t xml:space="preserve">GTCAACCTGGTACCCTCATTGGTAATGACCAAATTTACAATGTTGTAGTAACAGCTCACGCCTTTGTAATAATCTTTTTTATAGTTATACCCATTATAATTGGAGGATTTGGTAATTGACTAGTTCCATTAATATTAGGAGCCCCTGATATAGCATTTCCTCGT</t>
  </si>
  <si>
    <t xml:space="preserve">Stribet klippekrabbe</t>
  </si>
  <si>
    <t xml:space="preserve">Hemigrapsus sanguineus</t>
  </si>
  <si>
    <t xml:space="preserve">Hemigrapsus</t>
  </si>
  <si>
    <t xml:space="preserve">sanguineus</t>
  </si>
  <si>
    <t xml:space="preserve">Hemsan_COI_F01</t>
  </si>
  <si>
    <t xml:space="preserve">CCTGGGCCGGTATAGTAGGT</t>
  </si>
  <si>
    <t xml:space="preserve">Hemsan_COI_R01</t>
  </si>
  <si>
    <t xml:space="preserve">GGGGCTCCGAGTATAAGTGG</t>
  </si>
  <si>
    <t xml:space="preserve">Hemsan_COI_P01</t>
  </si>
  <si>
    <t xml:space="preserve">CGAGCAGAATTAAGACAACCAGGAAGC</t>
  </si>
  <si>
    <t xml:space="preserve">TCGGAGCCCCAGATATAGCCTTTCCCCGTATAAATAATATAAGATTTTGACTTCTTCCTCCTTCTCTATCCCTCCTTTTAACAAGAAGAATAGTAGAAAGAGGTGTAGGCACCGGATGAACCGTTTATCCGCCACT</t>
  </si>
  <si>
    <t xml:space="preserve">Mpx02</t>
  </si>
  <si>
    <t xml:space="preserve">Blå svømmekrabbe</t>
  </si>
  <si>
    <t xml:space="preserve">Callinectes sapidus </t>
  </si>
  <si>
    <t xml:space="preserve">Callinectes</t>
  </si>
  <si>
    <t xml:space="preserve">sapidus</t>
  </si>
  <si>
    <t xml:space="preserve">Calsap_co1_F01</t>
  </si>
  <si>
    <t xml:space="preserve">GGGCCTCAGTTGATCTTGGT</t>
  </si>
  <si>
    <t xml:space="preserve">Calsap_co1_R01</t>
  </si>
  <si>
    <t xml:space="preserve">GTAGAGAACAGGGTCGCCTC</t>
  </si>
  <si>
    <t xml:space="preserve">Calsap_co1_P01</t>
  </si>
  <si>
    <t xml:space="preserve">ATACCTCATTCTTCGACCCAGCTGGAG</t>
  </si>
  <si>
    <t xml:space="preserve">GGGCCTCAGTTGATCTTGGTATTTTCTCTCTCCACTTAGCTGGTGTATCATCAATTCTAGGGGCTGTTAACTTTATAACTACCGTTATTAATATACGTTCATTTGGTATAAGAATAGACCAAATGCCTTTATTCGTTTGATCTGTATTTATTACCGCTATTCTTCTACTTCTTTCTCTACCTGTATTAGCAGGTGCTATTACTATACTTCTCACTGATCGAAACTTAAATACCTCATTCTTCGACCCAGCTGGAGGAGGCGACCCTGTTCTCTAC</t>
  </si>
  <si>
    <t xml:space="preserve">Kinesisk uldhåndskrabbe </t>
  </si>
  <si>
    <t xml:space="preserve">Eriocheir sinensis</t>
  </si>
  <si>
    <t xml:space="preserve">Eriocheir</t>
  </si>
  <si>
    <t xml:space="preserve">sinensis</t>
  </si>
  <si>
    <t xml:space="preserve">Erisin_cytb_F02</t>
  </si>
  <si>
    <t xml:space="preserve">ACCCCTCCTCATATCCAACCA</t>
  </si>
  <si>
    <t xml:space="preserve">Erisin_cytb_R02</t>
  </si>
  <si>
    <t xml:space="preserve">AAGAATGGCCACTGAAGCGG</t>
  </si>
  <si>
    <t xml:space="preserve">Erisin_cytb_P02</t>
  </si>
  <si>
    <t xml:space="preserve">TTTGCTTACGCTATTTTACGATCAATTCCT</t>
  </si>
  <si>
    <t xml:space="preserve">ACCCCTCCTCATATCCAACCAGAATGGTATTTTCTTTTTGCTTACGCTATTTTACGATCAATTCCTAATAAATTAGGAGGAGTTGTAGCATTAGCCGCTTCAGTGGCCATTCTT</t>
  </si>
  <si>
    <t xml:space="preserve">Pensel klippekrabbe </t>
  </si>
  <si>
    <t xml:space="preserve">Hemigrapsus takanoi </t>
  </si>
  <si>
    <t xml:space="preserve">takanoi</t>
  </si>
  <si>
    <t xml:space="preserve">Hemtak_COI_F05</t>
  </si>
  <si>
    <t xml:space="preserve">AGGTTTTGACTTCTTCCTCCTTCT</t>
  </si>
  <si>
    <t xml:space="preserve">Hemtak_COI_R05</t>
  </si>
  <si>
    <t xml:space="preserve">CTGCGAGTGGAGGGTAAACG</t>
  </si>
  <si>
    <t xml:space="preserve">Hemtak_COI_P05</t>
  </si>
  <si>
    <t xml:space="preserve">TAGAAAGAGGTGTAGGTACAGGATGGA</t>
  </si>
  <si>
    <t xml:space="preserve">AGGTTTTGACTTCTTCCTCCTTCTCTATCTTTACTATTAACAAGAAGAATAGTAGAAAGAGGTGTAGGTACAGGATGGACCGTTTACCCTCCACTCGCAG</t>
  </si>
  <si>
    <t xml:space="preserve">Sølvkarusse</t>
  </si>
  <si>
    <t xml:space="preserve">Carassius auratus</t>
  </si>
  <si>
    <t xml:space="preserve">Fisk</t>
  </si>
  <si>
    <t xml:space="preserve">Carassius</t>
  </si>
  <si>
    <t xml:space="preserve">auratus</t>
  </si>
  <si>
    <t xml:space="preserve">Caraur_COI_F01</t>
  </si>
  <si>
    <t xml:space="preserve">TTCTTCCCCCATCATTCCTGT</t>
  </si>
  <si>
    <t xml:space="preserve">Caraur_COI_R01</t>
  </si>
  <si>
    <t xml:space="preserve">GTATACTGTCCATCCGGAGG</t>
  </si>
  <si>
    <t xml:space="preserve">Caraur_COI_P02</t>
  </si>
  <si>
    <t xml:space="preserve">TAGCTTCCTCTGGTGTTGAAGCCGGAG</t>
  </si>
  <si>
    <t xml:space="preserve">TTCTTCCCCCATCATTCCTGTTACTACTAGCTTCCTCTGGTGTTGAAGCCGGAGCTGGCACCGGATGGACAGTATAC</t>
  </si>
  <si>
    <t xml:space="preserve">Actinopterygii</t>
  </si>
  <si>
    <t xml:space="preserve">Chordata</t>
  </si>
  <si>
    <t xml:space="preserve">Sibirsk stør</t>
  </si>
  <si>
    <t xml:space="preserve">Acipenser baerii</t>
  </si>
  <si>
    <t xml:space="preserve">Acipenser</t>
  </si>
  <si>
    <t xml:space="preserve">baerii</t>
  </si>
  <si>
    <t xml:space="preserve">Acibae_CR_F02</t>
  </si>
  <si>
    <t xml:space="preserve">CAGTTGTATCCCCATAATCAGCC</t>
  </si>
  <si>
    <t xml:space="preserve">Acibae_CR_R03</t>
  </si>
  <si>
    <t xml:space="preserve">TTATTCATTATCTCTGAGCAGTCGTGA</t>
  </si>
  <si>
    <t xml:space="preserve">Acibae_CR_P01</t>
  </si>
  <si>
    <t xml:space="preserve">ATGCCGAGAACCCCATCAACATTTGGT</t>
  </si>
  <si>
    <t xml:space="preserve">CAGTTGTATCCCCATAATCAGCCTGTTACTGGCATCTGATTAATGTTAGAAGTACCATGGGTCCATGACCCCACATGCCGAGAACCCCATCAACATTTGGTATTTTTATTTTTAGGTCTCCATTCACTGACATGCAGGGCTCCTTCAGAAAAGATAGACAGGGTGGAACATTCACGACTGCTCAGAGATAATGAATAA</t>
  </si>
  <si>
    <t xml:space="preserve">Mpx03</t>
  </si>
  <si>
    <t xml:space="preserve">Karpe</t>
  </si>
  <si>
    <t xml:space="preserve">Cyprinus carpio</t>
  </si>
  <si>
    <t xml:space="preserve">Cyprinus</t>
  </si>
  <si>
    <t xml:space="preserve">carpio</t>
  </si>
  <si>
    <t xml:space="preserve">CpCyB_496_F</t>
  </si>
  <si>
    <t xml:space="preserve">GGTGGGTTCTCAGTAGACAATGC</t>
  </si>
  <si>
    <t xml:space="preserve">CpCyB_573_R</t>
  </si>
  <si>
    <t xml:space="preserve">GGCGGCAATAACAAATGGTAGT</t>
  </si>
  <si>
    <t xml:space="preserve">CpCyB_550_P</t>
  </si>
  <si>
    <t xml:space="preserve">CACTAACACGATTCTTCGCATTCCACTTCC</t>
  </si>
  <si>
    <t xml:space="preserve">GGTGGGTTCTCAGTAGACAATGCAACACTAACACGATTCTTCGCATTCCACTTCCTACTACCATTTGTTATTGCCGCC</t>
  </si>
  <si>
    <t xml:space="preserve">Pukkellaks</t>
  </si>
  <si>
    <t xml:space="preserve">Oncorhyncus gorbuscha</t>
  </si>
  <si>
    <r>
      <rPr>
        <sz val="12"/>
        <rFont val="Calibri"/>
        <family val="1"/>
        <charset val="1"/>
      </rPr>
      <t xml:space="preserve"> </t>
    </r>
    <r>
      <rPr>
        <sz val="12"/>
        <rFont val="Calibri"/>
        <family val="2"/>
        <charset val="1"/>
      </rPr>
      <t xml:space="preserve">Fisk</t>
    </r>
  </si>
  <si>
    <t xml:space="preserve">Oncorhyncus</t>
  </si>
  <si>
    <t xml:space="preserve">gorbuscha</t>
  </si>
  <si>
    <t xml:space="preserve">Oncgor_CO1_F09</t>
  </si>
  <si>
    <t xml:space="preserve">TCCTTCCTCCTCCTCCTTTC</t>
  </si>
  <si>
    <t xml:space="preserve">Oncgor_CO1_R06</t>
  </si>
  <si>
    <t xml:space="preserve">TGGCCCCTAAAATTGATGAG</t>
  </si>
  <si>
    <t xml:space="preserve">Oncgor_CO1_P06</t>
  </si>
  <si>
    <t xml:space="preserve">CAGGGGCATCCGTCGACTTAACTAT</t>
  </si>
  <si>
    <t xml:space="preserve">TCCTTCCTCCTCCTCCTTTCTTCATCTGGAGTCGAAGCCGGCGCTGGTACCGGATGGACAGTTTATCCCCCTCTAGCCGGGAACCTTGCCCACGCAGGAGCATCCGTCGACTTAACTATCTTCTCCCTTCATTTAGCTGGAATCTCATCAATTTTAGGGGCCA</t>
  </si>
  <si>
    <t xml:space="preserve">Mxp07</t>
  </si>
  <si>
    <t xml:space="preserve">Diamant stør</t>
  </si>
  <si>
    <t xml:space="preserve">Acipenser gueldenstaedtii</t>
  </si>
  <si>
    <t xml:space="preserve">gueldenstaedtii</t>
  </si>
  <si>
    <t xml:space="preserve">Acigue_CR_F03</t>
  </si>
  <si>
    <t xml:space="preserve">AGAGCCGAACATTCTTGTCTG</t>
  </si>
  <si>
    <t xml:space="preserve">Acigue_CR_R03</t>
  </si>
  <si>
    <t xml:space="preserve">TGGACCTGAAATAGGAACCAG</t>
  </si>
  <si>
    <t xml:space="preserve">Acigue_CR_P03</t>
  </si>
  <si>
    <t xml:space="preserve">TGAAGGACAATAACTGCAAAGTTTCA</t>
  </si>
  <si>
    <t xml:space="preserve">AGAGCCGAACATTCTTGTCTGTCTGGAACATAAAATTAATGAGATGAAGGACAATAACTGCAAAGTTTCATAACTGAATTATTACTGGCATCTGGTTCCTATTTCAGGTCCA</t>
  </si>
  <si>
    <t xml:space="preserve">Sortmundet kutling</t>
  </si>
  <si>
    <t xml:space="preserve">Neogobius melanostomus</t>
  </si>
  <si>
    <t xml:space="preserve">Neogobius,</t>
  </si>
  <si>
    <t xml:space="preserve">melanostomus</t>
  </si>
  <si>
    <t xml:space="preserve">Neomel_co1_F03</t>
  </si>
  <si>
    <t xml:space="preserve">GGCCGGCATTTCCTCAATTC</t>
  </si>
  <si>
    <t xml:space="preserve">Neomel_co1_R03</t>
  </si>
  <si>
    <t xml:space="preserve">TAATTCCGGCGGCAAGAACT</t>
  </si>
  <si>
    <t xml:space="preserve">Neomel_co1_P03</t>
  </si>
  <si>
    <t xml:space="preserve">TTCTGATTACGGCGGTCCTACTCCTCC</t>
  </si>
  <si>
    <t xml:space="preserve">GGCCGGCATTTCCTCAATTCTAGGGGCTATTAATTTTATTACCACAATATTAAATATAAAACCCCCCGCCGTCTCACAATACCAGACCCCTCTCTTCGTCTGATCAGTTCTGATTACGGCGGTCCTACTCCTCCTCTCCCTCCCAGTTCTTGCCGCCGGAATTA</t>
  </si>
  <si>
    <t xml:space="preserve">New_Neomel_assay_from_2019</t>
  </si>
  <si>
    <t xml:space="preserve">Old_Neomel_assay_from_2016</t>
  </si>
  <si>
    <t xml:space="preserve">Regnbueørred</t>
  </si>
  <si>
    <t xml:space="preserve">Oncorhynchus mykiss </t>
  </si>
  <si>
    <t xml:space="preserve">Oncorhynchus</t>
  </si>
  <si>
    <t xml:space="preserve">mykiss</t>
  </si>
  <si>
    <t xml:space="preserve">Oncmyk_Co1_F01</t>
  </si>
  <si>
    <t xml:space="preserve">ACCTCCAGCCATCTCTCAGT</t>
  </si>
  <si>
    <t xml:space="preserve">Oncmyk_Co1_R01</t>
  </si>
  <si>
    <t xml:space="preserve">AGGACGGGGAGGGAAAGTAA</t>
  </si>
  <si>
    <t xml:space="preserve">Oncmyk_Co1_P01</t>
  </si>
  <si>
    <t xml:space="preserve">TGAGCCGTGCTAGTTACTGCTGTCCTT</t>
  </si>
  <si>
    <t xml:space="preserve">ACCTCCAGCCATCTCTCAGTACCAAACCCCCCTATTCGTTTGAGCCGTGCTAGTTACTGCTGTCCTTCTGTTACTTTCCCTCCCCGTCCT</t>
  </si>
  <si>
    <t xml:space="preserve">Brakvandskølle polyp</t>
  </si>
  <si>
    <t xml:space="preserve">Cordylophora caspia </t>
  </si>
  <si>
    <t xml:space="preserve">Polyp</t>
  </si>
  <si>
    <t xml:space="preserve">Cordylophora</t>
  </si>
  <si>
    <t xml:space="preserve">caspia</t>
  </si>
  <si>
    <t xml:space="preserve">Corcas_COI_F01</t>
  </si>
  <si>
    <t xml:space="preserve">TCATCTGTACAAGCACATTCTGG</t>
  </si>
  <si>
    <t xml:space="preserve">Corcas_COI_R01</t>
  </si>
  <si>
    <t xml:space="preserve">TTGAAGAAGCTCCTGCACAGT</t>
  </si>
  <si>
    <t xml:space="preserve">Corcas_COI_P01</t>
  </si>
  <si>
    <t xml:space="preserve">CCTTCTGTAGACATGGCTATATTTAGTC</t>
  </si>
  <si>
    <t xml:space="preserve">TCATCTGTACAAGCACATTCTGGACCTTCTGTAGACATGGCTATATTTAGTCTACACTGTGCAGGAGCTTCTTCAA</t>
  </si>
  <si>
    <t xml:space="preserve">Hydrozoa</t>
  </si>
  <si>
    <t xml:space="preserve">Cnidaria</t>
  </si>
  <si>
    <t xml:space="preserve">Amerikansk ribbegople</t>
  </si>
  <si>
    <r>
      <rPr>
        <i val="true"/>
        <sz val="12"/>
        <rFont val="Calibri"/>
        <family val="1"/>
        <charset val="1"/>
      </rPr>
      <t xml:space="preserve"> </t>
    </r>
    <r>
      <rPr>
        <sz val="12"/>
        <rFont val="Calibri"/>
        <family val="2"/>
        <charset val="1"/>
      </rPr>
      <t xml:space="preserve">Mnemiopsis leidyi</t>
    </r>
  </si>
  <si>
    <r>
      <rPr>
        <sz val="12"/>
        <rFont val="Calibri"/>
        <family val="1"/>
        <charset val="1"/>
      </rPr>
      <t xml:space="preserve"> </t>
    </r>
    <r>
      <rPr>
        <sz val="12"/>
        <rFont val="Calibri"/>
        <family val="2"/>
        <charset val="1"/>
      </rPr>
      <t xml:space="preserve">Gople</t>
    </r>
  </si>
  <si>
    <t xml:space="preserve">Mnemiopsis</t>
  </si>
  <si>
    <t xml:space="preserve">leidyi</t>
  </si>
  <si>
    <t xml:space="preserve">Mnelei_its2_F04</t>
  </si>
  <si>
    <t xml:space="preserve">ACGGTCCCTTGAAGTAGAGC</t>
  </si>
  <si>
    <t xml:space="preserve">Mnelei_its2_R06</t>
  </si>
  <si>
    <t xml:space="preserve">TCTGAGAAGGCTTCGGACAT</t>
  </si>
  <si>
    <t xml:space="preserve">Mnelei_its2_P06</t>
  </si>
  <si>
    <t xml:space="preserve">GTGCCTCTCGGTGTGGTAGCAATATCT</t>
  </si>
  <si>
    <t xml:space="preserve">ACGGTCCCTTGAAGTAGAGCGATCCCGAGTTGCGCGGAAGCCCCTTCGTGGCCCGTGCCTCTCGGTGTGGTAGCAATATCTCACCGAGCGGCCGAGCTTTGCAGGATGTCCGAAGCCTTCTCAGA</t>
  </si>
  <si>
    <t xml:space="preserve">Tentaculata</t>
  </si>
  <si>
    <t xml:space="preserve">Ctenophora</t>
  </si>
  <si>
    <t xml:space="preserve">Sandmusling </t>
  </si>
  <si>
    <t xml:space="preserve">Mya arenaria</t>
  </si>
  <si>
    <t xml:space="preserve">Skaldyr</t>
  </si>
  <si>
    <t xml:space="preserve">Mya</t>
  </si>
  <si>
    <t xml:space="preserve">arenaria</t>
  </si>
  <si>
    <t xml:space="preserve">Mya_are_CO1_F01</t>
  </si>
  <si>
    <t xml:space="preserve">CCCTCCGTTGTCGAGAAATA</t>
  </si>
  <si>
    <t xml:space="preserve">Mya_are_CO1_R02</t>
  </si>
  <si>
    <t xml:space="preserve">ACGCATGTTACCCCAAGTTC</t>
  </si>
  <si>
    <t xml:space="preserve">Mya_are_CO1_P06</t>
  </si>
  <si>
    <t xml:space="preserve">TATCCCTTCATATTGGAGGGGCTTCAT</t>
  </si>
  <si>
    <t xml:space="preserve">CCCTCCGTTGTCGAGAAATATAATAGGACACTCTGGTGCGGCGGGAGACTTTTTAATTTTATCTCTTCATATTGGAGGGGCTTCATCTATTATAGCTTCTCTAAATTTTTATAGAACTTGGGGTAACATGCGT</t>
  </si>
  <si>
    <t xml:space="preserve">Bivalvia</t>
  </si>
  <si>
    <t xml:space="preserve">Mollusca</t>
  </si>
  <si>
    <t xml:space="preserve">Mxp06</t>
  </si>
  <si>
    <t xml:space="preserve">ID16</t>
  </si>
  <si>
    <t xml:space="preserve">Stillehavsøsters</t>
  </si>
  <si>
    <t xml:space="preserve">Magallana gigas </t>
  </si>
  <si>
    <t xml:space="preserve">Magallana</t>
  </si>
  <si>
    <t xml:space="preserve">gigas</t>
  </si>
  <si>
    <t xml:space="preserve">Cragig_CO1_F07</t>
  </si>
  <si>
    <t xml:space="preserve">TTGAGTTTTGCCAGGGTCTC</t>
  </si>
  <si>
    <t xml:space="preserve">Cragig_CO1_R09</t>
  </si>
  <si>
    <t xml:space="preserve">ACCAGCAAGGTGAAGGCTTA</t>
  </si>
  <si>
    <t xml:space="preserve">Cragig_CO1_P06</t>
  </si>
  <si>
    <t xml:space="preserve">AACATTGTAGAAAACGGAGTTGGGGC</t>
  </si>
  <si>
    <t xml:space="preserve">TTGAGTTTTGCCAGGGTCTCTTTATCTTATGCTTATGTCTAACATTGTAGAAAACGGAGTTGGGGCAGGGTGAACAATTTACCCTCCTTTATCAACTTACTCTTATCATGGAGTTTGTATAGACCTTGCAATTCTAAGCCTTCACCTTGCTGGT</t>
  </si>
  <si>
    <t xml:space="preserve">Dinoflagelat</t>
  </si>
  <si>
    <t xml:space="preserve">Karenia mikimotoi</t>
  </si>
  <si>
    <r>
      <rPr>
        <sz val="12"/>
        <rFont val="Calibri"/>
        <family val="1"/>
        <charset val="1"/>
      </rPr>
      <t xml:space="preserve"> </t>
    </r>
    <r>
      <rPr>
        <sz val="12"/>
        <rFont val="Calibri"/>
        <family val="2"/>
        <charset val="1"/>
      </rPr>
      <t xml:space="preserve">Planktonisk organisme</t>
    </r>
  </si>
  <si>
    <t xml:space="preserve">Karenia</t>
  </si>
  <si>
    <t xml:space="preserve">mikimotoi</t>
  </si>
  <si>
    <t xml:space="preserve">KarmikF3</t>
  </si>
  <si>
    <t xml:space="preserve">CCGAGTGACTGAATGTCCTC</t>
  </si>
  <si>
    <t xml:space="preserve">KarmikR3</t>
  </si>
  <si>
    <t xml:space="preserve">GATCGCAGGCAAGCACATGA</t>
  </si>
  <si>
    <t xml:space="preserve">KarmikP3</t>
  </si>
  <si>
    <t xml:space="preserve">GCAGTGCTACCAGACACACAGAG</t>
  </si>
  <si>
    <t xml:space="preserve">CCGAGTGACTGAATGTCCTCAGTTGAACTCATTTCTGAACTGCTCTCTGTGTGTCTGGTAGCACTGCTTCATGTGCTTGCCTGCGATC</t>
  </si>
  <si>
    <t xml:space="preserve">Dinophyceae</t>
  </si>
  <si>
    <t xml:space="preserve">Myzozoa</t>
  </si>
  <si>
    <t xml:space="preserve">Mxp05</t>
  </si>
  <si>
    <t xml:space="preserve">Dinoflagellat</t>
  </si>
  <si>
    <r>
      <rPr>
        <i val="true"/>
        <sz val="12"/>
        <rFont val="Calibri"/>
        <family val="1"/>
        <charset val="1"/>
      </rPr>
      <t xml:space="preserve"> </t>
    </r>
    <r>
      <rPr>
        <sz val="12"/>
        <rFont val="Calibri"/>
        <family val="2"/>
        <charset val="1"/>
      </rPr>
      <t xml:space="preserve">Prorocentrum minimum</t>
    </r>
  </si>
  <si>
    <t xml:space="preserve">Planktonisk organisme</t>
  </si>
  <si>
    <t xml:space="preserve">Prorocentrum</t>
  </si>
  <si>
    <t xml:space="preserve">minimum</t>
  </si>
  <si>
    <t xml:space="preserve">Promin_28S_F03</t>
  </si>
  <si>
    <t xml:space="preserve">CTTGGCAAGATTGTCGGGT</t>
  </si>
  <si>
    <t xml:space="preserve">Promin_28S_R03</t>
  </si>
  <si>
    <t xml:space="preserve">TATTCACTCACCCATAGACGA</t>
  </si>
  <si>
    <t xml:space="preserve">Promin_28S_P03</t>
  </si>
  <si>
    <t xml:space="preserve">ACACACAAGGCAAGAGACGATCAAGC</t>
  </si>
  <si>
    <t xml:space="preserve">CTTGGCAAGATTGTCGGGTGCATGACGCGCTTGATCGTCTCTTGCCTTGTGTGTCAACGCCAGTTCGCGATCGAGGAAAACTCCAGGGTCATGGTAGCTCGTCTATGGGTGAGTGAATA</t>
  </si>
  <si>
    <t xml:space="preserve">Heterokont flagellat</t>
  </si>
  <si>
    <t xml:space="preserve">Pseudochattonella farcimen</t>
  </si>
  <si>
    <t xml:space="preserve">Pseudochattonella</t>
  </si>
  <si>
    <t xml:space="preserve">farcimen</t>
  </si>
  <si>
    <t xml:space="preserve">PsFa28SF</t>
  </si>
  <si>
    <t xml:space="preserve">GGGAGAAATTCTTTGGAACAAGG</t>
  </si>
  <si>
    <t xml:space="preserve">PsFa28SR</t>
  </si>
  <si>
    <t xml:space="preserve">GCAACTCGACTCCACTAGG</t>
  </si>
  <si>
    <t xml:space="preserve">PsVeFa28SP1</t>
  </si>
  <si>
    <t xml:space="preserve">TCAGAGAGGGTGACAATCCCGTCT</t>
  </si>
  <si>
    <t xml:space="preserve">GGGAGAAATTCTTTGGAACAAGGTATCAGAGAGGGTGACAATCCCGTCTGTGCCTCGGGGTCCTCGCGTGAAGGCCGTCCTAGTGGAGTCGAGTTGC</t>
  </si>
  <si>
    <t xml:space="preserve">Dictyochophyceae</t>
  </si>
  <si>
    <t xml:space="preserve">Ochrophyta</t>
  </si>
  <si>
    <t xml:space="preserve">Mxp04</t>
  </si>
  <si>
    <t xml:space="preserve">Pseudochattonella verruculosa</t>
  </si>
  <si>
    <t xml:space="preserve">verruculosa</t>
  </si>
  <si>
    <t xml:space="preserve">PsVe28SF</t>
  </si>
  <si>
    <t xml:space="preserve">GGGAGAAGTCCTTTGGAACAAGG</t>
  </si>
  <si>
    <t xml:space="preserve">PsVe28SR</t>
  </si>
  <si>
    <t xml:space="preserve">GCAACTCGACTCCATTAGC</t>
  </si>
  <si>
    <t xml:space="preserve">GGGAGAAGTCCTTTGGAACAAGGTATCAGAGAGGGTGACAATCCCGTCTGTGCCTCGGGGTCCTCGCGTGAAGGCCGTGCTAATGGAGTCGAGTTGC</t>
  </si>
  <si>
    <t xml:space="preserve">Østerstyv</t>
  </si>
  <si>
    <t xml:space="preserve">Colpomenia peregrine</t>
  </si>
  <si>
    <t xml:space="preserve">Makroalge</t>
  </si>
  <si>
    <t xml:space="preserve">Colpomenia</t>
  </si>
  <si>
    <t xml:space="preserve">peregrine</t>
  </si>
  <si>
    <t xml:space="preserve">Colper_COX_3_F01</t>
  </si>
  <si>
    <t xml:space="preserve">GCAAGCTTTTGAATATGCTAATG</t>
  </si>
  <si>
    <t xml:space="preserve">Colper_COX_3_R01</t>
  </si>
  <si>
    <t xml:space="preserve">CAGCTAAAAATATTGTACCGATT</t>
  </si>
  <si>
    <t xml:space="preserve">Colper_COX_3_P01</t>
  </si>
  <si>
    <t xml:space="preserve">TTCAGTTTTTTACATGGCTACAGGCTTC</t>
  </si>
  <si>
    <t xml:space="preserve">GCAAGCTTTTGAATATGCTAATGCACCATTTAGTATGTCTGATGGTGTTTATGGTTCAGTTTTTTACATGGCTACAGGCTTCCATGGTTTTCATGTTATAATCGGTACAATATTTTTAGCTG</t>
  </si>
  <si>
    <t xml:space="preserve">Phaeophyceae</t>
  </si>
  <si>
    <t xml:space="preserve">Rødtot alge </t>
  </si>
  <si>
    <t xml:space="preserve">Bonnemaisonia hamifera</t>
  </si>
  <si>
    <t xml:space="preserve">Bonnemaisonia</t>
  </si>
  <si>
    <t xml:space="preserve">hamifera</t>
  </si>
  <si>
    <t xml:space="preserve">Bonham_rbcL_F02</t>
  </si>
  <si>
    <t xml:space="preserve">CAATTACTAGATTACCTGGGCAAT</t>
  </si>
  <si>
    <t xml:space="preserve">Bonham_rbcL_R02</t>
  </si>
  <si>
    <t xml:space="preserve">CTTCTTTTACAAAGTCCCGACCT</t>
  </si>
  <si>
    <t xml:space="preserve">Bonham_rbcL_P01</t>
  </si>
  <si>
    <t xml:space="preserve">TCGTGCCATAACCATAGACTCTAAAGCC</t>
  </si>
  <si>
    <t xml:space="preserve">CAATTACTAGATTACCTGGGCAATGATGTTGTATTACAATTTGGTGGTGGTACAATTGGTCATCCAGATGGAATTCAAGCAGGTGCTACAGCTAATCGTGTGGCTTTAGAGTCTATGGTTATGGCACGAAATGAAGGTCGGGACTTTGTAAAAGAAG</t>
  </si>
  <si>
    <t xml:space="preserve">Florideophyceae</t>
  </si>
  <si>
    <t xml:space="preserve">Rhodophyta</t>
  </si>
  <si>
    <t xml:space="preserve">CCcytbF</t>
  </si>
  <si>
    <t xml:space="preserve">CTAGCACTATTCTCCCCTAACTTAC</t>
  </si>
  <si>
    <t xml:space="preserve">CCcytbR</t>
  </si>
  <si>
    <t xml:space="preserve">ACACCTCCGAGTTTGTTTGGA</t>
  </si>
  <si>
    <t xml:space="preserve">CCcytbP</t>
  </si>
  <si>
    <t xml:space="preserve">CCCTCTAGTTACACCACC</t>
  </si>
  <si>
    <t xml:space="preserve">CTAGCACTATTCTCCCCTAACTTACTAGGAGACCCAGAAAACTTCACCCCCGCAAACCCTCTAGTTACACCACCCCACATCAAACCAGAATGATACTTCCTATTTGCCTACGCCATCCTACGATCAATTCCAAACAAACTCGGAGGTGT</t>
  </si>
  <si>
    <t xml:space="preserve">https://niva.brage.unit.no/niva-xmlui/bitstream/handle/11250/2573117/7204-2017_NIVA_DK_MONIS3_report_final_approved_LLA.pdf?sequence=2&amp;isAllowed=y</t>
  </si>
  <si>
    <t xml:space="preserve">Acigue_F03: 5-AGA GCC GAA CAT TCT TGT CTG -3</t>
  </si>
  <si>
    <t xml:space="preserve">Acigue_R03: 5-TGG ACC TGA AAT AGG AAC CAG -3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</si>
</sst>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  <font>
      <sz val="12"/>
      <name val="Calibri"/>
      <family val="1"/>
      <charset val="1"/>
    </font>
    <font>
      <sz val="12"/>
      <name val="Calibri"/>
      <family val="2"/>
      <charset val="1"/>
    </font>
    <font>
      <i val="true"/>
      <sz val="12"/>
      <name val="Calibri"/>
      <family val="1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3:AD33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F13" activeCellId="0" sqref="F13"/>
    </sheetView>
  </sheetViews>
  <sheetFormatPr defaultColWidth="11.58984375" defaultRowHeight="15" zeroHeight="false" outlineLevelRow="0" outlineLevelCol="0"/>
  <cols>
    <col collapsed="false" customWidth="true" hidden="false" outlineLevel="0" max="1" min="1" style="1" width="25"/>
    <col collapsed="false" customWidth="true" hidden="false" outlineLevel="0" max="2" min="2" style="1" width="29.71"/>
    <col collapsed="false" customWidth="true" hidden="false" outlineLevel="0" max="3" min="3" style="1" width="22.14"/>
    <col collapsed="false" customWidth="true" hidden="false" outlineLevel="0" max="4" min="4" style="1" width="17.59"/>
    <col collapsed="false" customWidth="true" hidden="false" outlineLevel="0" max="5" min="5" style="1" width="14.86"/>
    <col collapsed="false" customWidth="false" hidden="false" outlineLevel="0" max="12" min="6" style="1" width="11.57"/>
    <col collapsed="false" customWidth="true" hidden="false" outlineLevel="0" max="13" min="13" style="1" width="9.13"/>
    <col collapsed="false" customWidth="false" hidden="false" outlineLevel="0" max="21" min="14" style="1" width="11.57"/>
    <col collapsed="false" customWidth="true" hidden="false" outlineLevel="0" max="22" min="22" style="1" width="19.57"/>
    <col collapsed="false" customWidth="true" hidden="false" outlineLevel="0" max="23" min="23" style="1" width="15.29"/>
    <col collapsed="false" customWidth="false" hidden="false" outlineLevel="0" max="26" min="24" style="1" width="11.57"/>
    <col collapsed="false" customWidth="true" hidden="false" outlineLevel="0" max="27" min="27" style="1" width="14.69"/>
    <col collapsed="false" customWidth="true" hidden="false" outlineLevel="0" max="28" min="28" style="1" width="19.42"/>
    <col collapsed="false" customWidth="false" hidden="false" outlineLevel="0" max="1024" min="29" style="1" width="11.57"/>
  </cols>
  <sheetData>
    <row r="3" customFormat="false" ht="15" hidden="false" customHeight="false" outlineLevel="0" collapsed="false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15</v>
      </c>
      <c r="Q3" s="1" t="s">
        <v>16</v>
      </c>
      <c r="R3" s="1" t="s">
        <v>17</v>
      </c>
      <c r="S3" s="1" t="s">
        <v>18</v>
      </c>
      <c r="T3" s="1" t="s">
        <v>19</v>
      </c>
      <c r="U3" s="1" t="s">
        <v>20</v>
      </c>
      <c r="V3" s="1" t="s">
        <v>21</v>
      </c>
      <c r="W3" s="1" t="s">
        <v>22</v>
      </c>
      <c r="X3" s="1" t="s">
        <v>23</v>
      </c>
      <c r="Y3" s="1" t="s">
        <v>24</v>
      </c>
      <c r="Z3" s="1" t="s">
        <v>25</v>
      </c>
      <c r="AA3" s="1" t="s">
        <v>26</v>
      </c>
      <c r="AB3" s="1" t="s">
        <v>27</v>
      </c>
      <c r="AC3" s="1" t="s">
        <v>28</v>
      </c>
      <c r="AD3" s="1" t="s">
        <v>29</v>
      </c>
    </row>
    <row r="4" customFormat="false" ht="15" hidden="false" customHeight="false" outlineLevel="0" collapsed="false">
      <c r="A4" s="1" t="s">
        <v>30</v>
      </c>
      <c r="B4" s="1" t="s">
        <v>31</v>
      </c>
      <c r="C4" s="1" t="s">
        <v>32</v>
      </c>
      <c r="D4" s="1" t="s">
        <v>33</v>
      </c>
      <c r="E4" s="1" t="s">
        <v>34</v>
      </c>
      <c r="F4" s="1" t="str">
        <f aca="false">LEFT(D4,3)&amp;LEFT(E4,3)</f>
        <v>Homame</v>
      </c>
      <c r="G4" s="1" t="n">
        <v>17</v>
      </c>
      <c r="H4" s="1" t="s">
        <v>35</v>
      </c>
      <c r="I4" s="1" t="s">
        <v>36</v>
      </c>
      <c r="J4" s="1" t="s">
        <v>37</v>
      </c>
      <c r="K4" s="1" t="s">
        <v>38</v>
      </c>
      <c r="L4" s="1" t="s">
        <v>39</v>
      </c>
      <c r="M4" s="1" t="s">
        <v>40</v>
      </c>
      <c r="N4" s="1" t="s">
        <v>41</v>
      </c>
      <c r="O4" s="1" t="s">
        <v>42</v>
      </c>
      <c r="P4" s="1" t="s">
        <v>43</v>
      </c>
      <c r="Q4" s="1" t="n">
        <f aca="false">LEN(P4)</f>
        <v>193</v>
      </c>
      <c r="R4" s="1" t="n">
        <v>119098</v>
      </c>
      <c r="S4" s="1" t="n">
        <v>500</v>
      </c>
      <c r="T4" s="1" t="n">
        <v>3000</v>
      </c>
      <c r="U4" s="1" t="n">
        <v>400</v>
      </c>
      <c r="V4" s="1" t="s">
        <v>44</v>
      </c>
      <c r="W4" s="1" t="s">
        <v>45</v>
      </c>
      <c r="X4" s="1" t="s">
        <v>46</v>
      </c>
      <c r="Y4" s="1" t="s">
        <v>47</v>
      </c>
      <c r="Z4" s="1" t="s">
        <v>42</v>
      </c>
      <c r="AA4" s="1" t="s">
        <v>48</v>
      </c>
      <c r="AB4" s="1" t="str">
        <f aca="false">L4</f>
        <v>Homame_cytb_P12</v>
      </c>
    </row>
    <row r="5" customFormat="false" ht="15" hidden="false" customHeight="false" outlineLevel="0" collapsed="false">
      <c r="A5" s="1" t="s">
        <v>30</v>
      </c>
      <c r="B5" s="1" t="s">
        <v>31</v>
      </c>
      <c r="C5" s="1" t="s">
        <v>32</v>
      </c>
      <c r="D5" s="1" t="s">
        <v>33</v>
      </c>
      <c r="E5" s="1" t="s">
        <v>34</v>
      </c>
      <c r="F5" s="1" t="str">
        <f aca="false">LEFT(D5,3)&amp;LEFT(E5,3)</f>
        <v>Homame</v>
      </c>
      <c r="G5" s="1" t="n">
        <v>17</v>
      </c>
      <c r="N5" s="1" t="s">
        <v>41</v>
      </c>
      <c r="O5" s="1" t="s">
        <v>42</v>
      </c>
      <c r="V5" s="1" t="s">
        <v>44</v>
      </c>
      <c r="W5" s="1" t="s">
        <v>45</v>
      </c>
      <c r="X5" s="1" t="s">
        <v>49</v>
      </c>
      <c r="AB5" s="1" t="n">
        <f aca="false">L5</f>
        <v>0</v>
      </c>
    </row>
    <row r="6" customFormat="false" ht="15" hidden="false" customHeight="false" outlineLevel="0" collapsed="false">
      <c r="A6" s="1" t="s">
        <v>50</v>
      </c>
      <c r="B6" s="1" t="s">
        <v>51</v>
      </c>
      <c r="C6" s="1" t="s">
        <v>32</v>
      </c>
      <c r="D6" s="1" t="s">
        <v>52</v>
      </c>
      <c r="E6" s="1" t="s">
        <v>53</v>
      </c>
      <c r="F6" s="1" t="str">
        <f aca="false">LEFT(D6,3)&amp;LEFT(E6,3)</f>
        <v>Parcam</v>
      </c>
      <c r="G6" s="1" t="s">
        <v>54</v>
      </c>
      <c r="H6" s="1" t="s">
        <v>55</v>
      </c>
      <c r="I6" s="1" t="s">
        <v>56</v>
      </c>
      <c r="J6" s="1" t="s">
        <v>57</v>
      </c>
      <c r="K6" s="1" t="s">
        <v>58</v>
      </c>
      <c r="L6" s="1" t="s">
        <v>59</v>
      </c>
      <c r="M6" s="1" t="s">
        <v>60</v>
      </c>
      <c r="N6" s="1" t="s">
        <v>41</v>
      </c>
      <c r="O6" s="1" t="s">
        <v>42</v>
      </c>
      <c r="P6" s="1" t="s">
        <v>61</v>
      </c>
      <c r="Q6" s="1" t="n">
        <f aca="false">LEN(P6)</f>
        <v>174</v>
      </c>
      <c r="R6" s="1" t="n">
        <v>107368.2</v>
      </c>
      <c r="S6" s="1" t="n">
        <v>500</v>
      </c>
      <c r="T6" s="1" t="n">
        <v>3000</v>
      </c>
      <c r="U6" s="1" t="n">
        <v>300</v>
      </c>
      <c r="V6" s="1" t="s">
        <v>44</v>
      </c>
      <c r="W6" s="1" t="s">
        <v>45</v>
      </c>
      <c r="X6" s="1" t="s">
        <v>62</v>
      </c>
      <c r="Y6" s="1" t="s">
        <v>63</v>
      </c>
      <c r="Z6" s="1" t="s">
        <v>64</v>
      </c>
      <c r="AA6" s="1" t="s">
        <v>48</v>
      </c>
      <c r="AB6" s="1" t="str">
        <f aca="false">L6</f>
        <v>Parcam_co1_P12</v>
      </c>
    </row>
    <row r="7" customFormat="false" ht="15" hidden="false" customHeight="false" outlineLevel="0" collapsed="false">
      <c r="A7" s="1" t="s">
        <v>50</v>
      </c>
      <c r="B7" s="1" t="s">
        <v>51</v>
      </c>
      <c r="C7" s="1" t="s">
        <v>32</v>
      </c>
      <c r="D7" s="1" t="s">
        <v>52</v>
      </c>
      <c r="E7" s="1" t="s">
        <v>53</v>
      </c>
      <c r="F7" s="1" t="str">
        <f aca="false">LEFT(D7,3)&amp;LEFT(E7,3)</f>
        <v>Parcam</v>
      </c>
      <c r="G7" s="1" t="s">
        <v>54</v>
      </c>
      <c r="N7" s="1" t="s">
        <v>41</v>
      </c>
      <c r="O7" s="1" t="s">
        <v>42</v>
      </c>
      <c r="V7" s="1" t="s">
        <v>44</v>
      </c>
      <c r="W7" s="1" t="s">
        <v>45</v>
      </c>
      <c r="X7" s="1" t="s">
        <v>65</v>
      </c>
      <c r="AB7" s="1" t="n">
        <f aca="false">L7</f>
        <v>0</v>
      </c>
    </row>
    <row r="8" customFormat="false" ht="15" hidden="false" customHeight="false" outlineLevel="0" collapsed="false">
      <c r="A8" s="1" t="s">
        <v>66</v>
      </c>
      <c r="B8" s="1" t="s">
        <v>67</v>
      </c>
      <c r="C8" s="1" t="s">
        <v>32</v>
      </c>
      <c r="D8" s="1" t="s">
        <v>68</v>
      </c>
      <c r="E8" s="1" t="s">
        <v>69</v>
      </c>
      <c r="F8" s="1" t="str">
        <f aca="false">LEFT(D8,3)&amp;LEFT(E8,3)</f>
        <v>Rhihar</v>
      </c>
      <c r="G8" s="1" t="n">
        <v>14</v>
      </c>
      <c r="H8" s="1" t="s">
        <v>70</v>
      </c>
      <c r="I8" s="1" t="s">
        <v>71</v>
      </c>
      <c r="J8" s="1" t="s">
        <v>72</v>
      </c>
      <c r="K8" s="1" t="s">
        <v>73</v>
      </c>
      <c r="L8" s="1" t="s">
        <v>74</v>
      </c>
      <c r="M8" s="1" t="s">
        <v>75</v>
      </c>
      <c r="N8" s="1" t="s">
        <v>41</v>
      </c>
      <c r="O8" s="1" t="s">
        <v>42</v>
      </c>
      <c r="P8" s="1" t="s">
        <v>76</v>
      </c>
      <c r="Q8" s="1" t="n">
        <f aca="false">LEN(P8)</f>
        <v>164</v>
      </c>
      <c r="R8" s="1" t="n">
        <v>101188.2</v>
      </c>
      <c r="S8" s="1" t="n">
        <v>200</v>
      </c>
      <c r="T8" s="1" t="n">
        <v>1200</v>
      </c>
      <c r="U8" s="1" t="n">
        <v>150</v>
      </c>
      <c r="V8" s="1" t="s">
        <v>44</v>
      </c>
      <c r="W8" s="1" t="s">
        <v>45</v>
      </c>
      <c r="Y8" s="1" t="s">
        <v>63</v>
      </c>
      <c r="Z8" s="1" t="s">
        <v>64</v>
      </c>
      <c r="AA8" s="1" t="s">
        <v>48</v>
      </c>
      <c r="AB8" s="1" t="str">
        <f aca="false">L8</f>
        <v>Rhihar_co1_P03</v>
      </c>
    </row>
    <row r="9" customFormat="false" ht="12.75" hidden="false" customHeight="true" outlineLevel="0" collapsed="false">
      <c r="A9" s="1" t="s">
        <v>77</v>
      </c>
      <c r="B9" s="1" t="s">
        <v>78</v>
      </c>
      <c r="C9" s="1" t="s">
        <v>32</v>
      </c>
      <c r="D9" s="1" t="s">
        <v>79</v>
      </c>
      <c r="E9" s="1" t="s">
        <v>80</v>
      </c>
      <c r="F9" s="1" t="str">
        <f aca="false">LEFT(D9,3)&amp;LEFT(E9,3)</f>
        <v>Hemsan</v>
      </c>
      <c r="G9" s="1" t="n">
        <v>26</v>
      </c>
      <c r="H9" s="1" t="s">
        <v>81</v>
      </c>
      <c r="I9" s="1" t="s">
        <v>82</v>
      </c>
      <c r="J9" s="1" t="s">
        <v>83</v>
      </c>
      <c r="K9" s="1" t="s">
        <v>84</v>
      </c>
      <c r="L9" s="1" t="s">
        <v>85</v>
      </c>
      <c r="M9" s="1" t="s">
        <v>86</v>
      </c>
      <c r="N9" s="1" t="s">
        <v>41</v>
      </c>
      <c r="O9" s="1" t="s">
        <v>42</v>
      </c>
      <c r="P9" s="1" t="s">
        <v>87</v>
      </c>
      <c r="Q9" s="1" t="n">
        <f aca="false">LEN(P9)</f>
        <v>136</v>
      </c>
      <c r="R9" s="1" t="n">
        <v>83900.7</v>
      </c>
      <c r="S9" s="1" t="n">
        <v>200</v>
      </c>
      <c r="T9" s="1" t="n">
        <v>1000</v>
      </c>
      <c r="U9" s="1" t="n">
        <v>200</v>
      </c>
      <c r="V9" s="1" t="s">
        <v>44</v>
      </c>
      <c r="W9" s="1" t="s">
        <v>45</v>
      </c>
      <c r="Y9" s="1" t="s">
        <v>47</v>
      </c>
      <c r="Z9" s="1" t="s">
        <v>42</v>
      </c>
      <c r="AA9" s="1" t="s">
        <v>88</v>
      </c>
      <c r="AB9" s="1" t="str">
        <f aca="false">L9</f>
        <v>Hemsan_COI_P01</v>
      </c>
    </row>
    <row r="10" customFormat="false" ht="15" hidden="false" customHeight="false" outlineLevel="0" collapsed="false">
      <c r="A10" s="1" t="s">
        <v>89</v>
      </c>
      <c r="B10" s="1" t="s">
        <v>90</v>
      </c>
      <c r="C10" s="1" t="s">
        <v>32</v>
      </c>
      <c r="D10" s="1" t="s">
        <v>91</v>
      </c>
      <c r="E10" s="1" t="s">
        <v>92</v>
      </c>
      <c r="F10" s="1" t="str">
        <f aca="false">LEFT(D10,3)&amp;LEFT(E10,3)</f>
        <v>Calsap</v>
      </c>
      <c r="G10" s="1" t="s">
        <v>54</v>
      </c>
      <c r="H10" s="1" t="s">
        <v>93</v>
      </c>
      <c r="I10" s="1" t="s">
        <v>94</v>
      </c>
      <c r="J10" s="1" t="s">
        <v>95</v>
      </c>
      <c r="K10" s="1" t="s">
        <v>96</v>
      </c>
      <c r="L10" s="1" t="s">
        <v>97</v>
      </c>
      <c r="M10" s="1" t="s">
        <v>98</v>
      </c>
      <c r="N10" s="1" t="s">
        <v>41</v>
      </c>
      <c r="O10" s="1" t="s">
        <v>42</v>
      </c>
      <c r="P10" s="1" t="s">
        <v>99</v>
      </c>
      <c r="Q10" s="1" t="n">
        <f aca="false">LEN(P10)</f>
        <v>275</v>
      </c>
      <c r="R10" s="1" t="n">
        <v>169768.6</v>
      </c>
      <c r="S10" s="1" t="n">
        <v>1200</v>
      </c>
      <c r="T10" s="1" t="n">
        <v>1000</v>
      </c>
      <c r="U10" s="1" t="n">
        <v>100</v>
      </c>
      <c r="V10" s="1" t="s">
        <v>44</v>
      </c>
      <c r="W10" s="1" t="s">
        <v>45</v>
      </c>
      <c r="AA10" s="1" t="s">
        <v>88</v>
      </c>
      <c r="AB10" s="1" t="str">
        <f aca="false">L10</f>
        <v>Calsap_co1_P01</v>
      </c>
    </row>
    <row r="11" customFormat="false" ht="15" hidden="false" customHeight="false" outlineLevel="0" collapsed="false">
      <c r="A11" s="1" t="s">
        <v>100</v>
      </c>
      <c r="B11" s="1" t="s">
        <v>101</v>
      </c>
      <c r="C11" s="1" t="s">
        <v>32</v>
      </c>
      <c r="D11" s="1" t="s">
        <v>102</v>
      </c>
      <c r="E11" s="1" t="s">
        <v>103</v>
      </c>
      <c r="F11" s="1" t="str">
        <f aca="false">LEFT(D11,3)&amp;LEFT(E11,3)</f>
        <v>Erisin</v>
      </c>
      <c r="G11" s="1" t="n">
        <v>16</v>
      </c>
      <c r="H11" s="1" t="s">
        <v>104</v>
      </c>
      <c r="I11" s="1" t="s">
        <v>105</v>
      </c>
      <c r="J11" s="1" t="s">
        <v>106</v>
      </c>
      <c r="K11" s="1" t="s">
        <v>107</v>
      </c>
      <c r="L11" s="1" t="s">
        <v>108</v>
      </c>
      <c r="M11" s="1" t="s">
        <v>109</v>
      </c>
      <c r="N11" s="1" t="s">
        <v>41</v>
      </c>
      <c r="O11" s="1" t="s">
        <v>42</v>
      </c>
      <c r="P11" s="1" t="s">
        <v>110</v>
      </c>
      <c r="Q11" s="1" t="n">
        <f aca="false">LEN(P11)</f>
        <v>114</v>
      </c>
      <c r="R11" s="1" t="n">
        <v>70305</v>
      </c>
      <c r="S11" s="1" t="n">
        <v>200</v>
      </c>
      <c r="T11" s="1" t="n">
        <v>1200</v>
      </c>
      <c r="U11" s="1" t="n">
        <v>200</v>
      </c>
      <c r="V11" s="1" t="s">
        <v>44</v>
      </c>
      <c r="W11" s="1" t="s">
        <v>45</v>
      </c>
      <c r="AA11" s="1" t="s">
        <v>48</v>
      </c>
      <c r="AB11" s="1" t="str">
        <f aca="false">L11</f>
        <v>Erisin_cytb_P02</v>
      </c>
    </row>
    <row r="12" customFormat="false" ht="15" hidden="false" customHeight="false" outlineLevel="0" collapsed="false">
      <c r="A12" s="1" t="s">
        <v>111</v>
      </c>
      <c r="B12" s="1" t="s">
        <v>112</v>
      </c>
      <c r="C12" s="1" t="s">
        <v>32</v>
      </c>
      <c r="D12" s="1" t="s">
        <v>79</v>
      </c>
      <c r="E12" s="1" t="s">
        <v>113</v>
      </c>
      <c r="F12" s="1" t="str">
        <f aca="false">LEFT(D12,3)&amp;LEFT(E12,3)</f>
        <v>Hemtak</v>
      </c>
      <c r="G12" s="1" t="n">
        <v>27</v>
      </c>
      <c r="H12" s="1" t="s">
        <v>114</v>
      </c>
      <c r="I12" s="1" t="s">
        <v>115</v>
      </c>
      <c r="J12" s="1" t="s">
        <v>116</v>
      </c>
      <c r="K12" s="1" t="s">
        <v>117</v>
      </c>
      <c r="L12" s="1" t="s">
        <v>118</v>
      </c>
      <c r="M12" s="1" t="s">
        <v>119</v>
      </c>
      <c r="N12" s="1" t="s">
        <v>41</v>
      </c>
      <c r="O12" s="1" t="s">
        <v>42</v>
      </c>
      <c r="P12" s="1" t="s">
        <v>120</v>
      </c>
      <c r="Q12" s="1" t="n">
        <f aca="false">LEN(P12)</f>
        <v>100</v>
      </c>
      <c r="R12" s="1" t="n">
        <v>61658.3</v>
      </c>
      <c r="S12" s="1" t="n">
        <v>200</v>
      </c>
      <c r="T12" s="1" t="n">
        <v>1200</v>
      </c>
      <c r="U12" s="1" t="n">
        <v>100</v>
      </c>
      <c r="V12" s="1" t="s">
        <v>44</v>
      </c>
      <c r="W12" s="1" t="s">
        <v>45</v>
      </c>
      <c r="Y12" s="1" t="s">
        <v>63</v>
      </c>
      <c r="Z12" s="1" t="s">
        <v>64</v>
      </c>
      <c r="AA12" s="1" t="s">
        <v>88</v>
      </c>
      <c r="AB12" s="1" t="str">
        <f aca="false">L12</f>
        <v>Hemtak_COI_P05</v>
      </c>
    </row>
    <row r="13" customFormat="false" ht="15" hidden="false" customHeight="false" outlineLevel="0" collapsed="false">
      <c r="A13" s="1" t="s">
        <v>121</v>
      </c>
      <c r="B13" s="1" t="s">
        <v>122</v>
      </c>
      <c r="C13" s="1" t="s">
        <v>123</v>
      </c>
      <c r="D13" s="1" t="s">
        <v>124</v>
      </c>
      <c r="E13" s="1" t="s">
        <v>125</v>
      </c>
      <c r="F13" s="1" t="str">
        <f aca="false">LEFT(D13,3)&amp;LEFT(E13,3)</f>
        <v>Caraur</v>
      </c>
      <c r="G13" s="1" t="n">
        <v>6</v>
      </c>
      <c r="H13" s="1" t="s">
        <v>126</v>
      </c>
      <c r="I13" s="1" t="s">
        <v>127</v>
      </c>
      <c r="J13" s="1" t="s">
        <v>128</v>
      </c>
      <c r="K13" s="1" t="s">
        <v>129</v>
      </c>
      <c r="L13" s="1" t="s">
        <v>130</v>
      </c>
      <c r="M13" s="1" t="s">
        <v>131</v>
      </c>
      <c r="N13" s="1" t="s">
        <v>41</v>
      </c>
      <c r="O13" s="1" t="s">
        <v>42</v>
      </c>
      <c r="P13" s="1" t="s">
        <v>132</v>
      </c>
      <c r="Q13" s="1" t="n">
        <f aca="false">LEN(P13)</f>
        <v>77</v>
      </c>
      <c r="R13" s="1" t="n">
        <v>47455.899</v>
      </c>
      <c r="S13" s="1" t="n">
        <v>200</v>
      </c>
      <c r="T13" s="1" t="n">
        <v>600</v>
      </c>
      <c r="U13" s="1" t="n">
        <v>100</v>
      </c>
      <c r="V13" s="1" t="s">
        <v>133</v>
      </c>
      <c r="W13" s="1" t="s">
        <v>134</v>
      </c>
      <c r="AB13" s="1" t="str">
        <f aca="false">L13</f>
        <v>Caraur_COI_P02</v>
      </c>
    </row>
    <row r="14" customFormat="false" ht="15" hidden="false" customHeight="false" outlineLevel="0" collapsed="false">
      <c r="A14" s="1" t="s">
        <v>135</v>
      </c>
      <c r="B14" s="1" t="s">
        <v>136</v>
      </c>
      <c r="C14" s="1" t="s">
        <v>123</v>
      </c>
      <c r="D14" s="1" t="s">
        <v>137</v>
      </c>
      <c r="E14" s="1" t="s">
        <v>138</v>
      </c>
      <c r="F14" s="1" t="str">
        <f aca="false">LEFT(D14,3)&amp;LEFT(E14,3)</f>
        <v>Acibae</v>
      </c>
      <c r="G14" s="1" t="n">
        <v>20</v>
      </c>
      <c r="H14" s="1" t="s">
        <v>139</v>
      </c>
      <c r="I14" s="1" t="s">
        <v>140</v>
      </c>
      <c r="J14" s="1" t="s">
        <v>141</v>
      </c>
      <c r="K14" s="1" t="s">
        <v>142</v>
      </c>
      <c r="L14" s="1" t="s">
        <v>143</v>
      </c>
      <c r="M14" s="1" t="s">
        <v>144</v>
      </c>
      <c r="N14" s="1" t="s">
        <v>41</v>
      </c>
      <c r="O14" s="1" t="s">
        <v>42</v>
      </c>
      <c r="P14" s="1" t="s">
        <v>145</v>
      </c>
      <c r="Q14" s="1" t="n">
        <f aca="false">LEN(P14)</f>
        <v>198</v>
      </c>
      <c r="R14" s="1" t="n">
        <v>122206.6</v>
      </c>
      <c r="S14" s="1" t="n">
        <v>800</v>
      </c>
      <c r="T14" s="1" t="n">
        <v>1200</v>
      </c>
      <c r="U14" s="1" t="n">
        <v>250</v>
      </c>
      <c r="V14" s="1" t="s">
        <v>133</v>
      </c>
      <c r="W14" s="1" t="s">
        <v>134</v>
      </c>
      <c r="AA14" s="1" t="s">
        <v>146</v>
      </c>
      <c r="AB14" s="1" t="str">
        <f aca="false">L14</f>
        <v>Acibae_CR_P01</v>
      </c>
    </row>
    <row r="15" customFormat="false" ht="15" hidden="false" customHeight="false" outlineLevel="0" collapsed="false">
      <c r="A15" s="1" t="s">
        <v>147</v>
      </c>
      <c r="B15" s="1" t="s">
        <v>148</v>
      </c>
      <c r="C15" s="1" t="s">
        <v>123</v>
      </c>
      <c r="D15" s="1" t="s">
        <v>149</v>
      </c>
      <c r="E15" s="1" t="s">
        <v>150</v>
      </c>
      <c r="F15" s="1" t="str">
        <f aca="false">LEFT(D15,3)&amp;LEFT(E15,3)</f>
        <v>Cypcar</v>
      </c>
      <c r="G15" s="1" t="n">
        <v>7</v>
      </c>
      <c r="H15" s="1" t="s">
        <v>151</v>
      </c>
      <c r="I15" s="1" t="s">
        <v>152</v>
      </c>
      <c r="J15" s="1" t="s">
        <v>153</v>
      </c>
      <c r="K15" s="1" t="s">
        <v>154</v>
      </c>
      <c r="L15" s="1" t="s">
        <v>155</v>
      </c>
      <c r="M15" s="1" t="s">
        <v>156</v>
      </c>
      <c r="N15" s="1" t="s">
        <v>41</v>
      </c>
      <c r="O15" s="1" t="s">
        <v>42</v>
      </c>
      <c r="P15" s="1" t="s">
        <v>157</v>
      </c>
      <c r="Q15" s="1" t="n">
        <f aca="false">LEN(P15)</f>
        <v>78</v>
      </c>
      <c r="R15" s="1" t="n">
        <v>48069.4</v>
      </c>
      <c r="S15" s="1" t="n">
        <v>200</v>
      </c>
      <c r="T15" s="1" t="n">
        <v>400</v>
      </c>
      <c r="U15" s="1" t="n">
        <v>200</v>
      </c>
      <c r="V15" s="1" t="s">
        <v>133</v>
      </c>
      <c r="W15" s="1" t="s">
        <v>134</v>
      </c>
      <c r="AB15" s="1" t="str">
        <f aca="false">L15</f>
        <v>CpCyB_550_P</v>
      </c>
    </row>
    <row r="16" customFormat="false" ht="15.75" hidden="false" customHeight="false" outlineLevel="0" collapsed="false">
      <c r="A16" s="1" t="s">
        <v>158</v>
      </c>
      <c r="B16" s="1" t="s">
        <v>159</v>
      </c>
      <c r="C16" s="2" t="s">
        <v>160</v>
      </c>
      <c r="D16" s="1" t="s">
        <v>161</v>
      </c>
      <c r="E16" s="1" t="s">
        <v>162</v>
      </c>
      <c r="F16" s="1" t="str">
        <f aca="false">LEFT(D16,3)&amp;LEFT(E16,3)</f>
        <v>Oncgor</v>
      </c>
      <c r="G16" s="1" t="n">
        <v>11</v>
      </c>
      <c r="H16" s="1" t="s">
        <v>163</v>
      </c>
      <c r="I16" s="1" t="s">
        <v>164</v>
      </c>
      <c r="J16" s="1" t="s">
        <v>165</v>
      </c>
      <c r="K16" s="1" t="s">
        <v>166</v>
      </c>
      <c r="L16" s="1" t="s">
        <v>167</v>
      </c>
      <c r="M16" s="1" t="s">
        <v>168</v>
      </c>
      <c r="N16" s="1" t="s">
        <v>41</v>
      </c>
      <c r="O16" s="1" t="s">
        <v>42</v>
      </c>
      <c r="P16" s="1" t="s">
        <v>169</v>
      </c>
      <c r="Q16" s="1" t="n">
        <f aca="false">LEN(P16)</f>
        <v>163</v>
      </c>
      <c r="R16" s="1" t="n">
        <v>100599.2</v>
      </c>
      <c r="S16" s="1" t="n">
        <v>400</v>
      </c>
      <c r="T16" s="1" t="n">
        <v>1000</v>
      </c>
      <c r="U16" s="1" t="n">
        <v>300</v>
      </c>
      <c r="V16" s="1" t="s">
        <v>133</v>
      </c>
      <c r="W16" s="1" t="s">
        <v>134</v>
      </c>
      <c r="AA16" s="1" t="s">
        <v>170</v>
      </c>
      <c r="AB16" s="1" t="str">
        <f aca="false">L16</f>
        <v>Oncgor_CO1_P06</v>
      </c>
    </row>
    <row r="17" customFormat="false" ht="15.75" hidden="false" customHeight="false" outlineLevel="0" collapsed="false">
      <c r="A17" s="1" t="s">
        <v>171</v>
      </c>
      <c r="B17" s="1" t="s">
        <v>172</v>
      </c>
      <c r="C17" s="2" t="s">
        <v>160</v>
      </c>
      <c r="D17" s="1" t="s">
        <v>137</v>
      </c>
      <c r="E17" s="1" t="s">
        <v>173</v>
      </c>
      <c r="F17" s="1" t="str">
        <f aca="false">LEFT(D17,3)&amp;LEFT(E17,3)</f>
        <v>Acigue</v>
      </c>
      <c r="G17" s="1" t="n">
        <v>21</v>
      </c>
      <c r="H17" s="1" t="s">
        <v>174</v>
      </c>
      <c r="I17" s="1" t="s">
        <v>175</v>
      </c>
      <c r="J17" s="1" t="s">
        <v>176</v>
      </c>
      <c r="K17" s="1" t="s">
        <v>177</v>
      </c>
      <c r="L17" s="1" t="s">
        <v>178</v>
      </c>
      <c r="M17" s="1" t="s">
        <v>179</v>
      </c>
      <c r="N17" s="1" t="s">
        <v>41</v>
      </c>
      <c r="O17" s="1" t="s">
        <v>42</v>
      </c>
      <c r="P17" s="1" t="s">
        <v>180</v>
      </c>
      <c r="Q17" s="1" t="n">
        <f aca="false">LEN(P17)</f>
        <v>112</v>
      </c>
      <c r="R17" s="1" t="n">
        <v>69066.2</v>
      </c>
      <c r="V17" s="1" t="s">
        <v>133</v>
      </c>
      <c r="W17" s="1" t="s">
        <v>134</v>
      </c>
      <c r="Y17" s="1" t="s">
        <v>47</v>
      </c>
      <c r="Z17" s="1" t="s">
        <v>42</v>
      </c>
      <c r="AA17" s="1" t="s">
        <v>146</v>
      </c>
      <c r="AB17" s="1" t="str">
        <f aca="false">L17</f>
        <v>Acigue_CR_P03</v>
      </c>
    </row>
    <row r="18" customFormat="false" ht="15" hidden="false" customHeight="false" outlineLevel="0" collapsed="false">
      <c r="A18" s="1" t="s">
        <v>181</v>
      </c>
      <c r="B18" s="1" t="s">
        <v>182</v>
      </c>
      <c r="C18" s="1" t="s">
        <v>123</v>
      </c>
      <c r="D18" s="1" t="s">
        <v>183</v>
      </c>
      <c r="E18" s="1" t="s">
        <v>184</v>
      </c>
      <c r="F18" s="1" t="str">
        <f aca="false">LEFT(D18,3)&amp;LEFT(E18,3)</f>
        <v>Neomel</v>
      </c>
      <c r="G18" s="1" t="n">
        <v>9</v>
      </c>
      <c r="H18" s="1" t="s">
        <v>185</v>
      </c>
      <c r="I18" s="1" t="s">
        <v>186</v>
      </c>
      <c r="J18" s="1" t="s">
        <v>187</v>
      </c>
      <c r="K18" s="1" t="s">
        <v>188</v>
      </c>
      <c r="L18" s="1" t="s">
        <v>189</v>
      </c>
      <c r="M18" s="1" t="s">
        <v>190</v>
      </c>
      <c r="N18" s="1" t="s">
        <v>41</v>
      </c>
      <c r="O18" s="1" t="s">
        <v>42</v>
      </c>
      <c r="P18" s="1" t="s">
        <v>191</v>
      </c>
      <c r="Q18" s="1" t="n">
        <f aca="false">LEN(P18)</f>
        <v>164</v>
      </c>
      <c r="R18" s="1" t="n">
        <v>101208.7</v>
      </c>
      <c r="S18" s="1" t="n">
        <v>200</v>
      </c>
      <c r="T18" s="1" t="n">
        <v>1000</v>
      </c>
      <c r="U18" s="1" t="n">
        <v>500</v>
      </c>
      <c r="V18" s="1" t="s">
        <v>133</v>
      </c>
      <c r="W18" s="1" t="s">
        <v>134</v>
      </c>
      <c r="X18" s="1" t="s">
        <v>192</v>
      </c>
      <c r="AA18" s="1" t="s">
        <v>170</v>
      </c>
      <c r="AB18" s="1" t="str">
        <f aca="false">L18</f>
        <v>Neomel_co1_P03</v>
      </c>
    </row>
    <row r="19" customFormat="false" ht="15" hidden="false" customHeight="false" outlineLevel="0" collapsed="false">
      <c r="A19" s="1" t="s">
        <v>181</v>
      </c>
      <c r="B19" s="1" t="s">
        <v>182</v>
      </c>
      <c r="C19" s="1" t="s">
        <v>123</v>
      </c>
      <c r="D19" s="1" t="s">
        <v>183</v>
      </c>
      <c r="E19" s="1" t="s">
        <v>184</v>
      </c>
      <c r="F19" s="1" t="str">
        <f aca="false">LEFT(D19,3)&amp;LEFT(E19,3)</f>
        <v>Neomel</v>
      </c>
      <c r="G19" s="1" t="n">
        <v>9</v>
      </c>
      <c r="N19" s="1" t="s">
        <v>41</v>
      </c>
      <c r="O19" s="1" t="s">
        <v>42</v>
      </c>
      <c r="Q19" s="1" t="n">
        <f aca="false">LEN(P19)</f>
        <v>0</v>
      </c>
      <c r="V19" s="1" t="s">
        <v>133</v>
      </c>
      <c r="W19" s="1" t="s">
        <v>134</v>
      </c>
      <c r="X19" s="1" t="s">
        <v>193</v>
      </c>
      <c r="AB19" s="1" t="n">
        <f aca="false">L19</f>
        <v>0</v>
      </c>
    </row>
    <row r="20" customFormat="false" ht="15" hidden="false" customHeight="false" outlineLevel="0" collapsed="false">
      <c r="A20" s="1" t="s">
        <v>194</v>
      </c>
      <c r="B20" s="1" t="s">
        <v>195</v>
      </c>
      <c r="C20" s="1" t="s">
        <v>123</v>
      </c>
      <c r="D20" s="1" t="s">
        <v>196</v>
      </c>
      <c r="E20" s="1" t="s">
        <v>197</v>
      </c>
      <c r="F20" s="1" t="str">
        <f aca="false">LEFT(D20,3)&amp;LEFT(E20,3)</f>
        <v>Oncmyk</v>
      </c>
      <c r="G20" s="1" t="n">
        <v>10</v>
      </c>
      <c r="H20" s="1" t="s">
        <v>198</v>
      </c>
      <c r="I20" s="1" t="s">
        <v>199</v>
      </c>
      <c r="J20" s="1" t="s">
        <v>200</v>
      </c>
      <c r="K20" s="1" t="s">
        <v>201</v>
      </c>
      <c r="L20" s="1" t="s">
        <v>202</v>
      </c>
      <c r="M20" s="1" t="s">
        <v>203</v>
      </c>
      <c r="N20" s="1" t="s">
        <v>41</v>
      </c>
      <c r="O20" s="1" t="s">
        <v>42</v>
      </c>
      <c r="P20" s="1" t="s">
        <v>204</v>
      </c>
      <c r="Q20" s="1" t="n">
        <f aca="false">LEN(P20)</f>
        <v>90</v>
      </c>
      <c r="R20" s="1" t="n">
        <v>55490.1</v>
      </c>
      <c r="S20" s="1" t="n">
        <v>400</v>
      </c>
      <c r="T20" s="1" t="n">
        <v>600</v>
      </c>
      <c r="U20" s="1" t="n">
        <v>100</v>
      </c>
      <c r="V20" s="1" t="s">
        <v>133</v>
      </c>
      <c r="W20" s="1" t="s">
        <v>134</v>
      </c>
      <c r="AA20" s="1" t="s">
        <v>170</v>
      </c>
      <c r="AB20" s="1" t="str">
        <f aca="false">L20</f>
        <v>Oncmyk_Co1_P01</v>
      </c>
    </row>
    <row r="21" customFormat="false" ht="15" hidden="false" customHeight="false" outlineLevel="0" collapsed="false">
      <c r="A21" s="1" t="s">
        <v>205</v>
      </c>
      <c r="B21" s="1" t="s">
        <v>206</v>
      </c>
      <c r="C21" s="1" t="s">
        <v>207</v>
      </c>
      <c r="D21" s="1" t="s">
        <v>208</v>
      </c>
      <c r="E21" s="1" t="s">
        <v>209</v>
      </c>
      <c r="F21" s="1" t="str">
        <f aca="false">LEFT(D21,3)&amp;LEFT(E21,3)</f>
        <v>Corcas</v>
      </c>
      <c r="G21" s="1" t="n">
        <v>18</v>
      </c>
      <c r="H21" s="1" t="s">
        <v>210</v>
      </c>
      <c r="I21" s="1" t="s">
        <v>211</v>
      </c>
      <c r="J21" s="1" t="s">
        <v>212</v>
      </c>
      <c r="K21" s="1" t="s">
        <v>213</v>
      </c>
      <c r="L21" s="1" t="s">
        <v>214</v>
      </c>
      <c r="M21" s="1" t="s">
        <v>215</v>
      </c>
      <c r="N21" s="1" t="s">
        <v>41</v>
      </c>
      <c r="O21" s="1" t="s">
        <v>42</v>
      </c>
      <c r="P21" s="1" t="s">
        <v>216</v>
      </c>
      <c r="Q21" s="1" t="n">
        <f aca="false">LEN(P21)</f>
        <v>76</v>
      </c>
      <c r="R21" s="1" t="n">
        <v>46830.6</v>
      </c>
      <c r="S21" s="1" t="n">
        <v>200</v>
      </c>
      <c r="T21" s="1" t="n">
        <v>200</v>
      </c>
      <c r="U21" s="1" t="n">
        <v>100</v>
      </c>
      <c r="V21" s="1" t="s">
        <v>217</v>
      </c>
      <c r="W21" s="1" t="s">
        <v>218</v>
      </c>
      <c r="AB21" s="1" t="str">
        <f aca="false">L21</f>
        <v>Corcas_COI_P01</v>
      </c>
    </row>
    <row r="22" customFormat="false" ht="15.75" hidden="false" customHeight="false" outlineLevel="0" collapsed="false">
      <c r="A22" s="1" t="s">
        <v>219</v>
      </c>
      <c r="B22" s="3" t="s">
        <v>220</v>
      </c>
      <c r="C22" s="2" t="s">
        <v>221</v>
      </c>
      <c r="D22" s="1" t="s">
        <v>222</v>
      </c>
      <c r="E22" s="1" t="s">
        <v>223</v>
      </c>
      <c r="F22" s="1" t="str">
        <f aca="false">LEFT(D22,3)&amp;LEFT(E22,3)</f>
        <v>Mnelei</v>
      </c>
      <c r="G22" s="1" t="n">
        <v>19</v>
      </c>
      <c r="H22" s="1" t="s">
        <v>224</v>
      </c>
      <c r="I22" s="1" t="s">
        <v>225</v>
      </c>
      <c r="J22" s="1" t="s">
        <v>226</v>
      </c>
      <c r="K22" s="1" t="s">
        <v>227</v>
      </c>
      <c r="L22" s="1" t="s">
        <v>228</v>
      </c>
      <c r="M22" s="1" t="s">
        <v>229</v>
      </c>
      <c r="N22" s="1" t="s">
        <v>41</v>
      </c>
      <c r="O22" s="1" t="s">
        <v>42</v>
      </c>
      <c r="P22" s="1" t="s">
        <v>230</v>
      </c>
      <c r="Q22" s="1" t="n">
        <f aca="false">LEN(P22)</f>
        <v>125</v>
      </c>
      <c r="R22" s="1" t="n">
        <v>77126.8</v>
      </c>
      <c r="S22" s="1" t="n">
        <v>400</v>
      </c>
      <c r="T22" s="1" t="n">
        <v>1000</v>
      </c>
      <c r="U22" s="1" t="n">
        <v>300</v>
      </c>
      <c r="V22" s="1" t="s">
        <v>231</v>
      </c>
      <c r="W22" s="1" t="s">
        <v>232</v>
      </c>
      <c r="Y22" s="1" t="s">
        <v>63</v>
      </c>
      <c r="Z22" s="1" t="s">
        <v>64</v>
      </c>
      <c r="AB22" s="1" t="str">
        <f aca="false">L22</f>
        <v>Mnelei_its2_P06</v>
      </c>
    </row>
    <row r="23" customFormat="false" ht="15" hidden="false" customHeight="false" outlineLevel="0" collapsed="false">
      <c r="A23" s="1" t="s">
        <v>233</v>
      </c>
      <c r="B23" s="1" t="s">
        <v>234</v>
      </c>
      <c r="C23" s="1" t="s">
        <v>235</v>
      </c>
      <c r="D23" s="1" t="s">
        <v>236</v>
      </c>
      <c r="E23" s="1" t="s">
        <v>237</v>
      </c>
      <c r="F23" s="1" t="str">
        <f aca="false">LEFT(D23,3)&amp;LEFT(E23,3)</f>
        <v>Myaare</v>
      </c>
      <c r="G23" s="1" t="n">
        <v>13</v>
      </c>
      <c r="H23" s="1" t="s">
        <v>238</v>
      </c>
      <c r="I23" s="1" t="s">
        <v>239</v>
      </c>
      <c r="J23" s="1" t="s">
        <v>240</v>
      </c>
      <c r="K23" s="1" t="s">
        <v>241</v>
      </c>
      <c r="L23" s="1" t="s">
        <v>242</v>
      </c>
      <c r="M23" s="1" t="s">
        <v>243</v>
      </c>
      <c r="N23" s="1" t="s">
        <v>41</v>
      </c>
      <c r="O23" s="1" t="s">
        <v>42</v>
      </c>
      <c r="P23" s="1" t="s">
        <v>244</v>
      </c>
      <c r="Q23" s="1" t="n">
        <f aca="false">LEN(P23)</f>
        <v>133</v>
      </c>
      <c r="R23" s="1" t="n">
        <v>82043.6</v>
      </c>
      <c r="S23" s="1" t="n">
        <v>200</v>
      </c>
      <c r="T23" s="1" t="n">
        <v>1200</v>
      </c>
      <c r="U23" s="1" t="n">
        <v>200</v>
      </c>
      <c r="V23" s="1" t="s">
        <v>245</v>
      </c>
      <c r="W23" s="1" t="s">
        <v>246</v>
      </c>
      <c r="Y23" s="1" t="s">
        <v>63</v>
      </c>
      <c r="Z23" s="1" t="s">
        <v>64</v>
      </c>
      <c r="AA23" s="1" t="s">
        <v>247</v>
      </c>
      <c r="AB23" s="1" t="str">
        <f aca="false">L23</f>
        <v>Mya_are_CO1_P06</v>
      </c>
      <c r="AC23" s="1" t="s">
        <v>248</v>
      </c>
    </row>
    <row r="24" customFormat="false" ht="15" hidden="false" customHeight="false" outlineLevel="0" collapsed="false">
      <c r="A24" s="1" t="s">
        <v>249</v>
      </c>
      <c r="B24" s="1" t="s">
        <v>250</v>
      </c>
      <c r="C24" s="1" t="s">
        <v>235</v>
      </c>
      <c r="D24" s="1" t="s">
        <v>251</v>
      </c>
      <c r="E24" s="1" t="s">
        <v>252</v>
      </c>
      <c r="F24" s="1" t="str">
        <f aca="false">LEFT(D24,3)&amp;LEFT(E24,3)</f>
        <v>Maggig</v>
      </c>
      <c r="G24" s="1" t="n">
        <v>12</v>
      </c>
      <c r="H24" s="1" t="s">
        <v>253</v>
      </c>
      <c r="I24" s="1" t="s">
        <v>254</v>
      </c>
      <c r="J24" s="1" t="s">
        <v>255</v>
      </c>
      <c r="K24" s="1" t="s">
        <v>256</v>
      </c>
      <c r="L24" s="1" t="s">
        <v>257</v>
      </c>
      <c r="M24" s="1" t="s">
        <v>258</v>
      </c>
      <c r="N24" s="1" t="s">
        <v>41</v>
      </c>
      <c r="O24" s="1" t="s">
        <v>42</v>
      </c>
      <c r="P24" s="1" t="s">
        <v>259</v>
      </c>
      <c r="Q24" s="1" t="n">
        <f aca="false">LEN(P24)</f>
        <v>154</v>
      </c>
      <c r="R24" s="1" t="n">
        <v>95018</v>
      </c>
      <c r="S24" s="1" t="n">
        <v>200</v>
      </c>
      <c r="T24" s="1" t="n">
        <v>1200</v>
      </c>
      <c r="U24" s="1" t="n">
        <v>200</v>
      </c>
      <c r="V24" s="1" t="s">
        <v>245</v>
      </c>
      <c r="W24" s="1" t="s">
        <v>246</v>
      </c>
      <c r="AA24" s="1" t="s">
        <v>247</v>
      </c>
      <c r="AB24" s="1" t="str">
        <f aca="false">L24</f>
        <v>Cragig_CO1_P06</v>
      </c>
    </row>
    <row r="25" customFormat="false" ht="15.75" hidden="false" customHeight="false" outlineLevel="0" collapsed="false">
      <c r="A25" s="1" t="s">
        <v>260</v>
      </c>
      <c r="B25" s="1" t="s">
        <v>261</v>
      </c>
      <c r="C25" s="2" t="s">
        <v>262</v>
      </c>
      <c r="D25" s="1" t="s">
        <v>263</v>
      </c>
      <c r="E25" s="1" t="s">
        <v>264</v>
      </c>
      <c r="F25" s="1" t="str">
        <f aca="false">LEFT(D25,3)&amp;LEFT(E25,3)</f>
        <v>Karmik</v>
      </c>
      <c r="G25" s="1" t="n">
        <v>5</v>
      </c>
      <c r="H25" s="1" t="s">
        <v>265</v>
      </c>
      <c r="I25" s="1" t="s">
        <v>266</v>
      </c>
      <c r="J25" s="1" t="s">
        <v>267</v>
      </c>
      <c r="K25" s="1" t="s">
        <v>268</v>
      </c>
      <c r="L25" s="1" t="s">
        <v>269</v>
      </c>
      <c r="M25" s="1" t="s">
        <v>270</v>
      </c>
      <c r="N25" s="1" t="s">
        <v>41</v>
      </c>
      <c r="O25" s="1" t="s">
        <v>42</v>
      </c>
      <c r="P25" s="1" t="s">
        <v>271</v>
      </c>
      <c r="Q25" s="1" t="n">
        <f aca="false">LEN(P25)</f>
        <v>88</v>
      </c>
      <c r="R25" s="1" t="n">
        <v>54251.2</v>
      </c>
      <c r="S25" s="1" t="n">
        <v>200</v>
      </c>
      <c r="T25" s="1" t="n">
        <v>200</v>
      </c>
      <c r="U25" s="1" t="n">
        <v>300</v>
      </c>
      <c r="V25" s="1" t="s">
        <v>272</v>
      </c>
      <c r="W25" s="1" t="s">
        <v>273</v>
      </c>
      <c r="AA25" s="1" t="s">
        <v>274</v>
      </c>
      <c r="AB25" s="1" t="str">
        <f aca="false">L25</f>
        <v>KarmikP3</v>
      </c>
    </row>
    <row r="26" customFormat="false" ht="15.75" hidden="false" customHeight="false" outlineLevel="0" collapsed="false">
      <c r="A26" s="1" t="s">
        <v>275</v>
      </c>
      <c r="B26" s="3" t="s">
        <v>276</v>
      </c>
      <c r="C26" s="1" t="s">
        <v>277</v>
      </c>
      <c r="D26" s="1" t="s">
        <v>278</v>
      </c>
      <c r="E26" s="1" t="s">
        <v>279</v>
      </c>
      <c r="F26" s="1" t="str">
        <f aca="false">LEFT(D26,3)&amp;LEFT(E26,3)</f>
        <v>Promin</v>
      </c>
      <c r="G26" s="1" t="n">
        <v>2</v>
      </c>
      <c r="H26" s="1" t="s">
        <v>280</v>
      </c>
      <c r="I26" s="1" t="s">
        <v>281</v>
      </c>
      <c r="J26" s="1" t="s">
        <v>282</v>
      </c>
      <c r="K26" s="1" t="s">
        <v>283</v>
      </c>
      <c r="L26" s="1" t="s">
        <v>284</v>
      </c>
      <c r="M26" s="1" t="s">
        <v>285</v>
      </c>
      <c r="N26" s="1" t="s">
        <v>41</v>
      </c>
      <c r="O26" s="1" t="s">
        <v>42</v>
      </c>
      <c r="P26" s="1" t="s">
        <v>286</v>
      </c>
      <c r="Q26" s="1" t="n">
        <f aca="false">LEN(P26)</f>
        <v>119</v>
      </c>
      <c r="R26" s="1" t="n">
        <v>73409.6</v>
      </c>
      <c r="S26" s="1" t="n">
        <v>1200</v>
      </c>
      <c r="T26" s="1" t="n">
        <v>1200</v>
      </c>
      <c r="U26" s="1" t="n">
        <v>300</v>
      </c>
      <c r="V26" s="1" t="s">
        <v>272</v>
      </c>
      <c r="W26" s="1" t="s">
        <v>273</v>
      </c>
      <c r="Y26" s="1" t="s">
        <v>47</v>
      </c>
      <c r="Z26" s="1" t="s">
        <v>42</v>
      </c>
      <c r="AA26" s="1" t="s">
        <v>274</v>
      </c>
      <c r="AB26" s="1" t="str">
        <f aca="false">L26</f>
        <v>Promin_28S_P03</v>
      </c>
    </row>
    <row r="27" customFormat="false" ht="15" hidden="false" customHeight="false" outlineLevel="0" collapsed="false">
      <c r="A27" s="1" t="s">
        <v>287</v>
      </c>
      <c r="B27" s="1" t="s">
        <v>288</v>
      </c>
      <c r="C27" s="1" t="s">
        <v>277</v>
      </c>
      <c r="D27" s="1" t="s">
        <v>289</v>
      </c>
      <c r="E27" s="1" t="s">
        <v>290</v>
      </c>
      <c r="F27" s="1" t="str">
        <f aca="false">LEFT(D27,3)&amp;LEFT(E27,3)</f>
        <v>Psefar</v>
      </c>
      <c r="G27" s="1" t="n">
        <v>3</v>
      </c>
      <c r="H27" s="1" t="s">
        <v>291</v>
      </c>
      <c r="I27" s="1" t="s">
        <v>292</v>
      </c>
      <c r="J27" s="1" t="s">
        <v>293</v>
      </c>
      <c r="K27" s="1" t="s">
        <v>294</v>
      </c>
      <c r="L27" s="1" t="s">
        <v>295</v>
      </c>
      <c r="M27" s="1" t="s">
        <v>296</v>
      </c>
      <c r="N27" s="1" t="s">
        <v>41</v>
      </c>
      <c r="O27" s="1" t="s">
        <v>42</v>
      </c>
      <c r="P27" s="1" t="s">
        <v>297</v>
      </c>
      <c r="Q27" s="1" t="n">
        <f aca="false">LEN(P27)</f>
        <v>97</v>
      </c>
      <c r="R27" s="1" t="n">
        <v>59818.8</v>
      </c>
      <c r="S27" s="1" t="n">
        <v>200</v>
      </c>
      <c r="T27" s="1" t="n">
        <v>800</v>
      </c>
      <c r="U27" s="1" t="n">
        <v>300</v>
      </c>
      <c r="V27" s="1" t="s">
        <v>298</v>
      </c>
      <c r="W27" s="1" t="s">
        <v>299</v>
      </c>
      <c r="Y27" s="1" t="s">
        <v>47</v>
      </c>
      <c r="Z27" s="1" t="s">
        <v>42</v>
      </c>
      <c r="AA27" s="1" t="s">
        <v>300</v>
      </c>
      <c r="AB27" s="1" t="str">
        <f aca="false">L27</f>
        <v>PsVeFa28SP1</v>
      </c>
    </row>
    <row r="28" customFormat="false" ht="15" hidden="false" customHeight="false" outlineLevel="0" collapsed="false">
      <c r="A28" s="1" t="s">
        <v>287</v>
      </c>
      <c r="B28" s="1" t="s">
        <v>301</v>
      </c>
      <c r="C28" s="1" t="s">
        <v>277</v>
      </c>
      <c r="D28" s="1" t="s">
        <v>289</v>
      </c>
      <c r="E28" s="1" t="s">
        <v>302</v>
      </c>
      <c r="F28" s="1" t="str">
        <f aca="false">LEFT(D28,3)&amp;LEFT(E28,3)</f>
        <v>Psever</v>
      </c>
      <c r="G28" s="1" t="n">
        <v>4</v>
      </c>
      <c r="H28" s="1" t="s">
        <v>303</v>
      </c>
      <c r="I28" s="1" t="s">
        <v>304</v>
      </c>
      <c r="J28" s="1" t="s">
        <v>305</v>
      </c>
      <c r="K28" s="1" t="s">
        <v>306</v>
      </c>
      <c r="L28" s="1" t="s">
        <v>295</v>
      </c>
      <c r="M28" s="1" t="s">
        <v>296</v>
      </c>
      <c r="N28" s="1" t="s">
        <v>41</v>
      </c>
      <c r="O28" s="1" t="s">
        <v>42</v>
      </c>
      <c r="P28" s="1" t="s">
        <v>307</v>
      </c>
      <c r="Q28" s="1" t="n">
        <f aca="false">LEN(P28)</f>
        <v>97</v>
      </c>
      <c r="R28" s="1" t="n">
        <v>59819.8</v>
      </c>
      <c r="S28" s="1" t="n">
        <v>200</v>
      </c>
      <c r="T28" s="1" t="n">
        <v>600</v>
      </c>
      <c r="U28" s="1" t="n">
        <v>300</v>
      </c>
      <c r="V28" s="1" t="s">
        <v>298</v>
      </c>
      <c r="W28" s="1" t="s">
        <v>299</v>
      </c>
      <c r="Y28" s="1" t="s">
        <v>63</v>
      </c>
      <c r="Z28" s="1" t="s">
        <v>64</v>
      </c>
      <c r="AA28" s="1" t="s">
        <v>300</v>
      </c>
      <c r="AB28" s="1" t="str">
        <f aca="false">L28</f>
        <v>PsVeFa28SP1</v>
      </c>
    </row>
    <row r="29" customFormat="false" ht="15" hidden="false" customHeight="false" outlineLevel="0" collapsed="false">
      <c r="A29" s="1" t="s">
        <v>308</v>
      </c>
      <c r="B29" s="1" t="s">
        <v>309</v>
      </c>
      <c r="C29" s="1" t="s">
        <v>310</v>
      </c>
      <c r="D29" s="1" t="s">
        <v>311</v>
      </c>
      <c r="E29" s="1" t="s">
        <v>312</v>
      </c>
      <c r="F29" s="1" t="str">
        <f aca="false">LEFT(D29,3)&amp;LEFT(E29,3)</f>
        <v>Colper</v>
      </c>
      <c r="G29" s="1" t="n">
        <v>8</v>
      </c>
      <c r="H29" s="1" t="s">
        <v>313</v>
      </c>
      <c r="I29" s="1" t="s">
        <v>314</v>
      </c>
      <c r="J29" s="1" t="s">
        <v>315</v>
      </c>
      <c r="K29" s="1" t="s">
        <v>316</v>
      </c>
      <c r="L29" s="1" t="s">
        <v>317</v>
      </c>
      <c r="M29" s="1" t="s">
        <v>318</v>
      </c>
      <c r="N29" s="1" t="s">
        <v>41</v>
      </c>
      <c r="O29" s="1" t="s">
        <v>42</v>
      </c>
      <c r="P29" s="1" t="s">
        <v>319</v>
      </c>
      <c r="Q29" s="1" t="n">
        <f aca="false">LEN(P29)</f>
        <v>122</v>
      </c>
      <c r="R29" s="1" t="n">
        <v>75242.2</v>
      </c>
      <c r="S29" s="1" t="n">
        <v>400</v>
      </c>
      <c r="T29" s="1" t="n">
        <v>600</v>
      </c>
      <c r="U29" s="1" t="n">
        <v>100</v>
      </c>
      <c r="V29" s="1" t="s">
        <v>320</v>
      </c>
      <c r="W29" s="1" t="s">
        <v>299</v>
      </c>
      <c r="AA29" s="1" t="s">
        <v>300</v>
      </c>
      <c r="AB29" s="1" t="str">
        <f aca="false">L29</f>
        <v>Colper_COX_3_P01</v>
      </c>
    </row>
    <row r="30" customFormat="false" ht="15" hidden="false" customHeight="false" outlineLevel="0" collapsed="false">
      <c r="A30" s="1" t="s">
        <v>321</v>
      </c>
      <c r="B30" s="1" t="s">
        <v>322</v>
      </c>
      <c r="C30" s="1" t="s">
        <v>310</v>
      </c>
      <c r="D30" s="1" t="s">
        <v>323</v>
      </c>
      <c r="E30" s="1" t="s">
        <v>324</v>
      </c>
      <c r="F30" s="1" t="str">
        <f aca="false">LEFT(D30,3)&amp;LEFT(E30,3)</f>
        <v>Bonham</v>
      </c>
      <c r="G30" s="1" t="n">
        <v>1</v>
      </c>
      <c r="H30" s="1" t="s">
        <v>325</v>
      </c>
      <c r="I30" s="1" t="s">
        <v>326</v>
      </c>
      <c r="J30" s="1" t="s">
        <v>327</v>
      </c>
      <c r="K30" s="1" t="s">
        <v>328</v>
      </c>
      <c r="L30" s="1" t="s">
        <v>329</v>
      </c>
      <c r="M30" s="1" t="s">
        <v>330</v>
      </c>
      <c r="N30" s="1" t="s">
        <v>41</v>
      </c>
      <c r="O30" s="1" t="s">
        <v>42</v>
      </c>
      <c r="P30" s="1" t="s">
        <v>331</v>
      </c>
      <c r="Q30" s="1" t="n">
        <f aca="false">LEN(P30)</f>
        <v>157</v>
      </c>
      <c r="R30" s="1" t="n">
        <v>96873.2</v>
      </c>
      <c r="S30" s="1" t="n">
        <v>1200</v>
      </c>
      <c r="T30" s="1" t="n">
        <v>200</v>
      </c>
      <c r="U30" s="1" t="n">
        <v>300</v>
      </c>
      <c r="V30" s="1" t="s">
        <v>332</v>
      </c>
      <c r="W30" s="1" t="s">
        <v>333</v>
      </c>
      <c r="Y30" s="1" t="s">
        <v>63</v>
      </c>
      <c r="Z30" s="1" t="s">
        <v>64</v>
      </c>
      <c r="AA30" s="1" t="s">
        <v>274</v>
      </c>
      <c r="AB30" s="1" t="str">
        <f aca="false">L30</f>
        <v>Bonham_rbcL_P01</v>
      </c>
    </row>
    <row r="32" customFormat="false" ht="15" hidden="false" customHeight="false" outlineLevel="0" collapsed="false">
      <c r="A32" s="1" t="s">
        <v>147</v>
      </c>
      <c r="B32" s="1" t="s">
        <v>148</v>
      </c>
      <c r="C32" s="1" t="s">
        <v>123</v>
      </c>
      <c r="D32" s="1" t="s">
        <v>149</v>
      </c>
      <c r="E32" s="1" t="s">
        <v>150</v>
      </c>
      <c r="F32" s="1" t="str">
        <f aca="false">LEFT(D32,3)&amp;LEFT(E32,3)</f>
        <v>Cypcar</v>
      </c>
      <c r="G32" s="1" t="n">
        <v>7</v>
      </c>
      <c r="H32" s="1" t="s">
        <v>334</v>
      </c>
      <c r="I32" s="1" t="s">
        <v>335</v>
      </c>
      <c r="J32" s="1" t="s">
        <v>336</v>
      </c>
      <c r="K32" s="1" t="s">
        <v>337</v>
      </c>
      <c r="L32" s="1" t="s">
        <v>338</v>
      </c>
      <c r="M32" s="1" t="s">
        <v>339</v>
      </c>
      <c r="N32" s="1" t="s">
        <v>41</v>
      </c>
      <c r="O32" s="1" t="s">
        <v>42</v>
      </c>
      <c r="P32" s="1" t="s">
        <v>340</v>
      </c>
      <c r="Q32" s="1" t="n">
        <f aca="false">LEN(P32)</f>
        <v>149</v>
      </c>
      <c r="R32" s="1" t="n">
        <v>91938.8</v>
      </c>
      <c r="V32" s="1" t="s">
        <v>133</v>
      </c>
      <c r="W32" s="1" t="s">
        <v>134</v>
      </c>
      <c r="AB32" s="1" t="str">
        <f aca="false">L32</f>
        <v>CCcytbP</v>
      </c>
      <c r="AD32" s="1" t="s">
        <v>341</v>
      </c>
    </row>
    <row r="33" customFormat="false" ht="15.75" hidden="false" customHeight="false" outlineLevel="0" collapsed="false">
      <c r="A33" s="1" t="s">
        <v>171</v>
      </c>
      <c r="B33" s="1" t="s">
        <v>172</v>
      </c>
      <c r="C33" s="2" t="s">
        <v>160</v>
      </c>
      <c r="D33" s="1" t="s">
        <v>137</v>
      </c>
      <c r="E33" s="1" t="s">
        <v>173</v>
      </c>
      <c r="F33" s="1" t="str">
        <f aca="false">LEFT(D33,3)&amp;LEFT(E33,3)</f>
        <v>Acigue</v>
      </c>
      <c r="G33" s="1" t="n">
        <v>21</v>
      </c>
      <c r="H33" s="1" t="s">
        <v>342</v>
      </c>
      <c r="J33" s="1" t="s">
        <v>343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4003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2022-02-09T09:36:39Z</dcterms:created>
  <dc:creator>MMx3005</dc:creator>
  <dc:description/>
  <dc:language>en-GB</dc:language>
  <cp:lastModifiedBy/>
  <dcterms:modified xsi:type="dcterms:W3CDTF">2024-04-02T12:44:23Z</dcterms:modified>
  <cp:revision>65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