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Sheet1!$A$1:$P$1000</definedName>
  </definedNames>
  <calcPr/>
  <extLst>
    <ext uri="GoogleSheetsCustomDataVersion2">
      <go:sheetsCustomData xmlns:go="http://customooxmlschemas.google.com/" r:id="rId5" roundtripDataChecksum="DX4ftKNtxyb1upXv7Q5md6v1ZnqR+KWzqT59/onpNNE="/>
    </ext>
  </extLst>
</workbook>
</file>

<file path=xl/sharedStrings.xml><?xml version="1.0" encoding="utf-8"?>
<sst xmlns="http://schemas.openxmlformats.org/spreadsheetml/2006/main" count="212" uniqueCount="20">
  <si>
    <t>year</t>
  </si>
  <si>
    <t>country</t>
  </si>
  <si>
    <t>wid_disposable</t>
  </si>
  <si>
    <t>pisa</t>
  </si>
  <si>
    <t>immigration</t>
  </si>
  <si>
    <t>emigration</t>
  </si>
  <si>
    <t>gci</t>
  </si>
  <si>
    <t>gdp_pc</t>
  </si>
  <si>
    <t>social_benefits</t>
  </si>
  <si>
    <t>poverty</t>
  </si>
  <si>
    <t>fdi</t>
  </si>
  <si>
    <t>export_netto</t>
  </si>
  <si>
    <t>Czechia</t>
  </si>
  <si>
    <t>Estonia</t>
  </si>
  <si>
    <t>Hungary</t>
  </si>
  <si>
    <t>Latvia</t>
  </si>
  <si>
    <t>Lithuania</t>
  </si>
  <si>
    <t>Poland</t>
  </si>
  <si>
    <t>Slovakia</t>
  </si>
  <si>
    <t>Slovenia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</si>
</sst>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00000"/>
  </numFmts>
  <fonts count="5">
    <font>
      <sz val="11.0"/>
      <color theme="1"/>
      <name val="Calibri"/>
      <scheme val="minor"/>
    </font>
    <font>
      <b/>
      <color theme="1"/>
      <name val="Calibri"/>
      <scheme val="minor"/>
    </font>
    <font>
      <sz val="9.0"/>
      <color rgb="FF1F1F1F"/>
      <name val="&quot;Google Sans&quot;"/>
    </font>
    <font>
      <color theme="1"/>
      <name val="Calibri"/>
      <scheme val="minor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2EFDA"/>
        <bgColor rgb="FFE2EFDA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2" fontId="2" numFmtId="0" xfId="0" applyFill="1" applyFont="1"/>
    <xf borderId="0" fillId="3" fontId="3" numFmtId="0" xfId="0" applyFill="1" applyFont="1"/>
    <xf borderId="0" fillId="3" fontId="3" numFmtId="0" xfId="0" applyFont="1"/>
    <xf borderId="0" fillId="3" fontId="4" numFmtId="0" xfId="0" applyAlignment="1" applyFont="1">
      <alignment horizontal="right" vertical="bottom"/>
    </xf>
    <xf borderId="0" fillId="3" fontId="4" numFmtId="3" xfId="0" applyAlignment="1" applyFont="1" applyNumberFormat="1">
      <alignment horizontal="right" vertical="bottom"/>
    </xf>
    <xf borderId="0" fillId="3" fontId="3" numFmtId="3" xfId="0" applyFont="1" applyNumberFormat="1"/>
    <xf borderId="0" fillId="0" fontId="3" numFmtId="0" xfId="0" applyFont="1"/>
    <xf borderId="0" fillId="0" fontId="3" numFmtId="0" xfId="0" applyFont="1"/>
    <xf borderId="0" fillId="0" fontId="4" numFmtId="0" xfId="0" applyAlignment="1" applyFont="1">
      <alignment horizontal="right" vertical="bottom"/>
    </xf>
    <xf borderId="0" fillId="0" fontId="4" numFmtId="3" xfId="0" applyAlignment="1" applyFont="1" applyNumberFormat="1">
      <alignment horizontal="right" vertical="bottom"/>
    </xf>
    <xf borderId="0" fillId="0" fontId="3" numFmtId="3" xfId="0" applyFont="1" applyNumberFormat="1"/>
    <xf borderId="0" fillId="0" fontId="3" numFmtId="164" xfId="0" applyFont="1" applyNumberFormat="1"/>
    <xf borderId="0" fillId="4" fontId="4" numFmtId="0" xfId="0" applyAlignment="1" applyFill="1" applyFont="1">
      <alignment horizontal="right" vertical="bottom"/>
    </xf>
    <xf borderId="0" fillId="0" fontId="3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0" width="8.71"/>
    <col customWidth="1" min="11" max="11" width="15.71"/>
    <col customWidth="1" min="12" max="12" width="15.14"/>
    <col customWidth="1" min="14" max="28" width="8.71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s="3">
        <v>1995.0</v>
      </c>
      <c r="B2" s="4" t="s">
        <v>12</v>
      </c>
      <c r="C2" s="5">
        <v>0.28</v>
      </c>
      <c r="D2" s="6">
        <v>481.94</v>
      </c>
      <c r="E2" s="6">
        <v>10540.0</v>
      </c>
      <c r="F2" s="6">
        <v>540.0</v>
      </c>
      <c r="G2" s="6">
        <v>40.0</v>
      </c>
      <c r="H2" s="6">
        <v>22095.39</v>
      </c>
      <c r="I2" s="6">
        <v>13.14747924</v>
      </c>
      <c r="J2" s="6">
        <v>7.4</v>
      </c>
      <c r="K2" s="6">
        <v>2.567564642E9</v>
      </c>
      <c r="L2" s="6">
        <v>-1.84175004E9</v>
      </c>
    </row>
    <row r="3">
      <c r="A3" s="3">
        <v>1996.0</v>
      </c>
      <c r="B3" s="4" t="s">
        <v>12</v>
      </c>
      <c r="C3" s="5">
        <v>0.29</v>
      </c>
      <c r="D3" s="6">
        <v>484.34</v>
      </c>
      <c r="E3" s="6">
        <v>10857.0</v>
      </c>
      <c r="F3" s="6">
        <v>728.0</v>
      </c>
      <c r="G3" s="6">
        <v>40.0</v>
      </c>
      <c r="H3" s="6">
        <v>23923.55</v>
      </c>
      <c r="I3" s="6">
        <v>12.15456566</v>
      </c>
      <c r="J3" s="6">
        <v>8.5</v>
      </c>
      <c r="K3" s="6">
        <v>1.435279128E9</v>
      </c>
      <c r="L3" s="6">
        <v>-3.789213045E9</v>
      </c>
    </row>
    <row r="4">
      <c r="A4" s="3">
        <v>1997.0</v>
      </c>
      <c r="B4" s="4" t="s">
        <v>12</v>
      </c>
      <c r="C4" s="5">
        <v>0.27</v>
      </c>
      <c r="D4" s="6">
        <v>486.74</v>
      </c>
      <c r="E4" s="6">
        <v>12880.0</v>
      </c>
      <c r="F4" s="6">
        <v>804.0</v>
      </c>
      <c r="G4" s="6">
        <v>40.0</v>
      </c>
      <c r="H4" s="6">
        <v>26288.35</v>
      </c>
      <c r="I4" s="6">
        <v>13.86431621</v>
      </c>
      <c r="J4" s="6">
        <v>8.353289</v>
      </c>
      <c r="K4" s="6">
        <v>1.286492873E9</v>
      </c>
      <c r="L4" s="6">
        <v>-3.195715989E9</v>
      </c>
    </row>
    <row r="5">
      <c r="A5" s="3">
        <v>1998.0</v>
      </c>
      <c r="B5" s="4" t="s">
        <v>12</v>
      </c>
      <c r="C5" s="5">
        <v>0.29</v>
      </c>
      <c r="D5" s="6">
        <v>488.35</v>
      </c>
      <c r="E5" s="6">
        <v>7354.8</v>
      </c>
      <c r="F5" s="6">
        <v>932.0</v>
      </c>
      <c r="G5" s="6">
        <v>40.0</v>
      </c>
      <c r="H5" s="6">
        <v>27974.49</v>
      </c>
      <c r="I5" s="6">
        <v>13.93418602</v>
      </c>
      <c r="J5" s="6">
        <v>8.206577</v>
      </c>
      <c r="K5" s="6">
        <v>3.700169388E9</v>
      </c>
      <c r="L5" s="6">
        <v>-7.313646358E8</v>
      </c>
    </row>
    <row r="6">
      <c r="A6" s="3">
        <v>1999.0</v>
      </c>
      <c r="B6" s="4" t="s">
        <v>12</v>
      </c>
      <c r="C6" s="5">
        <v>0.28</v>
      </c>
      <c r="D6" s="6">
        <v>489.96</v>
      </c>
      <c r="E6" s="6">
        <v>6810.0</v>
      </c>
      <c r="F6" s="6">
        <v>1136.0</v>
      </c>
      <c r="G6" s="6">
        <v>39.0</v>
      </c>
      <c r="H6" s="6">
        <v>27760.69</v>
      </c>
      <c r="I6" s="6">
        <v>14.37476448</v>
      </c>
      <c r="J6" s="6">
        <v>8.059866</v>
      </c>
      <c r="K6" s="6">
        <v>6.312596676E9</v>
      </c>
      <c r="L6" s="6">
        <v>-7.036207232E8</v>
      </c>
    </row>
    <row r="7">
      <c r="A7" s="3">
        <v>2000.0</v>
      </c>
      <c r="B7" s="4" t="s">
        <v>12</v>
      </c>
      <c r="C7" s="5">
        <v>0.29</v>
      </c>
      <c r="D7" s="6">
        <v>491.57703</v>
      </c>
      <c r="E7" s="6">
        <v>4227.0</v>
      </c>
      <c r="F7" s="6">
        <v>1263.0</v>
      </c>
      <c r="G7" s="6">
        <v>38.0</v>
      </c>
      <c r="H7" s="6">
        <v>27877.14</v>
      </c>
      <c r="I7" s="6">
        <v>14.45537401</v>
      </c>
      <c r="J7" s="6">
        <v>7.913154</v>
      </c>
      <c r="K7" s="6">
        <v>4.987079129E9</v>
      </c>
      <c r="L7" s="6">
        <v>-1.691999205E9</v>
      </c>
    </row>
    <row r="8">
      <c r="A8" s="4">
        <v>2001.0</v>
      </c>
      <c r="B8" s="4" t="s">
        <v>12</v>
      </c>
      <c r="C8" s="4"/>
      <c r="D8" s="7">
        <v>492.8623215767778</v>
      </c>
      <c r="E8" s="7">
        <v>4286.101404501486</v>
      </c>
      <c r="F8" s="7">
        <v>1397.808132530121</v>
      </c>
      <c r="G8" s="6">
        <v>38.0</v>
      </c>
      <c r="H8" s="7">
        <v>28199.09361437425</v>
      </c>
      <c r="I8" s="7">
        <v>14.19031545322174</v>
      </c>
      <c r="J8" s="7">
        <v>8.24609022272777</v>
      </c>
      <c r="K8" s="7">
        <v>4.777913864720688E9</v>
      </c>
      <c r="L8" s="7">
        <v>-1.914388886404867E9</v>
      </c>
    </row>
    <row r="9">
      <c r="A9" s="4">
        <v>2002.0</v>
      </c>
      <c r="B9" s="4" t="s">
        <v>12</v>
      </c>
      <c r="C9" s="4"/>
      <c r="D9" s="7">
        <v>493.9922187649911</v>
      </c>
      <c r="E9" s="7">
        <v>4330.899703304461</v>
      </c>
      <c r="F9" s="7">
        <v>1529.581728583007</v>
      </c>
      <c r="G9" s="6">
        <v>38.0</v>
      </c>
      <c r="H9" s="7">
        <v>28402.63433745871</v>
      </c>
      <c r="I9" s="7">
        <v>14.07061572139218</v>
      </c>
      <c r="J9" s="7">
        <v>8.17713927638218</v>
      </c>
      <c r="K9" s="7">
        <v>4.643990672977855E9</v>
      </c>
      <c r="L9" s="7">
        <v>-1.981040202627413E9</v>
      </c>
    </row>
    <row r="10">
      <c r="A10" s="4">
        <v>2003.0</v>
      </c>
      <c r="B10" s="4" t="s">
        <v>12</v>
      </c>
      <c r="C10" s="4"/>
      <c r="D10" s="7">
        <v>494.9855090650277</v>
      </c>
      <c r="E10" s="7">
        <v>4364.856384919195</v>
      </c>
      <c r="F10" s="7">
        <v>1658.389095696631</v>
      </c>
      <c r="G10" s="6">
        <v>38.0</v>
      </c>
      <c r="H10" s="7">
        <v>28531.31382451546</v>
      </c>
      <c r="I10" s="7">
        <v>14.01655964422107</v>
      </c>
      <c r="J10" s="7">
        <v>8.191418987261942</v>
      </c>
      <c r="K10" s="7">
        <v>4.55824306403148E9</v>
      </c>
      <c r="L10" s="7">
        <v>-2.001015940378079E9</v>
      </c>
    </row>
    <row r="11">
      <c r="A11" s="4">
        <v>2004.0</v>
      </c>
      <c r="B11" s="4" t="s">
        <v>12</v>
      </c>
      <c r="C11" s="4"/>
      <c r="D11" s="7">
        <v>495.8587085299339</v>
      </c>
      <c r="E11" s="7">
        <v>4390.595224497805</v>
      </c>
      <c r="F11" s="7">
        <v>1784.29700380354</v>
      </c>
      <c r="G11" s="6">
        <v>38.0</v>
      </c>
      <c r="H11" s="7">
        <v>28612.66565494163</v>
      </c>
      <c r="I11" s="7">
        <v>13.99214806505989</v>
      </c>
      <c r="J11" s="7">
        <v>8.18846166537418</v>
      </c>
      <c r="K11" s="7">
        <v>4.50334105382447E9</v>
      </c>
      <c r="L11" s="7">
        <v>-2.007002770365818E9</v>
      </c>
    </row>
    <row r="12">
      <c r="A12" s="4">
        <v>2005.0</v>
      </c>
      <c r="B12" s="4" t="s">
        <v>12</v>
      </c>
      <c r="C12" s="4"/>
      <c r="D12" s="7">
        <v>496.6263363880579</v>
      </c>
      <c r="E12" s="7">
        <v>4410.105018486803</v>
      </c>
      <c r="F12" s="7">
        <v>1907.370719842421</v>
      </c>
      <c r="G12" s="6">
        <v>38.0</v>
      </c>
      <c r="H12" s="7">
        <v>28664.09669857619</v>
      </c>
      <c r="I12" s="7">
        <v>13.98112386152296</v>
      </c>
      <c r="J12" s="7">
        <v>8.18907412544578</v>
      </c>
      <c r="K12" s="7">
        <v>4.468188694921311E9</v>
      </c>
      <c r="L12" s="7">
        <v>-2.008797053698401E9</v>
      </c>
    </row>
    <row r="13">
      <c r="A13" s="4">
        <v>2006.0</v>
      </c>
      <c r="B13" s="4" t="s">
        <v>12</v>
      </c>
      <c r="C13" s="4"/>
      <c r="D13" s="7">
        <v>497.3011564632527</v>
      </c>
      <c r="E13" s="7">
        <v>4424.893255552837</v>
      </c>
      <c r="F13" s="7">
        <v>2027.674041590546</v>
      </c>
      <c r="G13" s="6">
        <v>38.0</v>
      </c>
      <c r="H13" s="7">
        <v>28696.61166763692</v>
      </c>
      <c r="I13" s="7">
        <v>13.976145360836</v>
      </c>
      <c r="J13" s="7">
        <v>8.188947285232391</v>
      </c>
      <c r="K13" s="7">
        <v>4.445681534768209E9</v>
      </c>
      <c r="L13" s="7">
        <v>-2.009334809519793E9</v>
      </c>
    </row>
    <row r="14">
      <c r="A14" s="4">
        <v>2007.0</v>
      </c>
      <c r="B14" s="4" t="s">
        <v>12</v>
      </c>
      <c r="C14" s="4"/>
      <c r="D14" s="7">
        <v>497.8943894068809</v>
      </c>
      <c r="E14" s="7">
        <v>4436.10259767324</v>
      </c>
      <c r="F14" s="7">
        <v>2145.269330734663</v>
      </c>
      <c r="G14" s="6">
        <v>38.0</v>
      </c>
      <c r="H14" s="7">
        <v>28717.16779752088</v>
      </c>
      <c r="I14" s="7">
        <v>13.97389708330674</v>
      </c>
      <c r="J14" s="7">
        <v>8.188973553785198</v>
      </c>
      <c r="K14" s="7">
        <v>4.43127077332961E9</v>
      </c>
      <c r="L14" s="7">
        <v>-2.009495977668763E9</v>
      </c>
    </row>
    <row r="15">
      <c r="A15" s="4">
        <v>2008.0</v>
      </c>
      <c r="B15" s="4" t="s">
        <v>12</v>
      </c>
      <c r="C15" s="4"/>
      <c r="D15" s="7">
        <v>498.4158992705349</v>
      </c>
      <c r="E15" s="7">
        <v>4444.599171687516</v>
      </c>
      <c r="F15" s="7">
        <v>2260.217545197443</v>
      </c>
      <c r="G15" s="6">
        <v>38.0</v>
      </c>
      <c r="H15" s="7">
        <v>28730.16348806013</v>
      </c>
      <c r="I15" s="7">
        <v>13.97288176721734</v>
      </c>
      <c r="J15" s="7">
        <v>8.188968113579381</v>
      </c>
      <c r="K15" s="7">
        <v>4.422043929790596E9</v>
      </c>
      <c r="L15" s="7">
        <v>-2.009544280580994E9</v>
      </c>
    </row>
    <row r="16">
      <c r="A16" s="4">
        <v>2009.0</v>
      </c>
      <c r="B16" s="4" t="s">
        <v>12</v>
      </c>
      <c r="C16" s="4"/>
      <c r="D16" s="7">
        <v>498.8743575217321</v>
      </c>
      <c r="E16" s="7">
        <v>4451.039493448119</v>
      </c>
      <c r="F16" s="7">
        <v>2372.578270736271</v>
      </c>
      <c r="G16" s="6">
        <v>38.0</v>
      </c>
      <c r="H16" s="7">
        <v>28738.37943014384</v>
      </c>
      <c r="I16" s="7">
        <v>13.97242325320028</v>
      </c>
      <c r="J16" s="7">
        <v>8.188969240243631</v>
      </c>
      <c r="K16" s="7">
        <v>4.416136216859799E9</v>
      </c>
      <c r="L16" s="7">
        <v>-2.009558757208944E9</v>
      </c>
    </row>
    <row r="17">
      <c r="A17" s="4">
        <v>2010.0</v>
      </c>
      <c r="B17" s="4" t="s">
        <v>12</v>
      </c>
      <c r="C17" s="4"/>
      <c r="D17" s="7">
        <v>499.2773872297766</v>
      </c>
      <c r="E17" s="7">
        <v>4455.921195686034</v>
      </c>
      <c r="F17" s="7">
        <v>2482.409751830742</v>
      </c>
      <c r="G17" s="6">
        <v>38.0</v>
      </c>
      <c r="H17" s="7">
        <v>28743.57359078648</v>
      </c>
      <c r="I17" s="7">
        <v>13.97221618950255</v>
      </c>
      <c r="J17" s="7">
        <v>8.188969006911957</v>
      </c>
      <c r="K17" s="7">
        <v>4.412353658726551E9</v>
      </c>
      <c r="L17" s="7">
        <v>-2.009563095927814E9</v>
      </c>
    </row>
    <row r="18">
      <c r="A18" s="4">
        <v>2011.0</v>
      </c>
      <c r="B18" s="4" t="s">
        <v>12</v>
      </c>
      <c r="C18" s="4"/>
      <c r="D18" s="7">
        <v>499.631689819254</v>
      </c>
      <c r="E18" s="7">
        <v>4459.621479247243</v>
      </c>
      <c r="F18" s="7">
        <v>2589.768921874873</v>
      </c>
      <c r="G18" s="6">
        <v>38.0</v>
      </c>
      <c r="H18" s="7">
        <v>28746.85736573361</v>
      </c>
      <c r="I18" s="7">
        <v>13.97212268009319</v>
      </c>
      <c r="J18" s="7">
        <v>8.188969055234844</v>
      </c>
      <c r="K18" s="7">
        <v>4.409931783087195E9</v>
      </c>
      <c r="L18" s="7">
        <v>-2.009564396263881E9</v>
      </c>
    </row>
    <row r="19">
      <c r="A19" s="4">
        <v>2012.0</v>
      </c>
      <c r="B19" s="4" t="s">
        <v>12</v>
      </c>
      <c r="C19" s="4"/>
      <c r="D19" s="7">
        <v>499.9431564987687</v>
      </c>
      <c r="E19" s="7">
        <v>4462.426258761859</v>
      </c>
      <c r="F19" s="7">
        <v>2694.711432689698</v>
      </c>
      <c r="G19" s="6">
        <v>38.0</v>
      </c>
      <c r="H19" s="7">
        <v>28748.9333850648</v>
      </c>
      <c r="I19" s="7">
        <v>13.97208045149525</v>
      </c>
      <c r="J19" s="7">
        <v>8.188969045227196</v>
      </c>
      <c r="K19" s="7">
        <v>4.408381117795115E9</v>
      </c>
      <c r="L19" s="7">
        <v>-2.009564785981199E9</v>
      </c>
    </row>
    <row r="20">
      <c r="A20" s="4">
        <v>2013.0</v>
      </c>
      <c r="B20" s="4" t="s">
        <v>12</v>
      </c>
      <c r="C20" s="4"/>
      <c r="D20" s="7">
        <v>500.2169662177183</v>
      </c>
      <c r="E20" s="7">
        <v>4464.552254782293</v>
      </c>
      <c r="F20" s="7">
        <v>2797.291683371522</v>
      </c>
      <c r="G20" s="6">
        <v>38.0</v>
      </c>
      <c r="H20" s="7">
        <v>28750.24585511309</v>
      </c>
      <c r="I20" s="7">
        <v>13.97206138117392</v>
      </c>
      <c r="J20" s="7">
        <v>8.188969047299775</v>
      </c>
      <c r="K20" s="7">
        <v>4.407388266300601E9</v>
      </c>
      <c r="L20" s="7">
        <v>-2.009564902781458E9</v>
      </c>
    </row>
    <row r="21" ht="15.75" customHeight="1">
      <c r="A21" s="4">
        <v>2014.0</v>
      </c>
      <c r="B21" s="4" t="s">
        <v>12</v>
      </c>
      <c r="C21" s="4"/>
      <c r="D21" s="7">
        <v>500.4576717798928</v>
      </c>
      <c r="E21" s="7">
        <v>4466.163739412493</v>
      </c>
      <c r="F21" s="7">
        <v>2897.56284849081</v>
      </c>
      <c r="G21" s="6">
        <v>38.0</v>
      </c>
      <c r="H21" s="7">
        <v>28751.07560539614</v>
      </c>
      <c r="I21" s="7">
        <v>13.97205276906807</v>
      </c>
      <c r="J21" s="7">
        <v>8.188969046870545</v>
      </c>
      <c r="K21" s="7">
        <v>4.406752568774388E9</v>
      </c>
      <c r="L21" s="7">
        <v>-2.009564937787088E9</v>
      </c>
    </row>
    <row r="22" ht="15.75" customHeight="1">
      <c r="A22" s="4">
        <v>2015.0</v>
      </c>
      <c r="B22" s="4" t="s">
        <v>12</v>
      </c>
      <c r="C22" s="4"/>
      <c r="D22" s="7">
        <v>500.6692755457638</v>
      </c>
      <c r="E22" s="7">
        <v>4467.385229334585</v>
      </c>
      <c r="F22" s="7">
        <v>2995.576905656308</v>
      </c>
      <c r="G22" s="6">
        <v>38.0</v>
      </c>
      <c r="H22" s="7">
        <v>28751.60017777257</v>
      </c>
      <c r="I22" s="7">
        <v>13.97204887986421</v>
      </c>
      <c r="J22" s="7">
        <v>8.18896904695944</v>
      </c>
      <c r="K22" s="7">
        <v>4.40634554783816E9</v>
      </c>
      <c r="L22" s="7">
        <v>-2.009564948278453E9</v>
      </c>
    </row>
    <row r="23" ht="15.75" customHeight="1">
      <c r="A23" s="4">
        <v>2016.0</v>
      </c>
      <c r="B23" s="4" t="s">
        <v>12</v>
      </c>
      <c r="C23" s="4"/>
      <c r="D23" s="7">
        <v>500.85529598221</v>
      </c>
      <c r="E23" s="7">
        <v>4468.311107001559</v>
      </c>
      <c r="F23" s="7">
        <v>3091.384662458703</v>
      </c>
      <c r="G23" s="6">
        <v>38.0</v>
      </c>
      <c r="H23" s="7">
        <v>28751.93181511423</v>
      </c>
      <c r="I23" s="7">
        <v>13.9720471235102</v>
      </c>
      <c r="J23" s="7">
        <v>8.188969046941029</v>
      </c>
      <c r="K23" s="7">
        <v>4.406084942698613E9</v>
      </c>
      <c r="L23" s="7">
        <v>-2.009564951422768E9</v>
      </c>
    </row>
    <row r="24" ht="15.75" customHeight="1">
      <c r="A24" s="4">
        <v>2017.0</v>
      </c>
      <c r="B24" s="4" t="s">
        <v>12</v>
      </c>
      <c r="C24" s="4"/>
      <c r="D24" s="7">
        <v>501.0188261662463</v>
      </c>
      <c r="E24" s="7">
        <v>4469.012913409207</v>
      </c>
      <c r="F24" s="7">
        <v>3185.035782807775</v>
      </c>
      <c r="G24" s="6">
        <v>38.0</v>
      </c>
      <c r="H24" s="7">
        <v>28752.14147793927</v>
      </c>
      <c r="I24" s="7">
        <v>13.97204633034545</v>
      </c>
      <c r="J24" s="7">
        <v>8.188969046944841</v>
      </c>
      <c r="K24" s="7">
        <v>4.405918083864796E9</v>
      </c>
      <c r="L24" s="7">
        <v>-2.009564952365135E9</v>
      </c>
    </row>
    <row r="25" ht="15.75" customHeight="1">
      <c r="A25" s="4">
        <v>2018.0</v>
      </c>
      <c r="B25" s="4" t="s">
        <v>12</v>
      </c>
      <c r="C25" s="4"/>
      <c r="D25" s="7">
        <v>501.1625852155306</v>
      </c>
      <c r="E25" s="7">
        <v>4469.544875947438</v>
      </c>
      <c r="F25" s="7">
        <v>3276.5788126767</v>
      </c>
      <c r="G25" s="6">
        <v>38.0</v>
      </c>
      <c r="H25" s="7">
        <v>28752.27402785053</v>
      </c>
      <c r="I25" s="7">
        <v>13.97204597215438</v>
      </c>
      <c r="J25" s="7">
        <v>8.188969046944052</v>
      </c>
      <c r="K25" s="7">
        <v>4.405811248403027E9</v>
      </c>
      <c r="L25" s="7">
        <v>-2.009564952647568E9</v>
      </c>
    </row>
    <row r="26" ht="15.75" customHeight="1">
      <c r="A26" s="4">
        <v>2019.0</v>
      </c>
      <c r="B26" s="4" t="s">
        <v>12</v>
      </c>
      <c r="C26" s="4"/>
      <c r="D26" s="7">
        <v>501.2889635008171</v>
      </c>
      <c r="E26" s="7">
        <v>4469.948098458656</v>
      </c>
      <c r="F26" s="7">
        <v>3366.061205266849</v>
      </c>
      <c r="G26" s="6">
        <v>38.0</v>
      </c>
      <c r="H26" s="7">
        <v>28752.35782658294</v>
      </c>
      <c r="I26" s="7">
        <v>13.97204581039626</v>
      </c>
      <c r="J26" s="7">
        <v>8.188969046944216</v>
      </c>
      <c r="K26" s="7">
        <v>4.405742844377718E9</v>
      </c>
      <c r="L26" s="7">
        <v>-2.009564952732214E9</v>
      </c>
    </row>
    <row r="27" ht="15.75" customHeight="1">
      <c r="A27" s="8">
        <v>1995.0</v>
      </c>
      <c r="B27" s="9" t="s">
        <v>13</v>
      </c>
      <c r="C27" s="10">
        <v>0.51</v>
      </c>
      <c r="D27" s="11">
        <v>506.11</v>
      </c>
      <c r="E27" s="11">
        <v>1616.0</v>
      </c>
      <c r="F27" s="11">
        <v>9460.0</v>
      </c>
      <c r="G27" s="11">
        <v>41.0</v>
      </c>
      <c r="H27" s="11">
        <v>6475.401</v>
      </c>
      <c r="I27" s="11">
        <v>10.41</v>
      </c>
      <c r="J27" s="11">
        <v>20.7766</v>
      </c>
      <c r="K27" s="11">
        <v>2.068074794E8</v>
      </c>
      <c r="L27" s="11">
        <v>-2.869029592E8</v>
      </c>
    </row>
    <row r="28" ht="15.75" customHeight="1">
      <c r="A28" s="8">
        <v>1996.0</v>
      </c>
      <c r="B28" s="9" t="s">
        <v>13</v>
      </c>
      <c r="C28" s="10">
        <v>0.51</v>
      </c>
      <c r="D28" s="11">
        <v>506.97</v>
      </c>
      <c r="E28" s="11">
        <v>1552.0</v>
      </c>
      <c r="F28" s="11">
        <v>7134.0</v>
      </c>
      <c r="G28" s="11">
        <v>41.0</v>
      </c>
      <c r="H28" s="11">
        <v>6889.299</v>
      </c>
      <c r="I28" s="11">
        <v>10.77</v>
      </c>
      <c r="J28" s="11">
        <v>20.52057</v>
      </c>
      <c r="K28" s="11">
        <v>1.658507314E8</v>
      </c>
      <c r="L28" s="11">
        <v>-5.005531511E8</v>
      </c>
    </row>
    <row r="29" ht="15.75" customHeight="1">
      <c r="A29" s="8">
        <v>1997.0</v>
      </c>
      <c r="B29" s="9" t="s">
        <v>13</v>
      </c>
      <c r="C29" s="10">
        <v>0.52</v>
      </c>
      <c r="D29" s="11">
        <v>507.84</v>
      </c>
      <c r="E29" s="11">
        <v>793.5</v>
      </c>
      <c r="F29" s="11">
        <v>4071.0</v>
      </c>
      <c r="G29" s="11">
        <v>41.0</v>
      </c>
      <c r="H29" s="11">
        <v>7977.917</v>
      </c>
      <c r="I29" s="11">
        <v>9.89</v>
      </c>
      <c r="J29" s="11">
        <v>20.2677</v>
      </c>
      <c r="K29" s="11">
        <v>2.740496119E8</v>
      </c>
      <c r="L29" s="11">
        <v>-5.327038849E8</v>
      </c>
    </row>
    <row r="30" ht="15.75" customHeight="1">
      <c r="A30" s="8">
        <v>1998.0</v>
      </c>
      <c r="B30" s="9" t="s">
        <v>13</v>
      </c>
      <c r="C30" s="10">
        <v>0.5</v>
      </c>
      <c r="D30" s="11">
        <v>508.42</v>
      </c>
      <c r="E30" s="11">
        <v>1000.0</v>
      </c>
      <c r="F30" s="11">
        <v>2507.0</v>
      </c>
      <c r="G30" s="11">
        <v>41.0</v>
      </c>
      <c r="H30" s="11">
        <v>8450.519</v>
      </c>
      <c r="I30" s="11">
        <v>10.56</v>
      </c>
      <c r="J30" s="11">
        <v>20.01794</v>
      </c>
      <c r="K30" s="11">
        <v>5.955879425E8</v>
      </c>
      <c r="L30" s="11">
        <v>-5.457486921E8</v>
      </c>
    </row>
    <row r="31" ht="15.75" customHeight="1">
      <c r="A31" s="8">
        <v>1999.0</v>
      </c>
      <c r="B31" s="9" t="s">
        <v>13</v>
      </c>
      <c r="C31" s="10">
        <v>0.5</v>
      </c>
      <c r="D31" s="11">
        <v>509.0</v>
      </c>
      <c r="E31" s="11">
        <v>1000.0</v>
      </c>
      <c r="F31" s="11">
        <v>1882.0</v>
      </c>
      <c r="G31" s="11">
        <v>30.0</v>
      </c>
      <c r="H31" s="11">
        <v>8412.067</v>
      </c>
      <c r="I31" s="11">
        <v>11.86</v>
      </c>
      <c r="J31" s="11">
        <v>19.77125</v>
      </c>
      <c r="K31" s="11">
        <v>3.258927894E8</v>
      </c>
      <c r="L31" s="11">
        <v>-3.054264381E8</v>
      </c>
    </row>
    <row r="32" ht="15.75" customHeight="1">
      <c r="A32" s="8">
        <v>2000.0</v>
      </c>
      <c r="B32" s="9" t="s">
        <v>13</v>
      </c>
      <c r="C32" s="10">
        <v>0.5</v>
      </c>
      <c r="D32" s="11">
        <v>509.57417</v>
      </c>
      <c r="E32" s="11">
        <v>1000.0</v>
      </c>
      <c r="F32" s="11">
        <v>1784.0</v>
      </c>
      <c r="G32" s="11">
        <v>29.0</v>
      </c>
      <c r="H32" s="11">
        <v>9422.497</v>
      </c>
      <c r="I32" s="11">
        <v>10.79</v>
      </c>
      <c r="J32" s="11">
        <v>19.52761</v>
      </c>
      <c r="K32" s="11">
        <v>4.162142868E8</v>
      </c>
      <c r="L32" s="11">
        <v>-1.817997414E8</v>
      </c>
    </row>
    <row r="33" ht="15.75" customHeight="1">
      <c r="A33" s="9">
        <v>2001.0</v>
      </c>
      <c r="B33" s="9" t="s">
        <v>13</v>
      </c>
      <c r="D33" s="12">
        <v>510.0338047203595</v>
      </c>
      <c r="E33" s="11">
        <v>1000.0</v>
      </c>
      <c r="F33" s="12">
        <v>1305.821329587624</v>
      </c>
      <c r="G33" s="12">
        <v>28.0</v>
      </c>
      <c r="H33" s="12">
        <v>9798.565095763679</v>
      </c>
      <c r="I33" s="12">
        <v>10.77309058513562</v>
      </c>
      <c r="J33" s="12">
        <v>19.28696698400602</v>
      </c>
      <c r="K33" s="12">
        <f t="shared" ref="K33:K51" si="1">K32*1.004</f>
        <v>417879143.9</v>
      </c>
      <c r="L33" s="12">
        <v>-3.123987996252509E8</v>
      </c>
    </row>
    <row r="34" ht="15.75" customHeight="1">
      <c r="A34" s="9">
        <v>2002.0</v>
      </c>
      <c r="B34" s="9" t="s">
        <v>13</v>
      </c>
      <c r="D34" s="12">
        <v>510.4372081047493</v>
      </c>
      <c r="E34" s="11">
        <v>1000.0</v>
      </c>
      <c r="F34" s="12">
        <v>984.2823808746821</v>
      </c>
      <c r="G34" s="12">
        <v>28.0</v>
      </c>
      <c r="H34" s="12">
        <v>10129.59445608638</v>
      </c>
      <c r="I34" s="12">
        <v>10.77325773375764</v>
      </c>
      <c r="J34" s="12">
        <v>19.04928828049048</v>
      </c>
      <c r="K34" s="12">
        <f t="shared" si="1"/>
        <v>419550660.5</v>
      </c>
      <c r="L34" s="12">
        <v>-3.645663479418943E8</v>
      </c>
    </row>
    <row r="35" ht="15.75" customHeight="1">
      <c r="A35" s="9">
        <v>2003.0</v>
      </c>
      <c r="B35" s="9" t="s">
        <v>13</v>
      </c>
      <c r="D35" s="12">
        <v>510.7912594488466</v>
      </c>
      <c r="E35" s="11">
        <v>1000.0</v>
      </c>
      <c r="F35" s="12">
        <v>768.0717844248986</v>
      </c>
      <c r="G35" s="12">
        <v>28.0</v>
      </c>
      <c r="H35" s="12">
        <v>10420.97901816452</v>
      </c>
      <c r="I35" s="12">
        <v>10.77325608150284</v>
      </c>
      <c r="J35" s="12">
        <v>18.8145373741677</v>
      </c>
      <c r="K35" s="12">
        <f t="shared" si="1"/>
        <v>421228863.2</v>
      </c>
      <c r="L35" s="12">
        <v>-3.85404577055886E8</v>
      </c>
    </row>
    <row r="36" ht="15.75" customHeight="1">
      <c r="A36" s="9">
        <v>2004.0</v>
      </c>
      <c r="B36" s="9" t="s">
        <v>13</v>
      </c>
      <c r="D36" s="12">
        <v>511.1019964409192</v>
      </c>
      <c r="E36" s="11">
        <v>1000.0</v>
      </c>
      <c r="F36" s="12">
        <v>622.686529530304</v>
      </c>
      <c r="G36" s="12">
        <v>28.0</v>
      </c>
      <c r="H36" s="12">
        <v>10677.46672951042</v>
      </c>
      <c r="I36" s="12">
        <v>10.77325609783528</v>
      </c>
      <c r="J36" s="12">
        <v>18.58267819955822</v>
      </c>
      <c r="K36" s="12">
        <f t="shared" si="1"/>
        <v>422913778.6</v>
      </c>
      <c r="L36" s="12">
        <v>-3.937283685051513E8</v>
      </c>
    </row>
    <row r="37" ht="15.75" customHeight="1">
      <c r="A37" s="9">
        <v>2005.0</v>
      </c>
      <c r="B37" s="9" t="s">
        <v>13</v>
      </c>
      <c r="D37" s="12">
        <v>511.3747181233871</v>
      </c>
      <c r="E37" s="11">
        <v>1000.0</v>
      </c>
      <c r="F37" s="12">
        <v>524.9259540181067</v>
      </c>
      <c r="G37" s="12">
        <v>28.0</v>
      </c>
      <c r="H37" s="12">
        <v>10903.23691308596</v>
      </c>
      <c r="I37" s="12">
        <v>10.77325609767384</v>
      </c>
      <c r="J37" s="12">
        <v>18.35367513544791</v>
      </c>
      <c r="K37" s="12">
        <f t="shared" si="1"/>
        <v>424605433.7</v>
      </c>
      <c r="L37" s="12">
        <v>-3.970532913530501E8</v>
      </c>
    </row>
    <row r="38" ht="15.75" customHeight="1">
      <c r="A38" s="9">
        <v>2006.0</v>
      </c>
      <c r="B38" s="9" t="s">
        <v>13</v>
      </c>
      <c r="D38" s="12">
        <v>511.6140752581528</v>
      </c>
      <c r="E38" s="11">
        <v>1000.0</v>
      </c>
      <c r="F38" s="12">
        <v>459.1893693045812</v>
      </c>
      <c r="G38" s="12">
        <v>28.0</v>
      </c>
      <c r="H38" s="12">
        <v>11101.968367019</v>
      </c>
      <c r="I38" s="12">
        <v>10.77325609767544</v>
      </c>
      <c r="J38" s="12">
        <v>18.12749299941538</v>
      </c>
      <c r="K38" s="12">
        <f t="shared" si="1"/>
        <v>426303855.5</v>
      </c>
      <c r="L38" s="12">
        <v>-3.983814255346743E8</v>
      </c>
    </row>
    <row r="39" ht="15.75" customHeight="1">
      <c r="A39" s="9">
        <v>2007.0</v>
      </c>
      <c r="B39" s="9" t="s">
        <v>13</v>
      </c>
      <c r="D39" s="12">
        <v>511.8241496367088</v>
      </c>
      <c r="E39" s="11">
        <v>1000.0</v>
      </c>
      <c r="F39" s="12">
        <v>414.9864935833825</v>
      </c>
      <c r="G39" s="12">
        <v>28.0</v>
      </c>
      <c r="H39" s="12">
        <v>11276.89930854933</v>
      </c>
      <c r="I39" s="12">
        <v>10.77325609767542</v>
      </c>
      <c r="J39" s="12">
        <v>17.90409704242682</v>
      </c>
      <c r="K39" s="12">
        <f t="shared" si="1"/>
        <v>428009070.9</v>
      </c>
      <c r="L39" s="12">
        <v>-3.989119462369856E8</v>
      </c>
    </row>
    <row r="40" ht="15.75" customHeight="1">
      <c r="A40" s="9">
        <v>2008.0</v>
      </c>
      <c r="B40" s="9" t="s">
        <v>13</v>
      </c>
      <c r="D40" s="12">
        <v>512.0085236875133</v>
      </c>
      <c r="E40" s="11">
        <v>1000.0</v>
      </c>
      <c r="F40" s="12">
        <v>385.2634066518262</v>
      </c>
      <c r="G40" s="12">
        <v>28.0</v>
      </c>
      <c r="H40" s="12">
        <v>11430.88013895676</v>
      </c>
      <c r="I40" s="12">
        <v>10.77325609767542</v>
      </c>
      <c r="J40" s="12">
        <v>17.68345294349736</v>
      </c>
      <c r="K40" s="12">
        <f t="shared" si="1"/>
        <v>429721107.2</v>
      </c>
      <c r="L40" s="12">
        <v>-3.991238617342863E8</v>
      </c>
    </row>
    <row r="41" ht="15.75" customHeight="1">
      <c r="A41" s="9">
        <v>2009.0</v>
      </c>
      <c r="B41" s="9" t="s">
        <v>13</v>
      </c>
      <c r="D41" s="12">
        <v>512.1703415676552</v>
      </c>
      <c r="E41" s="11">
        <v>1000.0</v>
      </c>
      <c r="F41" s="12">
        <v>365.276881288338</v>
      </c>
      <c r="G41" s="12">
        <v>28.0</v>
      </c>
      <c r="H41" s="12">
        <v>11566.41988924646</v>
      </c>
      <c r="I41" s="12">
        <v>10.77325609767542</v>
      </c>
      <c r="J41" s="12">
        <v>17.4655268044183</v>
      </c>
      <c r="K41" s="12">
        <f t="shared" si="1"/>
        <v>431439991.6</v>
      </c>
      <c r="L41" s="12">
        <v>-3.992085109813384E8</v>
      </c>
    </row>
    <row r="42" ht="15.75" customHeight="1">
      <c r="A42" s="9">
        <v>2010.0</v>
      </c>
      <c r="B42" s="9" t="s">
        <v>13</v>
      </c>
      <c r="D42" s="12">
        <v>512.3123627806152</v>
      </c>
      <c r="E42" s="11">
        <v>1000.0</v>
      </c>
      <c r="F42" s="12">
        <v>351.8374563381233</v>
      </c>
      <c r="G42" s="12">
        <v>28.0</v>
      </c>
      <c r="H42" s="12">
        <v>11685.72710339762</v>
      </c>
      <c r="I42" s="12">
        <v>10.77325609767542</v>
      </c>
      <c r="J42" s="12">
        <v>17.25028514454914</v>
      </c>
      <c r="K42" s="12">
        <f t="shared" si="1"/>
        <v>433165751.6</v>
      </c>
      <c r="L42" s="12">
        <v>-3.992423239639553E8</v>
      </c>
    </row>
    <row r="43" ht="15.75" customHeight="1">
      <c r="A43" s="9">
        <v>2011.0</v>
      </c>
      <c r="B43" s="9" t="s">
        <v>13</v>
      </c>
      <c r="D43" s="12">
        <v>512.4370092344741</v>
      </c>
      <c r="E43" s="11">
        <v>1000.0</v>
      </c>
      <c r="F43" s="12">
        <v>342.800460676916</v>
      </c>
      <c r="G43" s="12">
        <v>28.0</v>
      </c>
      <c r="H43" s="12">
        <v>11790.74582534515</v>
      </c>
      <c r="I43" s="12">
        <v>10.77325609767542</v>
      </c>
      <c r="J43" s="12">
        <v>17.03769489567395</v>
      </c>
      <c r="K43" s="12">
        <f t="shared" si="1"/>
        <v>434898414.6</v>
      </c>
      <c r="L43" s="12">
        <v>-3.992558304963022E8</v>
      </c>
    </row>
    <row r="44" ht="15.75" customHeight="1">
      <c r="A44" s="9">
        <v>2012.0</v>
      </c>
      <c r="B44" s="9" t="s">
        <v>13</v>
      </c>
      <c r="D44" s="12">
        <v>512.5464065430575</v>
      </c>
      <c r="E44" s="11">
        <v>1000.0</v>
      </c>
      <c r="F44" s="12">
        <v>336.7237653656799</v>
      </c>
      <c r="G44" s="12">
        <v>28.0</v>
      </c>
      <c r="H44" s="12">
        <v>11883.18727608189</v>
      </c>
      <c r="I44" s="12">
        <v>10.77325609767542</v>
      </c>
      <c r="J44" s="12">
        <v>16.82772339692092</v>
      </c>
      <c r="K44" s="12">
        <f t="shared" si="1"/>
        <v>436638008.2</v>
      </c>
      <c r="L44" s="12">
        <v>-3.992612256552595E8</v>
      </c>
    </row>
    <row r="45" ht="15.75" customHeight="1">
      <c r="A45" s="9">
        <v>2013.0</v>
      </c>
      <c r="B45" s="9" t="s">
        <v>13</v>
      </c>
      <c r="D45" s="12">
        <v>512.6424202743335</v>
      </c>
      <c r="E45" s="11">
        <v>1000.0</v>
      </c>
      <c r="F45" s="12">
        <v>332.6376478892589</v>
      </c>
      <c r="G45" s="12">
        <v>28.0</v>
      </c>
      <c r="H45" s="12">
        <v>11964.55773704202</v>
      </c>
      <c r="I45" s="12">
        <v>10.77325609767542</v>
      </c>
      <c r="J45" s="12">
        <v>16.62033838974463</v>
      </c>
      <c r="K45" s="12">
        <f t="shared" si="1"/>
        <v>438384560.3</v>
      </c>
      <c r="L45" s="12">
        <v>-3.992633807413636E8</v>
      </c>
    </row>
    <row r="46" ht="15.75" customHeight="1">
      <c r="A46" s="9">
        <v>2014.0</v>
      </c>
      <c r="B46" s="9" t="s">
        <v>13</v>
      </c>
      <c r="D46" s="12">
        <v>512.7266877642096</v>
      </c>
      <c r="E46" s="11">
        <v>1000.0</v>
      </c>
      <c r="F46" s="12">
        <v>329.8900432824852</v>
      </c>
      <c r="G46" s="12">
        <v>28.0</v>
      </c>
      <c r="H46" s="12">
        <v>12036.18309410958</v>
      </c>
      <c r="I46" s="12">
        <v>10.77325609767542</v>
      </c>
      <c r="J46" s="12">
        <v>16.41550801297002</v>
      </c>
      <c r="K46" s="12">
        <f t="shared" si="1"/>
        <v>440138098.5</v>
      </c>
      <c r="L46" s="12">
        <v>-3.992642415864569E8</v>
      </c>
    </row>
    <row r="47" ht="15.75" customHeight="1">
      <c r="A47" s="9">
        <v>2015.0</v>
      </c>
      <c r="B47" s="9" t="s">
        <v>13</v>
      </c>
      <c r="D47" s="12">
        <v>512.800646038257</v>
      </c>
      <c r="E47" s="11">
        <v>1000.0</v>
      </c>
      <c r="F47" s="12">
        <v>328.0424872298931</v>
      </c>
      <c r="G47" s="12">
        <v>28.0</v>
      </c>
      <c r="H47" s="12">
        <v>12099.23044218311</v>
      </c>
      <c r="I47" s="12">
        <v>10.77325609767542</v>
      </c>
      <c r="J47" s="12">
        <v>16.2132007978975</v>
      </c>
      <c r="K47" s="12">
        <f t="shared" si="1"/>
        <v>441898650.9</v>
      </c>
      <c r="L47" s="12">
        <v>-3.992645854494112E8</v>
      </c>
    </row>
    <row r="48" ht="15.75" customHeight="1">
      <c r="A48" s="9">
        <v>2016.0</v>
      </c>
      <c r="B48" s="9" t="s">
        <v>13</v>
      </c>
      <c r="D48" s="12">
        <v>512.8655563175132</v>
      </c>
      <c r="E48" s="11">
        <v>1000.0</v>
      </c>
      <c r="F48" s="12">
        <v>326.8001456793459</v>
      </c>
      <c r="G48" s="12">
        <v>28.0</v>
      </c>
      <c r="H48" s="12">
        <v>12154.72710233037</v>
      </c>
      <c r="I48" s="12">
        <v>10.77325609767542</v>
      </c>
      <c r="J48" s="12">
        <v>16.01338566346833</v>
      </c>
      <c r="K48" s="12">
        <f t="shared" si="1"/>
        <v>443666245.5</v>
      </c>
      <c r="L48" s="12">
        <v>-3.99264722804822E8</v>
      </c>
    </row>
    <row r="49" ht="15.75" customHeight="1">
      <c r="A49" s="9">
        <v>2017.0</v>
      </c>
      <c r="B49" s="9" t="s">
        <v>13</v>
      </c>
      <c r="D49" s="12">
        <v>512.9225255262647</v>
      </c>
      <c r="E49" s="11">
        <v>1000.0</v>
      </c>
      <c r="F49" s="12">
        <v>325.9647650552773</v>
      </c>
      <c r="G49" s="12">
        <v>28.0</v>
      </c>
      <c r="H49" s="12">
        <v>12203.57736140722</v>
      </c>
      <c r="I49" s="12">
        <v>10.77325609767542</v>
      </c>
      <c r="J49" s="12">
        <v>15.81603191148951</v>
      </c>
      <c r="K49" s="12">
        <f t="shared" si="1"/>
        <v>445440910.5</v>
      </c>
      <c r="L49" s="12">
        <v>-3.992647776711826E8</v>
      </c>
    </row>
    <row r="50" ht="15.75" customHeight="1">
      <c r="A50" s="9">
        <v>2018.0</v>
      </c>
      <c r="B50" s="9" t="s">
        <v>13</v>
      </c>
      <c r="D50" s="12">
        <v>512.9725251685859</v>
      </c>
      <c r="E50" s="11">
        <v>1000.0</v>
      </c>
      <c r="F50" s="12">
        <v>325.403034839652</v>
      </c>
      <c r="G50" s="12">
        <v>28.0</v>
      </c>
      <c r="H50" s="12">
        <v>12246.5772069032</v>
      </c>
      <c r="I50" s="12">
        <v>10.77325609767542</v>
      </c>
      <c r="J50" s="12">
        <v>15.62110922191754</v>
      </c>
      <c r="K50" s="12">
        <f t="shared" si="1"/>
        <v>447222674.1</v>
      </c>
      <c r="L50" s="12">
        <v>-3.992647995874472E8</v>
      </c>
    </row>
    <row r="51" ht="15.75" customHeight="1">
      <c r="A51" s="9">
        <v>2019.0</v>
      </c>
      <c r="B51" s="9" t="s">
        <v>13</v>
      </c>
      <c r="D51" s="12">
        <v>513.0164078955366</v>
      </c>
      <c r="E51" s="11">
        <v>1000.0</v>
      </c>
      <c r="F51" s="12">
        <v>325.0253138032104</v>
      </c>
      <c r="G51" s="12">
        <v>28.0</v>
      </c>
      <c r="H51" s="12">
        <v>12284.42729710989</v>
      </c>
      <c r="I51" s="12">
        <v>10.77325609767542</v>
      </c>
      <c r="J51" s="12">
        <v>15.42858764820028</v>
      </c>
      <c r="K51" s="12">
        <f t="shared" si="1"/>
        <v>449011564.8</v>
      </c>
      <c r="L51" s="12">
        <v>-3.992648083418579E8</v>
      </c>
    </row>
    <row r="52" ht="15.75" customHeight="1">
      <c r="A52" s="8">
        <v>1995.0</v>
      </c>
      <c r="B52" s="9" t="s">
        <v>14</v>
      </c>
      <c r="C52" s="10">
        <v>0.27</v>
      </c>
      <c r="D52" s="11">
        <v>465.77</v>
      </c>
      <c r="E52" s="11">
        <v>15435.0</v>
      </c>
      <c r="F52" s="11">
        <v>3173.0</v>
      </c>
      <c r="G52" s="11">
        <v>27.0</v>
      </c>
      <c r="H52" s="11">
        <v>9186.038</v>
      </c>
      <c r="I52" s="11">
        <v>16.4</v>
      </c>
      <c r="J52" s="11">
        <v>14.7</v>
      </c>
      <c r="K52" s="11">
        <v>4.804151332E9</v>
      </c>
      <c r="L52" s="11">
        <v>-5.316684074E7</v>
      </c>
    </row>
    <row r="53" ht="15.75" customHeight="1">
      <c r="A53" s="8">
        <v>1996.0</v>
      </c>
      <c r="B53" s="9" t="s">
        <v>14</v>
      </c>
      <c r="C53" s="10">
        <v>0.27</v>
      </c>
      <c r="D53" s="11">
        <v>469.29</v>
      </c>
      <c r="E53" s="11">
        <v>14984.0</v>
      </c>
      <c r="F53" s="11">
        <v>3642.0</v>
      </c>
      <c r="G53" s="11">
        <v>27.0</v>
      </c>
      <c r="H53" s="11">
        <v>9349.014</v>
      </c>
      <c r="I53" s="11">
        <v>14.96</v>
      </c>
      <c r="J53" s="11">
        <v>16.0</v>
      </c>
      <c r="K53" s="11">
        <v>3.288936449E9</v>
      </c>
      <c r="L53" s="11">
        <v>3.372915004E8</v>
      </c>
    </row>
    <row r="54" ht="15.75" customHeight="1">
      <c r="A54" s="8">
        <v>1997.0</v>
      </c>
      <c r="B54" s="9" t="s">
        <v>14</v>
      </c>
      <c r="C54" s="10">
        <v>0.28</v>
      </c>
      <c r="D54" s="11">
        <v>472.81</v>
      </c>
      <c r="E54" s="11">
        <v>14442.0</v>
      </c>
      <c r="F54" s="11">
        <v>2822.0</v>
      </c>
      <c r="G54" s="11">
        <v>27.0</v>
      </c>
      <c r="H54" s="11">
        <v>9823.026</v>
      </c>
      <c r="I54" s="11">
        <v>14.27</v>
      </c>
      <c r="J54" s="11">
        <v>17.3</v>
      </c>
      <c r="K54" s="11">
        <v>4.16412332E9</v>
      </c>
      <c r="L54" s="11">
        <v>6.273056606E8</v>
      </c>
    </row>
    <row r="55" ht="15.75" customHeight="1">
      <c r="A55" s="8">
        <v>1998.0</v>
      </c>
      <c r="B55" s="9" t="s">
        <v>14</v>
      </c>
      <c r="C55" s="10">
        <v>0.28</v>
      </c>
      <c r="D55" s="11">
        <v>475.2</v>
      </c>
      <c r="E55" s="11">
        <v>17269.0</v>
      </c>
      <c r="F55" s="11">
        <v>3059.0</v>
      </c>
      <c r="G55" s="11">
        <v>27.0</v>
      </c>
      <c r="H55" s="11">
        <v>10398.03</v>
      </c>
      <c r="I55" s="11">
        <v>14.73</v>
      </c>
      <c r="J55" s="11">
        <v>18.59828</v>
      </c>
      <c r="K55" s="11">
        <v>3.26165475E9</v>
      </c>
      <c r="L55" s="11">
        <v>-7.610663729E8</v>
      </c>
    </row>
    <row r="56" ht="15.75" customHeight="1">
      <c r="A56" s="8">
        <v>1999.0</v>
      </c>
      <c r="B56" s="9" t="s">
        <v>14</v>
      </c>
      <c r="C56" s="10">
        <v>0.3</v>
      </c>
      <c r="D56" s="11">
        <v>477.58</v>
      </c>
      <c r="E56" s="11">
        <v>21422.0</v>
      </c>
      <c r="F56" s="11">
        <v>2821.0</v>
      </c>
      <c r="G56" s="11">
        <v>26.0</v>
      </c>
      <c r="H56" s="11">
        <v>10873.25</v>
      </c>
      <c r="I56" s="11">
        <v>14.87</v>
      </c>
      <c r="J56" s="11">
        <v>18.16552</v>
      </c>
      <c r="K56" s="11">
        <v>3.384965975E9</v>
      </c>
      <c r="L56" s="11">
        <v>-1.453683693E9</v>
      </c>
    </row>
    <row r="57" ht="15.75" customHeight="1">
      <c r="A57" s="8">
        <v>2000.0</v>
      </c>
      <c r="B57" s="9" t="s">
        <v>14</v>
      </c>
      <c r="C57" s="10">
        <v>0.31</v>
      </c>
      <c r="D57" s="11">
        <v>479.96678</v>
      </c>
      <c r="E57" s="11">
        <v>21726.0</v>
      </c>
      <c r="F57" s="11">
        <v>2540.0</v>
      </c>
      <c r="G57" s="11">
        <v>25.0</v>
      </c>
      <c r="H57" s="11">
        <v>11854.68</v>
      </c>
      <c r="I57" s="11">
        <v>14.41</v>
      </c>
      <c r="J57" s="11">
        <v>21.19485</v>
      </c>
      <c r="K57" s="11">
        <v>2.74771256E9</v>
      </c>
      <c r="L57" s="11">
        <v>-1.757835489E9</v>
      </c>
    </row>
    <row r="58" ht="15.75" customHeight="1">
      <c r="A58" s="9">
        <v>2001.0</v>
      </c>
      <c r="B58" s="9" t="s">
        <v>14</v>
      </c>
      <c r="D58" s="12">
        <v>481.8771389887289</v>
      </c>
      <c r="E58" s="12">
        <v>22805.47926539632</v>
      </c>
      <c r="F58" s="12">
        <v>2890.207140995594</v>
      </c>
      <c r="G58" s="12">
        <v>20.0</v>
      </c>
      <c r="H58" s="12">
        <f t="shared" ref="H58:H76" si="2">H57*1.03</f>
        <v>12210.3204</v>
      </c>
      <c r="I58" s="12">
        <v>14.55828310771956</v>
      </c>
      <c r="J58" s="12">
        <v>22.18247380138875</v>
      </c>
      <c r="K58" s="12">
        <v>3.522877100559517E9</v>
      </c>
      <c r="L58" s="12">
        <v>-1.958114333743951E9</v>
      </c>
    </row>
    <row r="59" ht="15.75" customHeight="1">
      <c r="A59" s="9">
        <v>2002.0</v>
      </c>
      <c r="B59" s="9" t="s">
        <v>14</v>
      </c>
      <c r="D59" s="12">
        <v>483.5610379018926</v>
      </c>
      <c r="E59" s="12">
        <v>23846.49347630242</v>
      </c>
      <c r="F59" s="12">
        <v>2944.032908802778</v>
      </c>
      <c r="G59" s="12">
        <v>20.0</v>
      </c>
      <c r="H59" s="12">
        <f t="shared" si="2"/>
        <v>12576.63001</v>
      </c>
      <c r="I59" s="12">
        <v>14.57920055992441</v>
      </c>
      <c r="J59" s="12">
        <v>23.09761141879264</v>
      </c>
      <c r="K59" s="12">
        <v>3.407772670143194E9</v>
      </c>
      <c r="L59" s="12">
        <v>-2.13957756711221E9</v>
      </c>
    </row>
    <row r="60" ht="15.75" customHeight="1">
      <c r="A60" s="9">
        <v>2003.0</v>
      </c>
      <c r="B60" s="9" t="s">
        <v>14</v>
      </c>
      <c r="D60" s="12">
        <v>485.0453220424565</v>
      </c>
      <c r="E60" s="12">
        <v>24850.41325692979</v>
      </c>
      <c r="F60" s="12">
        <v>2952.305764895309</v>
      </c>
      <c r="G60" s="12">
        <v>23.0</v>
      </c>
      <c r="H60" s="12">
        <f t="shared" si="2"/>
        <v>12953.92891</v>
      </c>
      <c r="I60" s="12">
        <v>14.58215126559461</v>
      </c>
      <c r="J60" s="12">
        <v>23.94558294156278</v>
      </c>
      <c r="K60" s="12">
        <v>3.424864563809928E9</v>
      </c>
      <c r="L60" s="12">
        <v>-2.30399286073227E9</v>
      </c>
    </row>
    <row r="61" ht="15.75" customHeight="1">
      <c r="A61" s="9">
        <v>2004.0</v>
      </c>
      <c r="B61" s="9" t="s">
        <v>14</v>
      </c>
      <c r="D61" s="12">
        <v>486.3536543851565</v>
      </c>
      <c r="E61" s="12">
        <v>25818.56039207569</v>
      </c>
      <c r="F61" s="12">
        <v>2953.577277605966</v>
      </c>
      <c r="G61" s="12">
        <v>23.0</v>
      </c>
      <c r="H61" s="12">
        <f t="shared" si="2"/>
        <v>13342.54678</v>
      </c>
      <c r="I61" s="12">
        <v>14.58256750481279</v>
      </c>
      <c r="J61" s="12">
        <v>24.73131799359679</v>
      </c>
      <c r="K61" s="12">
        <v>3.42232658305577E9</v>
      </c>
      <c r="L61" s="12">
        <v>-2.452961818655066E9</v>
      </c>
    </row>
    <row r="62" ht="15.75" customHeight="1">
      <c r="A62" s="9">
        <v>2005.0</v>
      </c>
      <c r="B62" s="9" t="s">
        <v>14</v>
      </c>
      <c r="D62" s="12">
        <v>487.506892819884</v>
      </c>
      <c r="E62" s="12">
        <v>26752.20956741663</v>
      </c>
      <c r="F62" s="12">
        <v>2953.772705225554</v>
      </c>
      <c r="G62" s="12">
        <v>25.0</v>
      </c>
      <c r="H62" s="12">
        <f t="shared" si="2"/>
        <v>13742.82318</v>
      </c>
      <c r="I62" s="12">
        <v>14.58262622130508</v>
      </c>
      <c r="J62" s="12">
        <v>25.45938439136688</v>
      </c>
      <c r="K62" s="12">
        <v>3.422703448629244E9</v>
      </c>
      <c r="L62" s="12">
        <v>-2.587935578917818E9</v>
      </c>
    </row>
    <row r="63" ht="15.75" customHeight="1">
      <c r="A63" s="9">
        <v>2006.0</v>
      </c>
      <c r="B63" s="9" t="s">
        <v>14</v>
      </c>
      <c r="D63" s="12">
        <v>488.5234226754313</v>
      </c>
      <c r="E63" s="12">
        <v>27652.59004779007</v>
      </c>
      <c r="F63" s="12">
        <v>2953.80274185372</v>
      </c>
      <c r="G63" s="12">
        <v>25.0</v>
      </c>
      <c r="H63" s="12">
        <f t="shared" si="2"/>
        <v>14155.10788</v>
      </c>
      <c r="I63" s="12">
        <v>14.58263450410574</v>
      </c>
      <c r="J63" s="12">
        <v>26.13401469860558</v>
      </c>
      <c r="K63" s="12">
        <v>3.42264748773977E9</v>
      </c>
      <c r="L63" s="12">
        <v>-2.710228949385698E9</v>
      </c>
    </row>
    <row r="64" ht="15.75" customHeight="1">
      <c r="A64" s="9">
        <v>2007.0</v>
      </c>
      <c r="B64" s="9" t="s">
        <v>14</v>
      </c>
      <c r="D64" s="12">
        <v>489.4194498248069</v>
      </c>
      <c r="E64" s="12">
        <v>28520.88729567383</v>
      </c>
      <c r="F64" s="12">
        <v>2953.807358391718</v>
      </c>
      <c r="G64" s="12">
        <v>25.0</v>
      </c>
      <c r="H64" s="12">
        <f t="shared" si="2"/>
        <v>14579.76111</v>
      </c>
      <c r="I64" s="12">
        <v>14.58263567251318</v>
      </c>
      <c r="J64" s="12">
        <v>26.75913083202273</v>
      </c>
      <c r="K64" s="12">
        <v>3.422655797390137E9</v>
      </c>
      <c r="L64" s="12">
        <v>-2.82103321557255E9</v>
      </c>
    </row>
    <row r="65" ht="15.75" customHeight="1">
      <c r="A65" s="9">
        <v>2008.0</v>
      </c>
      <c r="B65" s="9" t="s">
        <v>14</v>
      </c>
      <c r="D65" s="12">
        <v>490.2092590449067</v>
      </c>
      <c r="E65" s="12">
        <v>29358.24453199444</v>
      </c>
      <c r="F65" s="12">
        <v>2953.808067939506</v>
      </c>
      <c r="G65" s="12">
        <v>25.0</v>
      </c>
      <c r="H65" s="12">
        <f t="shared" si="2"/>
        <v>15017.15395</v>
      </c>
      <c r="I65" s="12">
        <v>14.58263583733375</v>
      </c>
      <c r="J65" s="12">
        <v>27.33836686109744</v>
      </c>
      <c r="K65" s="12">
        <v>3.422654563487498E9</v>
      </c>
      <c r="L65" s="12">
        <v>-2.921427745204321E9</v>
      </c>
    </row>
    <row r="66" ht="15.75" customHeight="1">
      <c r="A66" s="9">
        <v>2009.0</v>
      </c>
      <c r="B66" s="9" t="s">
        <v>14</v>
      </c>
      <c r="D66" s="12">
        <v>490.9054417494034</v>
      </c>
      <c r="E66" s="12">
        <v>30165.76424131909</v>
      </c>
      <c r="F66" s="12">
        <v>2953.808176994833</v>
      </c>
      <c r="G66" s="12">
        <v>25.0</v>
      </c>
      <c r="H66" s="12">
        <f t="shared" si="2"/>
        <v>15467.66857</v>
      </c>
      <c r="I66" s="12">
        <v>14.58263586058405</v>
      </c>
      <c r="J66" s="12">
        <v>27.87509013449015</v>
      </c>
      <c r="K66" s="12">
        <v>3.422654746710095E9</v>
      </c>
      <c r="L66" s="12">
        <v>-3.012390502567724E9</v>
      </c>
    </row>
    <row r="67" ht="15.75" customHeight="1">
      <c r="A67" s="9">
        <v>2010.0</v>
      </c>
      <c r="B67" s="9" t="s">
        <v>14</v>
      </c>
      <c r="D67" s="12">
        <v>491.5190967254481</v>
      </c>
      <c r="E67" s="12">
        <v>30944.50962341321</v>
      </c>
      <c r="F67" s="12">
        <v>2953.808193756304</v>
      </c>
      <c r="G67" s="12">
        <v>25.0</v>
      </c>
      <c r="H67" s="12">
        <f t="shared" si="2"/>
        <v>15931.69862</v>
      </c>
      <c r="I67" s="12">
        <v>14.58263586386384</v>
      </c>
      <c r="J67" s="12">
        <v>28.3724208558915</v>
      </c>
      <c r="K67" s="12">
        <v>3.422654719503313E9</v>
      </c>
      <c r="L67" s="12">
        <v>-3.094807575066611E9</v>
      </c>
    </row>
    <row r="68" ht="15.75" customHeight="1">
      <c r="A68" s="9">
        <v>2011.0</v>
      </c>
      <c r="B68" s="9" t="s">
        <v>14</v>
      </c>
      <c r="D68" s="12">
        <v>492.0600070744013</v>
      </c>
      <c r="E68" s="12">
        <v>31695.50599307471</v>
      </c>
      <c r="F68" s="12">
        <v>2953.808196332491</v>
      </c>
      <c r="G68" s="12">
        <v>25.0</v>
      </c>
      <c r="H68" s="12">
        <f t="shared" si="2"/>
        <v>16409.64958</v>
      </c>
      <c r="I68" s="12">
        <v>14.5826358643265</v>
      </c>
      <c r="J68" s="12">
        <v>28.83325022311109</v>
      </c>
      <c r="K68" s="12">
        <v>3.422654723543257E9</v>
      </c>
      <c r="L68" s="12">
        <v>-3.169481804786253E9</v>
      </c>
    </row>
    <row r="69" ht="15.75" customHeight="1">
      <c r="A69" s="9">
        <v>2012.0</v>
      </c>
      <c r="B69" s="9" t="s">
        <v>14</v>
      </c>
      <c r="D69" s="12">
        <v>492.5367961774417</v>
      </c>
      <c r="E69" s="12">
        <v>32419.74213008794</v>
      </c>
      <c r="F69" s="12">
        <v>2953.808196728443</v>
      </c>
      <c r="G69" s="12">
        <v>25.0</v>
      </c>
      <c r="H69" s="12">
        <f t="shared" si="2"/>
        <v>16901.93907</v>
      </c>
      <c r="I69" s="12">
        <v>14.58263586439176</v>
      </c>
      <c r="J69" s="12">
        <v>29.2602572358563</v>
      </c>
      <c r="K69" s="12">
        <v>3.422654722943364E9</v>
      </c>
      <c r="L69" s="12">
        <v>-3.237140609147414E9</v>
      </c>
    </row>
    <row r="70" ht="15.75" customHeight="1">
      <c r="A70" s="9">
        <v>2013.0</v>
      </c>
      <c r="B70" s="9" t="s">
        <v>14</v>
      </c>
      <c r="D70" s="12">
        <v>492.9570651725128</v>
      </c>
      <c r="E70" s="12">
        <v>33118.17158107487</v>
      </c>
      <c r="F70" s="12">
        <v>2953.808196789299</v>
      </c>
      <c r="G70" s="12">
        <v>25.0</v>
      </c>
      <c r="H70" s="12">
        <f t="shared" si="2"/>
        <v>17408.99724</v>
      </c>
      <c r="I70" s="12">
        <v>14.58263586440097</v>
      </c>
      <c r="J70" s="12">
        <v>29.6559242699121</v>
      </c>
      <c r="K70" s="12">
        <v>3.422654723032443E9</v>
      </c>
      <c r="L70" s="12">
        <v>-3.298443066832864E9</v>
      </c>
    </row>
    <row r="71" ht="15.75" customHeight="1">
      <c r="A71" s="9">
        <v>2014.0</v>
      </c>
      <c r="B71" s="9" t="s">
        <v>14</v>
      </c>
      <c r="D71" s="12">
        <v>493.3275141343111</v>
      </c>
      <c r="E71" s="12">
        <v>33791.71391495732</v>
      </c>
      <c r="F71" s="12">
        <v>2953.808196798653</v>
      </c>
      <c r="G71" s="12">
        <v>25.0</v>
      </c>
      <c r="H71" s="12">
        <f t="shared" si="2"/>
        <v>17931.26716</v>
      </c>
      <c r="I71" s="12">
        <v>14.58263586440227</v>
      </c>
      <c r="J71" s="12">
        <v>30.02255150826129</v>
      </c>
      <c r="K71" s="12">
        <v>3.422654723019215E9</v>
      </c>
      <c r="L71" s="12">
        <v>-3.353986338011827E9</v>
      </c>
    </row>
    <row r="72" ht="15.75" customHeight="1">
      <c r="A72" s="9">
        <v>2015.0</v>
      </c>
      <c r="B72" s="9" t="s">
        <v>14</v>
      </c>
      <c r="D72" s="12">
        <v>493.6540488892106</v>
      </c>
      <c r="E72" s="12">
        <v>34441.25593368342</v>
      </c>
      <c r="F72" s="12">
        <v>2953.808196800091</v>
      </c>
      <c r="G72" s="12">
        <v>25.0</v>
      </c>
      <c r="H72" s="12">
        <f t="shared" si="2"/>
        <v>18469.20517</v>
      </c>
      <c r="I72" s="12">
        <v>14.58263586440245</v>
      </c>
      <c r="J72" s="12">
        <v>30.36227031303944</v>
      </c>
      <c r="K72" s="12">
        <v>3.422654723021179E9</v>
      </c>
      <c r="L72" s="12">
        <v>-3.404311481403133E9</v>
      </c>
    </row>
    <row r="73" ht="15.75" customHeight="1">
      <c r="A73" s="9">
        <v>2016.0</v>
      </c>
      <c r="B73" s="9" t="s">
        <v>14</v>
      </c>
      <c r="D73" s="12">
        <v>493.941875168004</v>
      </c>
      <c r="E73" s="12">
        <v>35067.65283981229</v>
      </c>
      <c r="F73" s="12">
        <v>2953.808196800312</v>
      </c>
      <c r="G73" s="12">
        <v>25.0</v>
      </c>
      <c r="H73" s="12">
        <f t="shared" si="2"/>
        <v>19023.28133</v>
      </c>
      <c r="I73" s="12">
        <v>14.58263586440248</v>
      </c>
      <c r="J73" s="12">
        <v>30.67705561606151</v>
      </c>
      <c r="K73" s="12">
        <v>3.422654723020888E9</v>
      </c>
      <c r="L73" s="12">
        <v>-3.449908724842314E9</v>
      </c>
    </row>
    <row r="74" ht="15.75" customHeight="1">
      <c r="A74" s="9">
        <v>2017.0</v>
      </c>
      <c r="B74" s="9" t="s">
        <v>14</v>
      </c>
      <c r="D74" s="12">
        <v>494.195581597476</v>
      </c>
      <c r="E74" s="12">
        <v>35671.72936249415</v>
      </c>
      <c r="F74" s="12">
        <v>2953.808196800346</v>
      </c>
      <c r="G74" s="12">
        <v>25.0</v>
      </c>
      <c r="H74" s="12">
        <f t="shared" si="2"/>
        <v>19593.97977</v>
      </c>
      <c r="I74" s="12">
        <v>14.58263586440248</v>
      </c>
      <c r="J74" s="12">
        <v>30.9687373999516</v>
      </c>
      <c r="K74" s="12">
        <v>3.422654723020931E9</v>
      </c>
      <c r="L74" s="12">
        <v>-3.491222240694333E9</v>
      </c>
    </row>
    <row r="75" ht="15.75" customHeight="1">
      <c r="A75" s="9">
        <v>2018.0</v>
      </c>
      <c r="B75" s="9" t="s">
        <v>14</v>
      </c>
      <c r="D75" s="12">
        <v>494.4192128538897</v>
      </c>
      <c r="E75" s="12">
        <v>36254.28084332847</v>
      </c>
      <c r="F75" s="12">
        <v>2953.808196800351</v>
      </c>
      <c r="G75" s="12">
        <v>25.0</v>
      </c>
      <c r="H75" s="12">
        <f t="shared" si="2"/>
        <v>20181.79916</v>
      </c>
      <c r="I75" s="12">
        <v>14.58263586440248</v>
      </c>
      <c r="J75" s="12">
        <v>31.23901133662055</v>
      </c>
      <c r="K75" s="12">
        <v>3.422654723020925E9</v>
      </c>
      <c r="L75" s="12">
        <v>-3.528654472630276E9</v>
      </c>
    </row>
    <row r="76" ht="15.75" customHeight="1">
      <c r="A76" s="9">
        <v>2019.0</v>
      </c>
      <c r="B76" s="9" t="s">
        <v>14</v>
      </c>
      <c r="D76" s="12">
        <v>494.6163341446241</v>
      </c>
      <c r="E76" s="12">
        <v>36816.07428352972</v>
      </c>
      <c r="F76" s="12">
        <v>2953.808196800352</v>
      </c>
      <c r="G76" s="12">
        <v>25.0</v>
      </c>
      <c r="H76" s="12">
        <f t="shared" si="2"/>
        <v>20787.25314</v>
      </c>
      <c r="I76" s="12">
        <v>14.58263586440248</v>
      </c>
      <c r="J76" s="12">
        <v>31.48944864493753</v>
      </c>
      <c r="K76" s="12">
        <v>3.422654723020926E9</v>
      </c>
      <c r="L76" s="12">
        <v>-3.562570055916024E9</v>
      </c>
    </row>
    <row r="77" ht="15.75" customHeight="1">
      <c r="A77" s="8">
        <v>1995.0</v>
      </c>
      <c r="B77" s="9" t="s">
        <v>15</v>
      </c>
      <c r="C77" s="10">
        <v>0.42</v>
      </c>
      <c r="D77" s="11">
        <v>433.58</v>
      </c>
      <c r="E77" s="11">
        <v>2799.0</v>
      </c>
      <c r="F77" s="11">
        <v>16512.0</v>
      </c>
      <c r="G77" s="11">
        <v>49.0</v>
      </c>
      <c r="H77" s="11">
        <v>5513.884</v>
      </c>
      <c r="I77" s="11">
        <v>11.58</v>
      </c>
      <c r="J77" s="11">
        <v>24.24751</v>
      </c>
      <c r="K77" s="11">
        <v>2.44039E8</v>
      </c>
      <c r="L77" s="11">
        <v>-1.05545E8</v>
      </c>
    </row>
    <row r="78" ht="15.75" customHeight="1">
      <c r="A78" s="8">
        <v>1996.0</v>
      </c>
      <c r="B78" s="9" t="s">
        <v>15</v>
      </c>
      <c r="C78" s="10">
        <v>0.45</v>
      </c>
      <c r="D78" s="11">
        <v>439.62</v>
      </c>
      <c r="E78" s="11">
        <v>2747.0</v>
      </c>
      <c r="F78" s="11">
        <v>12828.0</v>
      </c>
      <c r="G78" s="11">
        <v>49.0</v>
      </c>
      <c r="H78" s="11">
        <v>5806.898</v>
      </c>
      <c r="I78" s="11">
        <v>11.79</v>
      </c>
      <c r="J78" s="11">
        <v>23.35463</v>
      </c>
      <c r="K78" s="11">
        <v>3.31352E8</v>
      </c>
      <c r="L78" s="11">
        <v>-4.14448E8</v>
      </c>
      <c r="M78" s="13"/>
    </row>
    <row r="79" ht="15.75" customHeight="1">
      <c r="A79" s="8">
        <v>1997.0</v>
      </c>
      <c r="B79" s="9" t="s">
        <v>15</v>
      </c>
      <c r="C79" s="10">
        <v>0.45</v>
      </c>
      <c r="D79" s="11">
        <v>445.66</v>
      </c>
      <c r="E79" s="11">
        <v>2913.0</v>
      </c>
      <c r="F79" s="11">
        <v>12333.0</v>
      </c>
      <c r="G79" s="11">
        <v>49.0</v>
      </c>
      <c r="H79" s="11">
        <v>6486.271</v>
      </c>
      <c r="I79" s="11">
        <v>11.22</v>
      </c>
      <c r="J79" s="11">
        <v>22.49462</v>
      </c>
      <c r="K79" s="11">
        <v>4.74354E8</v>
      </c>
      <c r="L79" s="11">
        <v>-4.77332E8</v>
      </c>
      <c r="M79" s="13"/>
    </row>
    <row r="80" ht="15.75" customHeight="1">
      <c r="A80" s="8">
        <v>1998.0</v>
      </c>
      <c r="B80" s="9" t="s">
        <v>15</v>
      </c>
      <c r="C80" s="10">
        <v>0.46</v>
      </c>
      <c r="D80" s="11">
        <v>449.8</v>
      </c>
      <c r="E80" s="11">
        <v>3123.0</v>
      </c>
      <c r="F80" s="11">
        <v>8874.0</v>
      </c>
      <c r="G80" s="11">
        <v>49.0</v>
      </c>
      <c r="H80" s="11">
        <v>7068.155</v>
      </c>
      <c r="I80" s="11">
        <v>12.34</v>
      </c>
      <c r="J80" s="11">
        <v>21.66629</v>
      </c>
      <c r="K80" s="11">
        <v>3.714E8</v>
      </c>
      <c r="L80" s="11">
        <v>-8.27403E8</v>
      </c>
      <c r="M80" s="13"/>
    </row>
    <row r="81" ht="15.75" customHeight="1">
      <c r="A81" s="8">
        <v>1999.0</v>
      </c>
      <c r="B81" s="9" t="s">
        <v>15</v>
      </c>
      <c r="C81" s="10">
        <v>0.45</v>
      </c>
      <c r="D81" s="11">
        <v>453.93</v>
      </c>
      <c r="E81" s="11">
        <v>1813.0</v>
      </c>
      <c r="F81" s="11">
        <v>5898.0</v>
      </c>
      <c r="G81" s="11">
        <v>48.0</v>
      </c>
      <c r="H81" s="11">
        <v>7405.827</v>
      </c>
      <c r="I81" s="11">
        <v>14.05</v>
      </c>
      <c r="J81" s="11">
        <v>20.86845</v>
      </c>
      <c r="K81" s="11">
        <v>3.481E8</v>
      </c>
      <c r="L81" s="11">
        <v>-6.913E8</v>
      </c>
      <c r="M81" s="13"/>
    </row>
    <row r="82" ht="15.75" customHeight="1">
      <c r="A82" s="8">
        <v>2000.0</v>
      </c>
      <c r="B82" s="9" t="s">
        <v>15</v>
      </c>
      <c r="C82" s="10">
        <v>0.46</v>
      </c>
      <c r="D82" s="11">
        <v>458.07108</v>
      </c>
      <c r="E82" s="11">
        <v>6483.0</v>
      </c>
      <c r="F82" s="11">
        <v>22911.0</v>
      </c>
      <c r="G82" s="11">
        <v>47.0</v>
      </c>
      <c r="H82" s="11">
        <v>8040.509</v>
      </c>
      <c r="I82" s="11">
        <v>11.79</v>
      </c>
      <c r="J82" s="11">
        <v>20.1</v>
      </c>
      <c r="K82" s="11">
        <v>3.241848575E8</v>
      </c>
      <c r="L82" s="11">
        <v>-4.356683932E8</v>
      </c>
      <c r="M82" s="13"/>
    </row>
    <row r="83" ht="15.75" customHeight="1">
      <c r="A83" s="9">
        <v>2001.0</v>
      </c>
      <c r="B83" s="9" t="s">
        <v>15</v>
      </c>
      <c r="D83" s="12">
        <v>461.4071771899631</v>
      </c>
      <c r="E83" s="12">
        <v>6418.17</v>
      </c>
      <c r="F83" s="12">
        <v>5041.124218507881</v>
      </c>
      <c r="G83" s="12">
        <v>47.0</v>
      </c>
      <c r="H83" s="12">
        <v>8612.961670942279</v>
      </c>
      <c r="I83" s="12">
        <v>12.23635630847724</v>
      </c>
      <c r="J83" s="12">
        <v>19.35984328332116</v>
      </c>
      <c r="K83" s="12">
        <v>3.2580578178749996E8</v>
      </c>
      <c r="L83" s="12">
        <v>-5.521945111066153E8</v>
      </c>
      <c r="M83" s="13"/>
    </row>
    <row r="84" ht="15.75" customHeight="1">
      <c r="A84" s="9">
        <v>2002.0</v>
      </c>
      <c r="B84" s="9" t="s">
        <v>15</v>
      </c>
      <c r="D84" s="12">
        <v>464.3587580801221</v>
      </c>
      <c r="E84" s="12">
        <v>6353.9883</v>
      </c>
      <c r="F84" s="12">
        <v>16615.60633334274</v>
      </c>
      <c r="G84" s="12">
        <v>47.0</v>
      </c>
      <c r="H84" s="12">
        <v>9209.66944888123</v>
      </c>
      <c r="I84" s="12">
        <v>12.23816338256684</v>
      </c>
      <c r="J84" s="12">
        <v>18.64694185723036</v>
      </c>
      <c r="K84" s="12">
        <f>K83*1.02</f>
        <v>332321897.4</v>
      </c>
      <c r="L84" s="12">
        <f t="shared" ref="L84:L101" si="3">L83*1.1</f>
        <v>-607413962.2</v>
      </c>
      <c r="M84" s="13"/>
    </row>
    <row r="85" ht="15.75" customHeight="1">
      <c r="A85" s="9">
        <v>2003.0</v>
      </c>
      <c r="B85" s="9" t="s">
        <v>15</v>
      </c>
      <c r="D85" s="12">
        <v>466.9701417584401</v>
      </c>
      <c r="E85" s="12">
        <v>6290.448417</v>
      </c>
      <c r="F85" s="12">
        <v>9118.708321025062</v>
      </c>
      <c r="G85" s="12">
        <v>47.0</v>
      </c>
      <c r="H85" s="12">
        <v>9831.660034874569</v>
      </c>
      <c r="I85" s="12">
        <v>12.23817069850862</v>
      </c>
      <c r="J85" s="12">
        <v>17.96029208175743</v>
      </c>
      <c r="K85" s="12">
        <v>3.2587094620191526E8</v>
      </c>
      <c r="L85" s="12">
        <f t="shared" si="3"/>
        <v>-668155358.4</v>
      </c>
      <c r="M85" s="13"/>
    </row>
    <row r="86" ht="15.75" customHeight="1">
      <c r="A86" s="9">
        <v>2004.0</v>
      </c>
      <c r="B86" s="9" t="s">
        <v>15</v>
      </c>
      <c r="D86" s="12">
        <v>469.2805391248555</v>
      </c>
      <c r="E86" s="12">
        <v>6227.54393283</v>
      </c>
      <c r="F86" s="12">
        <v>13974.5177861464</v>
      </c>
      <c r="G86" s="12">
        <v>47.0</v>
      </c>
      <c r="H86" s="12">
        <v>10480.00467418966</v>
      </c>
      <c r="I86" s="12">
        <v>12.23817072812722</v>
      </c>
      <c r="J86" s="12">
        <v>17.29892727464458</v>
      </c>
      <c r="K86" s="12">
        <v>3.2590353329653543E8</v>
      </c>
      <c r="L86" s="12">
        <f t="shared" si="3"/>
        <v>-734970894.3</v>
      </c>
      <c r="M86" s="13"/>
    </row>
    <row r="87" ht="15.75" customHeight="1">
      <c r="A87" s="9">
        <v>2005.0</v>
      </c>
      <c r="B87" s="9" t="s">
        <v>15</v>
      </c>
      <c r="D87" s="12">
        <v>471.32464165757</v>
      </c>
      <c r="E87" s="12">
        <v>6165.2684935017</v>
      </c>
      <c r="F87" s="12">
        <v>10829.36554813796</v>
      </c>
      <c r="G87" s="12">
        <v>47.0</v>
      </c>
      <c r="H87" s="12">
        <v>11155.82000129352</v>
      </c>
      <c r="I87" s="12">
        <v>12.23817072824713</v>
      </c>
      <c r="J87" s="12">
        <v>16.66191635042756</v>
      </c>
      <c r="K87" s="12">
        <v>3.259361236498651E8</v>
      </c>
      <c r="L87" s="12">
        <f t="shared" si="3"/>
        <v>-808467983.7</v>
      </c>
      <c r="M87" s="13"/>
    </row>
    <row r="88" ht="15.75" customHeight="1">
      <c r="A88" s="9">
        <v>2006.0</v>
      </c>
      <c r="B88" s="9" t="s">
        <v>15</v>
      </c>
      <c r="D88" s="12">
        <v>473.1331423185332</v>
      </c>
      <c r="E88" s="12">
        <v>6103.615808566683</v>
      </c>
      <c r="F88" s="12">
        <v>12866.50944171582</v>
      </c>
      <c r="G88" s="12">
        <v>47.0</v>
      </c>
      <c r="H88" s="12">
        <v>11860.26996301602</v>
      </c>
      <c r="I88" s="12">
        <v>12.23817072824761</v>
      </c>
      <c r="J88" s="12">
        <v>16.04836250963092</v>
      </c>
      <c r="K88" s="12">
        <v>3.259687172622301E8</v>
      </c>
      <c r="L88" s="12">
        <f t="shared" si="3"/>
        <v>-889314782.1</v>
      </c>
      <c r="M88" s="13"/>
    </row>
    <row r="89" ht="15.75" customHeight="1">
      <c r="A89" s="9">
        <v>2007.0</v>
      </c>
      <c r="B89" s="9" t="s">
        <v>15</v>
      </c>
      <c r="D89" s="12">
        <v>474.7331964197143</v>
      </c>
      <c r="E89" s="12">
        <v>6042.579650481016</v>
      </c>
      <c r="F89" s="12">
        <v>11547.0326949338</v>
      </c>
      <c r="G89" s="12">
        <v>47.0</v>
      </c>
      <c r="H89" s="12">
        <v>12594.56782319841</v>
      </c>
      <c r="I89" s="12">
        <v>12.23817072824762</v>
      </c>
      <c r="J89" s="12">
        <v>15.45740197623187</v>
      </c>
      <c r="K89" s="12">
        <v>3.260013141339563E8</v>
      </c>
      <c r="L89" s="12">
        <f t="shared" si="3"/>
        <v>-978246260.3</v>
      </c>
      <c r="M89" s="13"/>
    </row>
    <row r="90" ht="15.75" customHeight="1">
      <c r="A90" s="9">
        <v>2008.0</v>
      </c>
      <c r="B90" s="9" t="s">
        <v>15</v>
      </c>
      <c r="D90" s="12">
        <v>476.1488293702395</v>
      </c>
      <c r="E90" s="12">
        <v>5982.153853976206</v>
      </c>
      <c r="F90" s="12">
        <v>12401.66986159987</v>
      </c>
      <c r="G90" s="12">
        <v>47.0</v>
      </c>
      <c r="H90" s="12">
        <v>13359.97825227988</v>
      </c>
      <c r="I90" s="12">
        <v>12.23817072824762</v>
      </c>
      <c r="J90" s="12">
        <v>14.88820278161541</v>
      </c>
      <c r="K90" s="12">
        <v>3.260339142653697E8</v>
      </c>
      <c r="L90" s="12">
        <f t="shared" si="3"/>
        <v>-1076070886</v>
      </c>
      <c r="M90" s="13"/>
    </row>
    <row r="91" ht="15.75" customHeight="1">
      <c r="A91" s="9">
        <v>2009.0</v>
      </c>
      <c r="B91" s="9" t="s">
        <v>15</v>
      </c>
      <c r="D91" s="12">
        <v>477.4012974268719</v>
      </c>
      <c r="E91" s="12">
        <v>5922.332315436443</v>
      </c>
      <c r="F91" s="12">
        <v>11848.11354586461</v>
      </c>
      <c r="G91" s="12">
        <v>47.0</v>
      </c>
      <c r="H91" s="12">
        <v>14157.81950542088</v>
      </c>
      <c r="I91" s="12">
        <v>12.23817072824762</v>
      </c>
      <c r="J91" s="12">
        <v>14.33996359330863</v>
      </c>
      <c r="K91" s="12">
        <v>3.260665176567962E8</v>
      </c>
      <c r="L91" s="12">
        <f t="shared" si="3"/>
        <v>-1183677975</v>
      </c>
      <c r="M91" s="13"/>
    </row>
    <row r="92" ht="15.75" customHeight="1">
      <c r="A92" s="9">
        <v>2010.0</v>
      </c>
      <c r="B92" s="9" t="s">
        <v>15</v>
      </c>
      <c r="D92" s="12">
        <v>478.5094068646343</v>
      </c>
      <c r="E92" s="12">
        <v>5863.108992282079</v>
      </c>
      <c r="F92" s="12">
        <v>12206.65703852098</v>
      </c>
      <c r="G92" s="12">
        <v>47.0</v>
      </c>
      <c r="H92" s="12">
        <v>14989.46569291469</v>
      </c>
      <c r="I92" s="12">
        <v>12.23817072824762</v>
      </c>
      <c r="J92" s="12">
        <v>13.81191258684541</v>
      </c>
      <c r="K92" s="12">
        <v>3.260991243085619E8</v>
      </c>
      <c r="L92" s="12">
        <f t="shared" si="3"/>
        <v>-1302045772</v>
      </c>
      <c r="M92" s="13"/>
    </row>
    <row r="93" ht="15.75" customHeight="1">
      <c r="A93" s="9">
        <v>2011.0</v>
      </c>
      <c r="B93" s="9" t="s">
        <v>15</v>
      </c>
      <c r="D93" s="12">
        <v>479.4897963600437</v>
      </c>
      <c r="E93" s="12">
        <v>5804.477902359258</v>
      </c>
      <c r="F93" s="12">
        <v>11974.42513641455</v>
      </c>
      <c r="G93" s="12">
        <v>47.0</v>
      </c>
      <c r="H93" s="12">
        <v>15856.34914679741</v>
      </c>
      <c r="I93" s="12">
        <v>12.23817072824762</v>
      </c>
      <c r="J93" s="12">
        <v>13.30330635917316</v>
      </c>
      <c r="K93" s="12">
        <v>3.2613173422099274E8</v>
      </c>
      <c r="L93" s="12">
        <f t="shared" si="3"/>
        <v>-1432250350</v>
      </c>
      <c r="M93" s="13"/>
    </row>
    <row r="94" ht="15.75" customHeight="1">
      <c r="A94" s="9">
        <v>2012.0</v>
      </c>
      <c r="B94" s="9" t="s">
        <v>15</v>
      </c>
      <c r="D94" s="12">
        <v>480.3571868270447</v>
      </c>
      <c r="E94" s="12">
        <v>5746.433123335665</v>
      </c>
      <c r="F94" s="12">
        <v>12124.84386513391</v>
      </c>
      <c r="G94" s="12">
        <v>47.0</v>
      </c>
      <c r="H94" s="12">
        <v>16759.96288773243</v>
      </c>
      <c r="I94" s="12">
        <v>12.23817072824762</v>
      </c>
      <c r="J94" s="12">
        <v>12.81342888207185</v>
      </c>
      <c r="K94" s="12">
        <v>3.2616434739441484E8</v>
      </c>
      <c r="L94" s="12">
        <f t="shared" si="3"/>
        <v>-1575475385</v>
      </c>
      <c r="M94" s="13"/>
    </row>
    <row r="95" ht="15.75" customHeight="1">
      <c r="A95" s="9">
        <v>2013.0</v>
      </c>
      <c r="B95" s="9" t="s">
        <v>15</v>
      </c>
      <c r="D95" s="12">
        <v>481.1246024570236</v>
      </c>
      <c r="E95" s="12">
        <v>5688.968792102309</v>
      </c>
      <c r="F95" s="12">
        <v>12027.41627769082</v>
      </c>
      <c r="G95" s="12">
        <v>47.0</v>
      </c>
      <c r="H95" s="12">
        <v>17701.86319641805</v>
      </c>
      <c r="I95" s="12">
        <v>12.23817072824762</v>
      </c>
      <c r="J95" s="12">
        <v>12.34159049411215</v>
      </c>
      <c r="K95" s="12">
        <v>3.2619696382915425E8</v>
      </c>
      <c r="L95" s="12">
        <f t="shared" si="3"/>
        <v>-1733022923</v>
      </c>
      <c r="M95" s="13"/>
    </row>
    <row r="96" ht="15.75" customHeight="1">
      <c r="A96" s="9">
        <v>2014.0</v>
      </c>
      <c r="B96" s="9" t="s">
        <v>15</v>
      </c>
      <c r="D96" s="12">
        <v>481.8035662818995</v>
      </c>
      <c r="E96" s="12">
        <v>5632.079104181285</v>
      </c>
      <c r="F96" s="12">
        <v>12090.52101787706</v>
      </c>
      <c r="G96" s="12">
        <v>47.0</v>
      </c>
      <c r="H96" s="12">
        <v>18683.67229394689</v>
      </c>
      <c r="I96" s="12">
        <v>12.23817072824762</v>
      </c>
      <c r="J96" s="12">
        <v>11.88712692973323</v>
      </c>
      <c r="K96" s="12">
        <v>3.262295835255372E8</v>
      </c>
      <c r="L96" s="12">
        <f t="shared" si="3"/>
        <v>-1906325215</v>
      </c>
      <c r="M96" s="13"/>
    </row>
    <row r="97" ht="15.75" customHeight="1">
      <c r="A97" s="9">
        <v>2015.0</v>
      </c>
      <c r="B97" s="9" t="s">
        <v>15</v>
      </c>
      <c r="D97" s="12">
        <v>482.4042731967466</v>
      </c>
      <c r="E97" s="12">
        <v>5575.758313139472</v>
      </c>
      <c r="F97" s="12">
        <v>12049.64750003183</v>
      </c>
      <c r="G97" s="12">
        <v>47.0</v>
      </c>
      <c r="H97" s="12">
        <v>19707.08113573347</v>
      </c>
      <c r="I97" s="12">
        <v>12.23817072824762</v>
      </c>
      <c r="J97" s="12">
        <v>11.4493983840736</v>
      </c>
      <c r="K97" s="12">
        <v>3.2626220648388976E8</v>
      </c>
      <c r="L97" s="12">
        <f t="shared" si="3"/>
        <v>-2096957737</v>
      </c>
      <c r="M97" s="13"/>
    </row>
    <row r="98" ht="15.75" customHeight="1">
      <c r="A98" s="9">
        <v>2016.0</v>
      </c>
      <c r="B98" s="9" t="s">
        <v>15</v>
      </c>
      <c r="D98" s="12">
        <v>482.9357430399465</v>
      </c>
      <c r="E98" s="12">
        <v>5520.000730008077</v>
      </c>
      <c r="F98" s="12">
        <v>12076.12165167423</v>
      </c>
      <c r="G98" s="12">
        <v>47.0</v>
      </c>
      <c r="H98" s="12">
        <v>20773.852323822</v>
      </c>
      <c r="I98" s="12">
        <v>12.23817072824762</v>
      </c>
      <c r="J98" s="12">
        <v>11.0277886122382</v>
      </c>
      <c r="K98" s="12">
        <v>3.2629483270453817E8</v>
      </c>
      <c r="L98" s="12">
        <f t="shared" si="3"/>
        <v>-2306653511</v>
      </c>
      <c r="M98" s="13"/>
    </row>
    <row r="99" ht="15.75" customHeight="1">
      <c r="A99" s="9">
        <v>2017.0</v>
      </c>
      <c r="B99" s="9" t="s">
        <v>15</v>
      </c>
      <c r="D99" s="12">
        <v>483.4059560294253</v>
      </c>
      <c r="E99" s="12">
        <v>5464.800722707996</v>
      </c>
      <c r="F99" s="12">
        <v>12058.9741013254</v>
      </c>
      <c r="G99" s="12">
        <v>47.0</v>
      </c>
      <c r="H99" s="12">
        <v>21885.82314258998</v>
      </c>
      <c r="I99" s="12">
        <v>12.23817072824762</v>
      </c>
      <c r="J99" s="12">
        <v>10.62170406173388</v>
      </c>
      <c r="K99" s="12">
        <v>3.2632746218780863E8</v>
      </c>
      <c r="L99" s="12">
        <f t="shared" si="3"/>
        <v>-2537318862</v>
      </c>
      <c r="M99" s="13"/>
    </row>
    <row r="100" ht="15.75" customHeight="1">
      <c r="A100" s="9">
        <v>2018.0</v>
      </c>
      <c r="B100" s="9" t="s">
        <v>15</v>
      </c>
      <c r="D100" s="12">
        <v>483.8219725886029</v>
      </c>
      <c r="E100" s="12">
        <v>5410.152715480916</v>
      </c>
      <c r="F100" s="12">
        <v>12070.08072664572</v>
      </c>
      <c r="G100" s="12">
        <v>47.0</v>
      </c>
      <c r="H100" s="12">
        <v>23044.90872307617</v>
      </c>
      <c r="I100" s="12">
        <v>12.23817072824762</v>
      </c>
      <c r="J100" s="12">
        <v>10.23057303685178</v>
      </c>
      <c r="K100" s="12">
        <v>3.2636009493402743E8</v>
      </c>
      <c r="L100" s="12">
        <f t="shared" si="3"/>
        <v>-2791050748</v>
      </c>
      <c r="M100" s="13"/>
    </row>
    <row r="101" ht="15.75" customHeight="1">
      <c r="A101" s="9">
        <v>2019.0</v>
      </c>
      <c r="B101" s="9" t="s">
        <v>15</v>
      </c>
      <c r="D101" s="12">
        <v>484.1900393612834</v>
      </c>
      <c r="E101" s="12">
        <v>5356.051188326107</v>
      </c>
      <c r="F101" s="12">
        <v>12062.88686376172</v>
      </c>
      <c r="G101" s="12">
        <v>47.0</v>
      </c>
      <c r="H101" s="12">
        <v>24253.10534138267</v>
      </c>
      <c r="I101" s="12">
        <v>12.23817072824762</v>
      </c>
      <c r="J101" s="12">
        <v>9.853844893820142</v>
      </c>
      <c r="K101" s="12">
        <v>3.2639273094352084E8</v>
      </c>
      <c r="L101" s="12">
        <f t="shared" si="3"/>
        <v>-3070155823</v>
      </c>
      <c r="M101" s="13"/>
    </row>
    <row r="102" ht="15.75" customHeight="1">
      <c r="A102" s="8">
        <v>1995.0</v>
      </c>
      <c r="B102" s="9" t="s">
        <v>16</v>
      </c>
      <c r="C102" s="10">
        <v>0.43</v>
      </c>
      <c r="D102" s="11">
        <v>467.05</v>
      </c>
      <c r="E102" s="11">
        <v>2020.0</v>
      </c>
      <c r="F102" s="11">
        <v>25688.0</v>
      </c>
      <c r="G102" s="11">
        <v>45.0</v>
      </c>
      <c r="H102" s="11">
        <v>5926.476</v>
      </c>
      <c r="I102" s="11">
        <v>8.96</v>
      </c>
      <c r="J102" s="11">
        <v>24.72303</v>
      </c>
      <c r="K102" s="11">
        <v>7.25575E7</v>
      </c>
      <c r="L102" s="11">
        <v>-7.10845E8</v>
      </c>
    </row>
    <row r="103" ht="15.75" customHeight="1">
      <c r="A103" s="8">
        <v>1996.0</v>
      </c>
      <c r="B103" s="9" t="s">
        <v>16</v>
      </c>
      <c r="C103" s="10">
        <v>0.42</v>
      </c>
      <c r="D103" s="11">
        <v>468.97</v>
      </c>
      <c r="E103" s="11">
        <v>3025.0</v>
      </c>
      <c r="F103" s="11">
        <v>26394.0</v>
      </c>
      <c r="G103" s="11">
        <v>45.0</v>
      </c>
      <c r="H103" s="11">
        <v>6383.335</v>
      </c>
      <c r="I103" s="11">
        <v>9.53</v>
      </c>
      <c r="J103" s="11">
        <v>23.98122</v>
      </c>
      <c r="K103" s="11">
        <v>1.524E8</v>
      </c>
      <c r="L103" s="11">
        <v>-7.7536E8</v>
      </c>
    </row>
    <row r="104" ht="15.75" customHeight="1">
      <c r="A104" s="8">
        <v>1997.0</v>
      </c>
      <c r="B104" s="9" t="s">
        <v>16</v>
      </c>
      <c r="C104" s="10">
        <v>0.39</v>
      </c>
      <c r="D104" s="11">
        <v>470.89</v>
      </c>
      <c r="E104" s="11">
        <v>2536.0</v>
      </c>
      <c r="F104" s="11">
        <v>24957.0</v>
      </c>
      <c r="G104" s="11">
        <v>45.0</v>
      </c>
      <c r="H104" s="11">
        <v>7068.236</v>
      </c>
      <c r="I104" s="11">
        <v>10.12</v>
      </c>
      <c r="J104" s="11">
        <v>23.26168</v>
      </c>
      <c r="K104" s="11">
        <v>3.622875E8</v>
      </c>
      <c r="L104" s="11">
        <v>-1.01301E9</v>
      </c>
    </row>
    <row r="105" ht="15.75" customHeight="1">
      <c r="A105" s="8">
        <v>1998.0</v>
      </c>
      <c r="B105" s="9" t="s">
        <v>16</v>
      </c>
      <c r="C105" s="10">
        <v>0.4</v>
      </c>
      <c r="D105" s="11">
        <v>472.18</v>
      </c>
      <c r="E105" s="11">
        <v>2706.0</v>
      </c>
      <c r="F105" s="11">
        <v>24828.0</v>
      </c>
      <c r="G105" s="11">
        <v>45.0</v>
      </c>
      <c r="H105" s="11">
        <v>7762.505</v>
      </c>
      <c r="I105" s="11">
        <v>11.38</v>
      </c>
      <c r="J105" s="11">
        <v>22.56372</v>
      </c>
      <c r="K105" s="11">
        <v>9.18775E8</v>
      </c>
      <c r="L105" s="11">
        <v>-1.2778125E9</v>
      </c>
    </row>
    <row r="106" ht="15.75" customHeight="1">
      <c r="A106" s="8">
        <v>1999.0</v>
      </c>
      <c r="B106" s="9" t="s">
        <v>16</v>
      </c>
      <c r="C106" s="10">
        <v>0.39</v>
      </c>
      <c r="D106" s="11">
        <v>473.47</v>
      </c>
      <c r="E106" s="11">
        <v>2679.0</v>
      </c>
      <c r="F106" s="11">
        <v>23418.0</v>
      </c>
      <c r="G106" s="11">
        <v>44.0</v>
      </c>
      <c r="H106" s="11">
        <v>7820.701</v>
      </c>
      <c r="I106" s="11">
        <v>12.53</v>
      </c>
      <c r="J106" s="11">
        <v>21.8867</v>
      </c>
      <c r="K106" s="11">
        <v>5.645375E8</v>
      </c>
      <c r="L106" s="11">
        <v>-1.0991825E9</v>
      </c>
    </row>
    <row r="107" ht="15.75" customHeight="1">
      <c r="A107" s="8">
        <v>2000.0</v>
      </c>
      <c r="B107" s="9" t="s">
        <v>16</v>
      </c>
      <c r="C107" s="10">
        <v>0.42</v>
      </c>
      <c r="D107" s="11">
        <v>474.76576</v>
      </c>
      <c r="E107" s="11">
        <v>1510.0</v>
      </c>
      <c r="F107" s="11">
        <v>21816.0</v>
      </c>
      <c r="G107" s="11">
        <v>43.0</v>
      </c>
      <c r="H107" s="11">
        <v>8446.928</v>
      </c>
      <c r="I107" s="11">
        <v>11.6</v>
      </c>
      <c r="J107" s="11">
        <v>21.23</v>
      </c>
      <c r="K107" s="11">
        <v>3.802725E8</v>
      </c>
      <c r="L107" s="11">
        <v>-7.23685E8</v>
      </c>
    </row>
    <row r="108" ht="15.75" customHeight="1">
      <c r="A108" s="9">
        <v>2001.0</v>
      </c>
      <c r="B108" s="9" t="s">
        <v>16</v>
      </c>
      <c r="D108" s="12">
        <v>475.7966780882754</v>
      </c>
      <c r="E108" s="12">
        <v>3219.385462848005</v>
      </c>
      <c r="F108" s="12">
        <v>20065.79436793093</v>
      </c>
      <c r="G108" s="12">
        <v>43.0</v>
      </c>
      <c r="H108" s="12">
        <f t="shared" ref="H108:H126" si="4">H107*1.05</f>
        <v>8869.2744</v>
      </c>
      <c r="I108" s="12">
        <v>11.75855672571753</v>
      </c>
      <c r="J108" s="12">
        <v>20.59300231497869</v>
      </c>
      <c r="K108" s="12">
        <v>4.64915224752275E8</v>
      </c>
      <c r="L108" s="12">
        <v>-9.051206606301217E8</v>
      </c>
    </row>
    <row r="109" ht="15.75" customHeight="1">
      <c r="A109" s="9">
        <v>2002.0</v>
      </c>
      <c r="B109" s="9" t="s">
        <v>16</v>
      </c>
      <c r="D109" s="12">
        <v>476.7034539576625</v>
      </c>
      <c r="E109" s="12">
        <v>2070.244358297023</v>
      </c>
      <c r="F109" s="12">
        <v>17788.6339339328</v>
      </c>
      <c r="G109" s="12">
        <v>43.0</v>
      </c>
      <c r="H109" s="12">
        <f t="shared" si="4"/>
        <v>9312.73812</v>
      </c>
      <c r="I109" s="12">
        <v>11.86366663035059</v>
      </c>
      <c r="J109" s="12">
        <v>19.97511772955921</v>
      </c>
      <c r="K109" s="12">
        <v>4.917777655729878E8</v>
      </c>
      <c r="L109" s="12">
        <v>-9.575478970391299E8</v>
      </c>
    </row>
    <row r="110" ht="15.75" customHeight="1">
      <c r="A110" s="9">
        <v>2003.0</v>
      </c>
      <c r="B110" s="9" t="s">
        <v>16</v>
      </c>
      <c r="D110" s="12">
        <v>477.501036701291</v>
      </c>
      <c r="E110" s="12">
        <v>2842.758988185431</v>
      </c>
      <c r="F110" s="12">
        <v>14825.86227604688</v>
      </c>
      <c r="G110" s="12">
        <v>43.0</v>
      </c>
      <c r="H110" s="12">
        <f t="shared" si="4"/>
        <v>9778.375026</v>
      </c>
      <c r="I110" s="12">
        <v>11.93334574362675</v>
      </c>
      <c r="J110" s="12">
        <v>19.3757727556662</v>
      </c>
      <c r="K110" s="12">
        <v>5.003029648911379E8</v>
      </c>
      <c r="L110" s="12">
        <f t="shared" ref="L110:L126" si="5">L109*1.02</f>
        <v>-976698855</v>
      </c>
    </row>
    <row r="111" ht="15.75" customHeight="1">
      <c r="A111" s="9">
        <v>2004.0</v>
      </c>
      <c r="B111" s="9" t="s">
        <v>16</v>
      </c>
      <c r="D111" s="12">
        <v>478.2025752560871</v>
      </c>
      <c r="E111" s="12">
        <v>2323.432988072668</v>
      </c>
      <c r="F111" s="12">
        <v>10971.05443479169</v>
      </c>
      <c r="G111" s="12">
        <v>43.0</v>
      </c>
      <c r="H111" s="12">
        <f t="shared" si="4"/>
        <v>10267.29378</v>
      </c>
      <c r="I111" s="12">
        <v>11.97953719289028</v>
      </c>
      <c r="J111" s="12">
        <v>18.79441111271966</v>
      </c>
      <c r="K111" s="12">
        <v>5.030085549505171E8</v>
      </c>
      <c r="L111" s="12">
        <f t="shared" si="5"/>
        <v>-996232832.1</v>
      </c>
    </row>
    <row r="112" ht="15.75" customHeight="1">
      <c r="A112" s="9">
        <v>2005.0</v>
      </c>
      <c r="B112" s="9" t="s">
        <v>16</v>
      </c>
      <c r="D112" s="12">
        <v>478.8196351759476</v>
      </c>
      <c r="E112" s="12">
        <v>2672.551935414908</v>
      </c>
      <c r="F112" s="12">
        <v>5955.634683002385</v>
      </c>
      <c r="G112" s="12">
        <v>43.0</v>
      </c>
      <c r="H112" s="12">
        <f t="shared" si="4"/>
        <v>10780.65847</v>
      </c>
      <c r="I112" s="12">
        <v>12.01015827695329</v>
      </c>
      <c r="J112" s="12">
        <v>18.23049321132448</v>
      </c>
      <c r="K112" s="12">
        <v>5.038672114224926E8</v>
      </c>
      <c r="L112" s="12">
        <f t="shared" si="5"/>
        <v>-1016157489</v>
      </c>
    </row>
    <row r="113" ht="15.75" customHeight="1">
      <c r="A113" s="9">
        <v>2006.0</v>
      </c>
      <c r="B113" s="9" t="s">
        <v>16</v>
      </c>
      <c r="D113" s="12">
        <v>479.362389301284</v>
      </c>
      <c r="E113" s="12">
        <v>2437.855349134058</v>
      </c>
      <c r="F113" s="12">
        <v>4000.0</v>
      </c>
      <c r="G113" s="12">
        <v>43.0</v>
      </c>
      <c r="H113" s="12">
        <f t="shared" si="4"/>
        <v>11319.69139</v>
      </c>
      <c r="I113" s="12">
        <v>12.03045750557988</v>
      </c>
      <c r="J113" s="12">
        <v>17.68349565245184</v>
      </c>
      <c r="K113" s="12">
        <v>5.041397179444284E8</v>
      </c>
      <c r="L113" s="12">
        <f t="shared" si="5"/>
        <v>-1036480638</v>
      </c>
    </row>
    <row r="114" ht="15.75" customHeight="1">
      <c r="A114" s="9">
        <v>2007.0</v>
      </c>
      <c r="B114" s="9" t="s">
        <v>16</v>
      </c>
      <c r="D114" s="12">
        <v>479.8397854683149</v>
      </c>
      <c r="E114" s="12">
        <v>2595.631052891229</v>
      </c>
      <c r="F114" s="12">
        <v>3800.0</v>
      </c>
      <c r="G114" s="12">
        <v>43.0</v>
      </c>
      <c r="H114" s="12">
        <f t="shared" si="4"/>
        <v>11885.67596</v>
      </c>
      <c r="I114" s="12">
        <v>12.04391420365062</v>
      </c>
      <c r="J114" s="12">
        <v>17.15291074164767</v>
      </c>
      <c r="K114" s="12">
        <v>5.042262016627969E8</v>
      </c>
      <c r="L114" s="12">
        <f t="shared" si="5"/>
        <v>-1057210251</v>
      </c>
    </row>
    <row r="115" ht="15.75" customHeight="1">
      <c r="A115" s="9">
        <v>2008.0</v>
      </c>
      <c r="B115" s="9" t="s">
        <v>16</v>
      </c>
      <c r="D115" s="12">
        <v>480.2596940229564</v>
      </c>
      <c r="E115" s="12">
        <v>2489.565715126656</v>
      </c>
      <c r="F115" s="12">
        <v>3600.0</v>
      </c>
      <c r="G115" s="12">
        <v>43.0</v>
      </c>
      <c r="H115" s="12">
        <f t="shared" si="4"/>
        <v>12479.95976</v>
      </c>
      <c r="I115" s="12">
        <v>12.05283487380504</v>
      </c>
      <c r="J115" s="12">
        <v>16.63824601781732</v>
      </c>
      <c r="K115" s="12">
        <v>5.042536484684355E8</v>
      </c>
      <c r="L115" s="12">
        <f t="shared" si="5"/>
        <v>-1078354456</v>
      </c>
    </row>
    <row r="116" ht="15.75" customHeight="1">
      <c r="A116" s="9">
        <v>2009.0</v>
      </c>
      <c r="B116" s="9" t="s">
        <v>16</v>
      </c>
      <c r="D116" s="12">
        <v>480.6290375712252</v>
      </c>
      <c r="E116" s="12">
        <v>2560.868555850646</v>
      </c>
      <c r="F116" s="12">
        <v>3400.0</v>
      </c>
      <c r="G116" s="12">
        <v>43.0</v>
      </c>
      <c r="H116" s="12">
        <f t="shared" si="4"/>
        <v>13103.95774</v>
      </c>
      <c r="I116" s="12">
        <v>12.05874853520887</v>
      </c>
      <c r="J116" s="12">
        <v>16.13902379614896</v>
      </c>
      <c r="K116" s="12">
        <v>5.042623590922844E8</v>
      </c>
      <c r="L116" s="12">
        <f t="shared" si="5"/>
        <v>-1099921545</v>
      </c>
    </row>
    <row r="117" ht="15.75" customHeight="1">
      <c r="A117" s="9">
        <v>2010.0</v>
      </c>
      <c r="B117" s="9" t="s">
        <v>16</v>
      </c>
      <c r="D117" s="12">
        <v>480.9539051052155</v>
      </c>
      <c r="E117" s="12">
        <v>2512.934940567248</v>
      </c>
      <c r="F117" s="12">
        <v>3200.0</v>
      </c>
      <c r="G117" s="12">
        <v>43.0</v>
      </c>
      <c r="H117" s="12">
        <f t="shared" si="4"/>
        <v>13759.15563</v>
      </c>
      <c r="I117" s="12">
        <v>12.06266880023311</v>
      </c>
      <c r="J117" s="12">
        <v>15.65478072475157</v>
      </c>
      <c r="K117" s="12">
        <v>5.042651235293863E8</v>
      </c>
      <c r="L117" s="12">
        <f t="shared" si="5"/>
        <v>-1121919976</v>
      </c>
    </row>
    <row r="118" ht="15.75" customHeight="1">
      <c r="A118" s="9">
        <v>2011.0</v>
      </c>
      <c r="B118" s="9" t="s">
        <v>16</v>
      </c>
      <c r="D118" s="12">
        <v>481.2396523861295</v>
      </c>
      <c r="E118" s="12">
        <v>2545.158502080468</v>
      </c>
      <c r="F118" s="12">
        <v>3000.0</v>
      </c>
      <c r="G118" s="12">
        <v>43.0</v>
      </c>
      <c r="H118" s="12">
        <f t="shared" si="4"/>
        <v>14447.11341</v>
      </c>
      <c r="I118" s="12">
        <v>12.06526760946665</v>
      </c>
      <c r="J118" s="12">
        <v>15.18506735459603</v>
      </c>
      <c r="K118" s="12">
        <v>5.042660008617822E8</v>
      </c>
      <c r="L118" s="12">
        <f t="shared" si="5"/>
        <v>-1144358376</v>
      </c>
    </row>
    <row r="119" ht="15.75" customHeight="1">
      <c r="A119" s="9">
        <v>2012.0</v>
      </c>
      <c r="B119" s="9" t="s">
        <v>16</v>
      </c>
      <c r="D119" s="12">
        <v>481.4909902392748</v>
      </c>
      <c r="E119" s="12">
        <v>2523.496086039926</v>
      </c>
      <c r="F119" s="12">
        <v>2800.0</v>
      </c>
      <c r="G119" s="12">
        <v>43.0</v>
      </c>
      <c r="H119" s="12">
        <f t="shared" si="4"/>
        <v>15169.46908</v>
      </c>
      <c r="I119" s="12">
        <v>12.06699040356107</v>
      </c>
      <c r="J119" s="12">
        <v>14.72944772236012</v>
      </c>
      <c r="K119" s="12">
        <v>5.042662792953672E8</v>
      </c>
      <c r="L119" s="12">
        <f t="shared" si="5"/>
        <v>-1167245543</v>
      </c>
    </row>
    <row r="120" ht="15.75" customHeight="1">
      <c r="A120" s="9">
        <v>2013.0</v>
      </c>
      <c r="B120" s="9" t="s">
        <v>16</v>
      </c>
      <c r="D120" s="12">
        <v>481.7120622166585</v>
      </c>
      <c r="E120" s="12">
        <v>2538.058730473907</v>
      </c>
      <c r="F120" s="12">
        <v>2600.0</v>
      </c>
      <c r="G120" s="12">
        <v>43.0</v>
      </c>
      <c r="H120" s="12">
        <f t="shared" si="4"/>
        <v>15927.94254</v>
      </c>
      <c r="I120" s="12">
        <v>12.06813247257232</v>
      </c>
      <c r="J120" s="12">
        <v>14.28749894579016</v>
      </c>
      <c r="K120" s="12">
        <v>5.042663676601211E8</v>
      </c>
      <c r="L120" s="12">
        <f t="shared" si="5"/>
        <v>-1190590454</v>
      </c>
    </row>
    <row r="121" ht="15.75" customHeight="1">
      <c r="A121" s="9">
        <v>2014.0</v>
      </c>
      <c r="B121" s="9" t="s">
        <v>16</v>
      </c>
      <c r="D121" s="12">
        <v>481.9065129075225</v>
      </c>
      <c r="E121" s="12">
        <v>2528.268935443027</v>
      </c>
      <c r="F121" s="12">
        <v>2400.0</v>
      </c>
      <c r="G121" s="12">
        <v>43.0</v>
      </c>
      <c r="H121" s="12">
        <f t="shared" si="4"/>
        <v>16724.33967</v>
      </c>
      <c r="I121" s="12">
        <v>12.06888956921589</v>
      </c>
      <c r="J121" s="12">
        <v>13.85881083120394</v>
      </c>
      <c r="K121" s="12">
        <v>5.042663957038994E8</v>
      </c>
      <c r="L121" s="12">
        <f t="shared" si="5"/>
        <v>-1214402263</v>
      </c>
    </row>
    <row r="122" ht="15.75" customHeight="1">
      <c r="A122" s="9">
        <v>2015.0</v>
      </c>
      <c r="B122" s="9" t="s">
        <v>16</v>
      </c>
      <c r="D122" s="12">
        <v>482.0775480229855</v>
      </c>
      <c r="E122" s="12">
        <v>2534.8501636795</v>
      </c>
      <c r="F122" s="12">
        <v>2200.0</v>
      </c>
      <c r="G122" s="12">
        <v>43.0</v>
      </c>
      <c r="H122" s="12">
        <f t="shared" si="4"/>
        <v>17560.55665</v>
      </c>
      <c r="I122" s="12">
        <v>12.06939146123999</v>
      </c>
      <c r="J122" s="12">
        <v>13.4429854927704</v>
      </c>
      <c r="K122" s="12">
        <v>5.042664046039808E8</v>
      </c>
      <c r="L122" s="12">
        <f t="shared" si="5"/>
        <v>-1238690309</v>
      </c>
    </row>
    <row r="123" ht="15.75" customHeight="1">
      <c r="A123" s="9">
        <v>2016.0</v>
      </c>
      <c r="B123" s="9" t="s">
        <v>16</v>
      </c>
      <c r="D123" s="12">
        <v>482.2279872453482</v>
      </c>
      <c r="E123" s="12">
        <v>2530.425907097627</v>
      </c>
      <c r="F123" s="12">
        <v>2000.0</v>
      </c>
      <c r="G123" s="12">
        <v>43.0</v>
      </c>
      <c r="H123" s="12">
        <f t="shared" si="4"/>
        <v>18438.58448</v>
      </c>
      <c r="I123" s="12">
        <v>12.06972417385467</v>
      </c>
      <c r="J123" s="12">
        <v>13.03963698321291</v>
      </c>
      <c r="K123" s="12">
        <v>5.042664074285449E8</v>
      </c>
      <c r="L123" s="12">
        <f t="shared" si="5"/>
        <v>-1263464115</v>
      </c>
    </row>
    <row r="124" ht="15.75" customHeight="1">
      <c r="A124" s="9">
        <v>2017.0</v>
      </c>
      <c r="B124" s="9" t="s">
        <v>16</v>
      </c>
      <c r="D124" s="12">
        <v>482.360310713332</v>
      </c>
      <c r="E124" s="12">
        <v>2533.400130996104</v>
      </c>
      <c r="F124" s="12">
        <v>1800.0</v>
      </c>
      <c r="G124" s="12">
        <v>43.0</v>
      </c>
      <c r="H124" s="12">
        <f t="shared" si="4"/>
        <v>19360.51371</v>
      </c>
      <c r="I124" s="12">
        <v>12.06994473461008</v>
      </c>
      <c r="J124" s="12">
        <v>12.64839093559319</v>
      </c>
      <c r="K124" s="12">
        <v>5.042664083249594E8</v>
      </c>
      <c r="L124" s="12">
        <f t="shared" si="5"/>
        <v>-1288733397</v>
      </c>
    </row>
    <row r="125" ht="15.75" customHeight="1">
      <c r="A125" s="9">
        <v>2018.0</v>
      </c>
      <c r="B125" s="9" t="s">
        <v>16</v>
      </c>
      <c r="D125" s="12">
        <v>482.4766999096085</v>
      </c>
      <c r="E125" s="12">
        <v>2531.40069727553</v>
      </c>
      <c r="F125" s="12">
        <v>1600.0</v>
      </c>
      <c r="G125" s="12">
        <v>43.0</v>
      </c>
      <c r="H125" s="12">
        <f t="shared" si="4"/>
        <v>20328.53939</v>
      </c>
      <c r="I125" s="12">
        <v>12.07009094802273</v>
      </c>
      <c r="J125" s="12">
        <v>12.2688842158436</v>
      </c>
      <c r="K125" s="12">
        <v>5.04266408609449E8</v>
      </c>
      <c r="L125" s="12">
        <f t="shared" si="5"/>
        <v>-1314508065</v>
      </c>
    </row>
    <row r="126" ht="15.75" customHeight="1">
      <c r="A126" s="9">
        <v>2019.0</v>
      </c>
      <c r="B126" s="9" t="s">
        <v>16</v>
      </c>
      <c r="D126" s="12">
        <v>482.5790736246895</v>
      </c>
      <c r="E126" s="12">
        <v>2532.744824462799</v>
      </c>
      <c r="F126" s="12">
        <v>1400.0</v>
      </c>
      <c r="G126" s="12">
        <v>43.0</v>
      </c>
      <c r="H126" s="12">
        <f t="shared" si="4"/>
        <v>21344.96636</v>
      </c>
      <c r="I126" s="12">
        <v>12.07018787533875</v>
      </c>
      <c r="J126" s="12">
        <v>11.90076458572511</v>
      </c>
      <c r="K126" s="12">
        <v>5.042664086997356E8</v>
      </c>
      <c r="L126" s="12">
        <f t="shared" si="5"/>
        <v>-1340798226</v>
      </c>
    </row>
    <row r="127" ht="15.75" customHeight="1">
      <c r="A127" s="8">
        <v>1995.0</v>
      </c>
      <c r="B127" s="9" t="s">
        <v>17</v>
      </c>
      <c r="C127" s="10">
        <v>0.38</v>
      </c>
      <c r="D127" s="11">
        <v>455.73</v>
      </c>
      <c r="E127" s="11">
        <v>8121.0</v>
      </c>
      <c r="F127" s="11">
        <v>26344.0</v>
      </c>
      <c r="G127" s="11">
        <v>44.0</v>
      </c>
      <c r="H127" s="11">
        <v>7680.088</v>
      </c>
      <c r="I127" s="11">
        <v>18.17</v>
      </c>
      <c r="J127" s="11">
        <v>17.08274</v>
      </c>
      <c r="K127" s="11">
        <v>3.659E9</v>
      </c>
      <c r="L127" s="11">
        <v>1.891E9</v>
      </c>
    </row>
    <row r="128" ht="15.75" customHeight="1">
      <c r="A128" s="8">
        <v>1996.0</v>
      </c>
      <c r="B128" s="9" t="s">
        <v>17</v>
      </c>
      <c r="C128" s="10">
        <v>0.4</v>
      </c>
      <c r="D128" s="11">
        <v>461.51</v>
      </c>
      <c r="E128" s="11">
        <v>8186.0</v>
      </c>
      <c r="F128" s="11">
        <v>21297.0</v>
      </c>
      <c r="G128" s="11">
        <v>44.0</v>
      </c>
      <c r="H128" s="11">
        <v>8275.189</v>
      </c>
      <c r="I128" s="11">
        <v>17.93</v>
      </c>
      <c r="J128" s="11">
        <v>16.34001</v>
      </c>
      <c r="K128" s="11">
        <v>4.5E9</v>
      </c>
      <c r="L128" s="11">
        <v>-3.883E9</v>
      </c>
    </row>
    <row r="129" ht="15.75" customHeight="1">
      <c r="A129" s="8">
        <v>1997.0</v>
      </c>
      <c r="B129" s="9" t="s">
        <v>17</v>
      </c>
      <c r="C129" s="10">
        <v>0.38</v>
      </c>
      <c r="D129" s="11">
        <v>467.28</v>
      </c>
      <c r="E129" s="11">
        <v>8426.0</v>
      </c>
      <c r="F129" s="11">
        <v>20222.0</v>
      </c>
      <c r="G129" s="11">
        <v>44.0</v>
      </c>
      <c r="H129" s="11">
        <v>8934.978</v>
      </c>
      <c r="I129" s="11">
        <v>17.81</v>
      </c>
      <c r="J129" s="11">
        <v>15.62956</v>
      </c>
      <c r="K129" s="11">
        <v>4.91E9</v>
      </c>
      <c r="L129" s="11">
        <v>-6.65E9</v>
      </c>
    </row>
    <row r="130" ht="15.75" customHeight="1">
      <c r="A130" s="8">
        <v>1998.0</v>
      </c>
      <c r="B130" s="9" t="s">
        <v>17</v>
      </c>
      <c r="C130" s="10">
        <v>0.38</v>
      </c>
      <c r="D130" s="11">
        <v>471.23</v>
      </c>
      <c r="E130" s="11">
        <v>8916.0</v>
      </c>
      <c r="F130" s="11">
        <v>22177.0</v>
      </c>
      <c r="G130" s="11">
        <v>44.0</v>
      </c>
      <c r="H130" s="11">
        <v>9487.685</v>
      </c>
      <c r="I130" s="11">
        <v>16.94</v>
      </c>
      <c r="J130" s="11">
        <v>14.95001</v>
      </c>
      <c r="K130" s="11">
        <v>6.383E9</v>
      </c>
      <c r="L130" s="11">
        <v>-8.62E9</v>
      </c>
    </row>
    <row r="131" ht="15.75" customHeight="1">
      <c r="A131" s="8">
        <v>1999.0</v>
      </c>
      <c r="B131" s="9" t="s">
        <v>17</v>
      </c>
      <c r="C131" s="10">
        <v>0.38</v>
      </c>
      <c r="D131" s="11">
        <v>475.17</v>
      </c>
      <c r="E131" s="11">
        <v>7525.0</v>
      </c>
      <c r="F131" s="11">
        <v>21536.0</v>
      </c>
      <c r="G131" s="11">
        <v>43.0</v>
      </c>
      <c r="H131" s="11">
        <v>10040.9</v>
      </c>
      <c r="I131" s="11">
        <v>17.91</v>
      </c>
      <c r="J131" s="11">
        <v>14.3</v>
      </c>
      <c r="K131" s="11">
        <v>7.407E9</v>
      </c>
      <c r="L131" s="11">
        <v>-1.3691E10</v>
      </c>
    </row>
    <row r="132" ht="15.75" customHeight="1">
      <c r="A132" s="8">
        <v>2000.0</v>
      </c>
      <c r="B132" s="9" t="s">
        <v>17</v>
      </c>
      <c r="C132" s="14">
        <v>0.41</v>
      </c>
      <c r="D132" s="11">
        <v>479.12169</v>
      </c>
      <c r="E132" s="11">
        <v>7331.0</v>
      </c>
      <c r="F132" s="11">
        <v>26999.0</v>
      </c>
      <c r="G132" s="11">
        <v>34.0</v>
      </c>
      <c r="H132" s="11">
        <v>10673.48</v>
      </c>
      <c r="I132" s="11">
        <v>17.27</v>
      </c>
      <c r="J132" s="11">
        <v>16.50309</v>
      </c>
      <c r="K132" s="11">
        <v>9.335E9</v>
      </c>
      <c r="L132" s="11">
        <v>-1.0904E10</v>
      </c>
    </row>
    <row r="133" ht="15.75" customHeight="1">
      <c r="A133" s="9">
        <v>2001.0</v>
      </c>
      <c r="B133" s="9" t="s">
        <v>17</v>
      </c>
      <c r="D133" s="12">
        <v>482.2991649008565</v>
      </c>
      <c r="E133" s="12">
        <v>7824.67288152614</v>
      </c>
      <c r="F133" s="12">
        <v>21347.88510103217</v>
      </c>
      <c r="G133" s="12">
        <v>34.0</v>
      </c>
      <c r="H133" s="12">
        <v>11260.24582295088</v>
      </c>
      <c r="I133" s="12">
        <v>17.66193293664999</v>
      </c>
      <c r="J133" s="12">
        <v>15.68162513870553</v>
      </c>
      <c r="K133" s="12">
        <f t="shared" ref="K133:K151" si="6">K132*1.01</f>
        <v>9428350000</v>
      </c>
      <c r="L133" s="12">
        <v>-1.131097792870566E10</v>
      </c>
    </row>
    <row r="134" ht="15.75" customHeight="1">
      <c r="A134" s="9">
        <v>2002.0</v>
      </c>
      <c r="B134" s="9" t="s">
        <v>17</v>
      </c>
      <c r="D134" s="12">
        <v>485.1080303492409</v>
      </c>
      <c r="E134" s="12">
        <v>7962.389545708345</v>
      </c>
      <c r="F134" s="12">
        <v>22673.0278674431</v>
      </c>
      <c r="G134" s="12">
        <v>34.0</v>
      </c>
      <c r="H134" s="12">
        <v>11843.10604931656</v>
      </c>
      <c r="I134" s="12">
        <v>17.58880496992223</v>
      </c>
      <c r="J134" s="12">
        <v>15.5479768140141</v>
      </c>
      <c r="K134" s="12">
        <f t="shared" si="6"/>
        <v>9522633500</v>
      </c>
      <c r="L134" s="12">
        <v>-1.153213978300553E10</v>
      </c>
    </row>
    <row r="135" ht="15.75" customHeight="1">
      <c r="A135" s="9">
        <v>2003.0</v>
      </c>
      <c r="B135" s="9" t="s">
        <v>17</v>
      </c>
      <c r="D135" s="12">
        <v>487.5910476360184</v>
      </c>
      <c r="E135" s="12">
        <v>8000.807454212542</v>
      </c>
      <c r="F135" s="12">
        <v>22362.29213073176</v>
      </c>
      <c r="G135" s="12">
        <v>34.0</v>
      </c>
      <c r="H135" s="12">
        <v>12422.08667530215</v>
      </c>
      <c r="I135" s="12">
        <v>17.60244939481657</v>
      </c>
      <c r="J135" s="12">
        <v>15.52623288370809</v>
      </c>
      <c r="K135" s="12">
        <f t="shared" si="6"/>
        <v>9617859835</v>
      </c>
      <c r="L135" s="12">
        <v>-1.165232459487707E10</v>
      </c>
    </row>
    <row r="136" ht="15.75" customHeight="1">
      <c r="A136" s="9">
        <v>2004.0</v>
      </c>
      <c r="B136" s="9" t="s">
        <v>17</v>
      </c>
      <c r="D136" s="12">
        <v>489.7860174413473</v>
      </c>
      <c r="E136" s="12">
        <v>8011.524644485784</v>
      </c>
      <c r="F136" s="12">
        <v>22435.15725931791</v>
      </c>
      <c r="G136" s="12">
        <v>34.0</v>
      </c>
      <c r="H136" s="12">
        <v>12997.21352407834</v>
      </c>
      <c r="I136" s="12">
        <v>17.59990357904966</v>
      </c>
      <c r="J136" s="12">
        <v>15.52269525234425</v>
      </c>
      <c r="K136" s="12">
        <f t="shared" si="6"/>
        <v>9714038433</v>
      </c>
      <c r="L136" s="12">
        <v>-1.171763598888E10</v>
      </c>
    </row>
    <row r="137" ht="15.75" customHeight="1">
      <c r="A137" s="9">
        <v>2005.0</v>
      </c>
      <c r="B137" s="9" t="s">
        <v>17</v>
      </c>
      <c r="D137" s="12">
        <v>491.726355300436</v>
      </c>
      <c r="E137" s="12">
        <v>8014.514348293848</v>
      </c>
      <c r="F137" s="12">
        <v>22418.07094983813</v>
      </c>
      <c r="G137" s="12">
        <v>34.0</v>
      </c>
      <c r="H137" s="12">
        <v>13568.51224693311</v>
      </c>
      <c r="I137" s="12">
        <v>17.60037858462661</v>
      </c>
      <c r="J137" s="12">
        <v>15.52211969698281</v>
      </c>
      <c r="K137" s="12">
        <f t="shared" si="6"/>
        <v>9811178818</v>
      </c>
      <c r="L137" s="12">
        <v>-1.175312781284828E10</v>
      </c>
    </row>
    <row r="138" ht="15.75" customHeight="1">
      <c r="A138" s="9">
        <v>2006.0</v>
      </c>
      <c r="B138" s="9" t="s">
        <v>17</v>
      </c>
      <c r="D138" s="12">
        <v>493.4416003112202</v>
      </c>
      <c r="E138" s="12">
        <v>8015.348366225047</v>
      </c>
      <c r="F138" s="12">
        <v>22422.07755735127</v>
      </c>
      <c r="G138" s="12">
        <v>34.0</v>
      </c>
      <c r="H138" s="12">
        <v>14136.00832441585</v>
      </c>
      <c r="I138" s="12">
        <v>17.60028995672939</v>
      </c>
      <c r="J138" s="12">
        <v>15.52202605693386</v>
      </c>
      <c r="K138" s="12">
        <f t="shared" si="6"/>
        <v>9909290606</v>
      </c>
      <c r="L138" s="12">
        <v>-1.177241494624707E10</v>
      </c>
    </row>
    <row r="139" ht="15.75" customHeight="1">
      <c r="A139" s="9">
        <v>2007.0</v>
      </c>
      <c r="B139" s="9" t="s">
        <v>17</v>
      </c>
      <c r="D139" s="12">
        <v>494.957864828371</v>
      </c>
      <c r="E139" s="12">
        <v>8015.581026700538</v>
      </c>
      <c r="F139" s="12">
        <v>22421.13803885645</v>
      </c>
      <c r="G139" s="12">
        <v>34.0</v>
      </c>
      <c r="H139" s="12">
        <v>14699.72706747379</v>
      </c>
      <c r="I139" s="12">
        <v>17.60030649317558</v>
      </c>
      <c r="J139" s="12">
        <v>15.5220108221548</v>
      </c>
      <c r="K139" s="12">
        <f t="shared" si="6"/>
        <v>10008383512</v>
      </c>
      <c r="L139" s="12">
        <v>-1.178289605071426E10</v>
      </c>
    </row>
    <row r="140" ht="15.75" customHeight="1">
      <c r="A140" s="9">
        <v>2008.0</v>
      </c>
      <c r="B140" s="9" t="s">
        <v>17</v>
      </c>
      <c r="D140" s="12">
        <v>496.2982319896311</v>
      </c>
      <c r="E140" s="12">
        <v>8015.645930457197</v>
      </c>
      <c r="F140" s="12">
        <v>22421.35834868196</v>
      </c>
      <c r="G140" s="12">
        <v>34.0</v>
      </c>
      <c r="H140" s="12">
        <v>15259.69361858089</v>
      </c>
      <c r="I140" s="12">
        <v>17.60030340775822</v>
      </c>
      <c r="J140" s="12">
        <v>15.52200834353058</v>
      </c>
      <c r="K140" s="12">
        <f t="shared" si="6"/>
        <v>10108467347</v>
      </c>
      <c r="L140" s="12">
        <v>-1.178859174164877E10</v>
      </c>
    </row>
    <row r="141" ht="15.75" customHeight="1">
      <c r="A141" s="9">
        <v>2009.0</v>
      </c>
      <c r="B141" s="9" t="s">
        <v>17</v>
      </c>
      <c r="D141" s="12">
        <v>497.4831071262994</v>
      </c>
      <c r="E141" s="12">
        <v>8015.664036229652</v>
      </c>
      <c r="F141" s="12">
        <v>22421.30668773065</v>
      </c>
      <c r="G141" s="12">
        <v>34.0</v>
      </c>
      <c r="H141" s="12">
        <v>15815.93295285925</v>
      </c>
      <c r="I141" s="12">
        <v>17.60030398344421</v>
      </c>
      <c r="J141" s="12">
        <v>15.52200794027052</v>
      </c>
      <c r="K141" s="12">
        <f t="shared" si="6"/>
        <v>10209552021</v>
      </c>
      <c r="L141" s="12">
        <v>-1.179168692072298E10</v>
      </c>
    </row>
    <row r="142" ht="15.75" customHeight="1">
      <c r="A142" s="9">
        <v>2010.0</v>
      </c>
      <c r="B142" s="9" t="s">
        <v>17</v>
      </c>
      <c r="D142" s="12">
        <v>498.5305284076259</v>
      </c>
      <c r="E142" s="12">
        <v>8015.669087077447</v>
      </c>
      <c r="F142" s="12">
        <v>22421.31880182445</v>
      </c>
      <c r="G142" s="12">
        <v>34.0</v>
      </c>
      <c r="H142" s="12">
        <v>16368.46987919301</v>
      </c>
      <c r="I142" s="12">
        <v>17.60030387603107</v>
      </c>
      <c r="J142" s="12">
        <v>15.52200787466207</v>
      </c>
      <c r="K142" s="12">
        <f t="shared" si="6"/>
        <v>10311647541</v>
      </c>
      <c r="L142" s="12">
        <v>-1.179336891744851E10</v>
      </c>
    </row>
    <row r="143" ht="15.75" customHeight="1">
      <c r="A143" s="9">
        <v>2011.0</v>
      </c>
      <c r="B143" s="9" t="s">
        <v>17</v>
      </c>
      <c r="D143" s="12">
        <v>499.4564414482693</v>
      </c>
      <c r="E143" s="12">
        <v>8015.670496079107</v>
      </c>
      <c r="F143" s="12">
        <v>22421.31596116308</v>
      </c>
      <c r="G143" s="12">
        <v>34.0</v>
      </c>
      <c r="H143" s="12">
        <v>16917.32904133486</v>
      </c>
      <c r="I143" s="12">
        <v>17.60030389607252</v>
      </c>
      <c r="J143" s="12">
        <v>15.5220078639879</v>
      </c>
      <c r="K143" s="12">
        <f t="shared" si="6"/>
        <v>10414764016</v>
      </c>
      <c r="L143" s="12">
        <v>-1.179428295599582E10</v>
      </c>
    </row>
    <row r="144" ht="15.75" customHeight="1">
      <c r="A144" s="9">
        <v>2012.0</v>
      </c>
      <c r="B144" s="9" t="s">
        <v>17</v>
      </c>
      <c r="D144" s="12">
        <v>500.2749420593587</v>
      </c>
      <c r="E144" s="12">
        <v>8015.670889138997</v>
      </c>
      <c r="F144" s="12">
        <v>22421.31662727622</v>
      </c>
      <c r="G144" s="12">
        <v>34.0</v>
      </c>
      <c r="H144" s="12">
        <v>17462.53491900517</v>
      </c>
      <c r="I144" s="12">
        <v>17.60030389233313</v>
      </c>
      <c r="J144" s="12">
        <v>15.52200786225126</v>
      </c>
      <c r="K144" s="12">
        <f t="shared" si="6"/>
        <v>10518911656</v>
      </c>
      <c r="L144" s="12">
        <v>-1.179477966710904E10</v>
      </c>
    </row>
    <row r="145" ht="15.75" customHeight="1">
      <c r="A145" s="9">
        <v>2013.0</v>
      </c>
      <c r="B145" s="9" t="s">
        <v>17</v>
      </c>
      <c r="D145" s="12">
        <v>500.9984908387214</v>
      </c>
      <c r="E145" s="12">
        <v>8015.670998788319</v>
      </c>
      <c r="F145" s="12">
        <v>22421.31647107784</v>
      </c>
      <c r="G145" s="12">
        <v>34.0</v>
      </c>
      <c r="H145" s="12">
        <v>18004.11182898382</v>
      </c>
      <c r="I145" s="12">
        <v>17.60030389303084</v>
      </c>
      <c r="J145" s="12">
        <v>15.52200786196872</v>
      </c>
      <c r="K145" s="12">
        <f t="shared" si="6"/>
        <v>10624100773</v>
      </c>
      <c r="L145" s="12">
        <v>-1.179504959219123E10</v>
      </c>
    </row>
    <row r="146" ht="15.75" customHeight="1">
      <c r="A146" s="9">
        <v>2014.0</v>
      </c>
      <c r="B146" s="9" t="s">
        <v>17</v>
      </c>
      <c r="D146" s="12">
        <v>501.6381028671358</v>
      </c>
      <c r="E146" s="12">
        <v>8015.671029376466</v>
      </c>
      <c r="F146" s="12">
        <v>22421.31650770515</v>
      </c>
      <c r="G146" s="12">
        <v>34.0</v>
      </c>
      <c r="H146" s="12">
        <v>18542.08392619475</v>
      </c>
      <c r="I146" s="12">
        <v>17.60030389290066</v>
      </c>
      <c r="J146" s="12">
        <v>15.52200786192275</v>
      </c>
      <c r="K146" s="12">
        <f t="shared" si="6"/>
        <v>10730341781</v>
      </c>
      <c r="L146" s="12">
        <v>-1.179519627614504E10</v>
      </c>
    </row>
    <row r="147" ht="15.75" customHeight="1">
      <c r="A147" s="9">
        <v>2015.0</v>
      </c>
      <c r="B147" s="9" t="s">
        <v>17</v>
      </c>
      <c r="D147" s="12">
        <v>502.2035153984827</v>
      </c>
      <c r="E147" s="12">
        <v>8015.67103790944</v>
      </c>
      <c r="F147" s="12">
        <v>22421.31649911633</v>
      </c>
      <c r="G147" s="12">
        <v>34.0</v>
      </c>
      <c r="H147" s="12">
        <v>19076.4752047833</v>
      </c>
      <c r="I147" s="12">
        <v>17.60030389292494</v>
      </c>
      <c r="J147" s="12">
        <v>15.52200786191528</v>
      </c>
      <c r="K147" s="12">
        <f t="shared" si="6"/>
        <v>10837645198</v>
      </c>
      <c r="L147" s="12">
        <v>-1.179527598782701E10</v>
      </c>
    </row>
    <row r="148" ht="15.75" customHeight="1">
      <c r="A148" s="9">
        <v>2016.0</v>
      </c>
      <c r="B148" s="9" t="s">
        <v>17</v>
      </c>
      <c r="D148" s="12">
        <v>502.703336096659</v>
      </c>
      <c r="E148" s="12">
        <v>8015.671040289827</v>
      </c>
      <c r="F148" s="12">
        <v>22421.31650113034</v>
      </c>
      <c r="G148" s="12">
        <v>34.0</v>
      </c>
      <c r="H148" s="12">
        <v>19607.30949918636</v>
      </c>
      <c r="I148" s="12">
        <v>17.60030389292042</v>
      </c>
      <c r="J148" s="12">
        <v>15.52200786191406</v>
      </c>
      <c r="K148" s="12">
        <f t="shared" si="6"/>
        <v>10946021650</v>
      </c>
      <c r="L148" s="12">
        <v>-1.179531930512298E10</v>
      </c>
    </row>
    <row r="149" ht="15.75" customHeight="1">
      <c r="A149" s="9">
        <v>2017.0</v>
      </c>
      <c r="B149" s="9" t="s">
        <v>17</v>
      </c>
      <c r="D149" s="12">
        <v>503.1451740759666</v>
      </c>
      <c r="E149" s="12">
        <v>8015.671040953868</v>
      </c>
      <c r="F149" s="12">
        <v>22421.31650065807</v>
      </c>
      <c r="G149" s="12">
        <v>34.0</v>
      </c>
      <c r="H149" s="12">
        <v>20134.61048519545</v>
      </c>
      <c r="I149" s="12">
        <v>17.60030389292126</v>
      </c>
      <c r="J149" s="12">
        <v>15.52200786191386</v>
      </c>
      <c r="K149" s="12">
        <f t="shared" si="6"/>
        <v>11055481867</v>
      </c>
      <c r="L149" s="12">
        <v>-1.179534284481108E10</v>
      </c>
    </row>
    <row r="150" ht="15.75" customHeight="1">
      <c r="A150" s="9">
        <v>2018.0</v>
      </c>
      <c r="B150" s="9" t="s">
        <v>17</v>
      </c>
      <c r="D150" s="12">
        <v>503.535755739893</v>
      </c>
      <c r="E150" s="12">
        <v>8015.67104113911</v>
      </c>
      <c r="F150" s="12">
        <v>22421.31650076881</v>
      </c>
      <c r="G150" s="12">
        <v>34.0</v>
      </c>
      <c r="H150" s="12">
        <v>20658.40168101265</v>
      </c>
      <c r="I150" s="12">
        <v>17.6003038929211</v>
      </c>
      <c r="J150" s="12">
        <v>15.52200786191383</v>
      </c>
      <c r="K150" s="12">
        <f t="shared" si="6"/>
        <v>11166036686</v>
      </c>
      <c r="L150" s="12">
        <v>-1.179535563685875E10</v>
      </c>
    </row>
    <row r="151" ht="15.75" customHeight="1">
      <c r="A151" s="9">
        <v>2019.0</v>
      </c>
      <c r="B151" s="9" t="s">
        <v>17</v>
      </c>
      <c r="D151" s="12">
        <v>503.881027181779</v>
      </c>
      <c r="E151" s="12">
        <v>8015.671041190787</v>
      </c>
      <c r="F151" s="12">
        <v>22421.31650074284</v>
      </c>
      <c r="G151" s="12">
        <v>34.0</v>
      </c>
      <c r="H151" s="12">
        <v>21178.70644829954</v>
      </c>
      <c r="I151" s="12">
        <v>17.60030389292113</v>
      </c>
      <c r="J151" s="12">
        <v>15.52200786191382</v>
      </c>
      <c r="K151" s="12">
        <f t="shared" si="6"/>
        <v>11277697052</v>
      </c>
      <c r="L151" s="12">
        <v>-1.179536258837328E10</v>
      </c>
    </row>
    <row r="152" ht="15.75" customHeight="1">
      <c r="A152" s="8">
        <v>1995.0</v>
      </c>
      <c r="B152" s="9" t="s">
        <v>18</v>
      </c>
      <c r="C152" s="10">
        <v>0.4</v>
      </c>
      <c r="D152" s="11">
        <v>476.66</v>
      </c>
      <c r="E152" s="11">
        <v>3055.0</v>
      </c>
      <c r="F152" s="11">
        <v>213.0</v>
      </c>
      <c r="G152" s="11">
        <v>46.0</v>
      </c>
      <c r="H152" s="11">
        <v>8691.707</v>
      </c>
      <c r="I152" s="11">
        <v>14.09</v>
      </c>
      <c r="J152" s="11">
        <v>11.15378</v>
      </c>
      <c r="K152" s="11">
        <v>2.361329792E8</v>
      </c>
      <c r="L152" s="11">
        <v>3.112293448E8</v>
      </c>
    </row>
    <row r="153" ht="15.75" customHeight="1">
      <c r="A153" s="8">
        <v>1996.0</v>
      </c>
      <c r="B153" s="9" t="s">
        <v>18</v>
      </c>
      <c r="C153" s="10">
        <v>0.38</v>
      </c>
      <c r="D153" s="11">
        <v>477.88</v>
      </c>
      <c r="E153" s="11">
        <v>2477.0</v>
      </c>
      <c r="F153" s="11">
        <v>222.0</v>
      </c>
      <c r="G153" s="11">
        <v>46.0</v>
      </c>
      <c r="H153" s="11">
        <v>9404.188</v>
      </c>
      <c r="I153" s="11">
        <v>16.29</v>
      </c>
      <c r="J153" s="11">
        <v>12.40272</v>
      </c>
      <c r="K153" s="11">
        <v>3.5082624E8</v>
      </c>
      <c r="L153" s="11">
        <v>-2.244614405E9</v>
      </c>
    </row>
    <row r="154" ht="15.75" customHeight="1">
      <c r="A154" s="8">
        <v>1997.0</v>
      </c>
      <c r="B154" s="9" t="s">
        <v>18</v>
      </c>
      <c r="C154" s="10">
        <v>0.35</v>
      </c>
      <c r="D154" s="11">
        <v>479.09</v>
      </c>
      <c r="E154" s="11">
        <v>2303.0</v>
      </c>
      <c r="F154" s="11">
        <v>572.0</v>
      </c>
      <c r="G154" s="11">
        <v>46.0</v>
      </c>
      <c r="H154" s="11">
        <v>10084.28</v>
      </c>
      <c r="I154" s="11">
        <v>15.69</v>
      </c>
      <c r="J154" s="11">
        <v>12.98903</v>
      </c>
      <c r="K154" s="11">
        <v>1.767067768E8</v>
      </c>
      <c r="L154" s="11">
        <v>-2.011356105E9</v>
      </c>
    </row>
    <row r="155" ht="15.75" customHeight="1">
      <c r="A155" s="8">
        <v>1998.0</v>
      </c>
      <c r="B155" s="9" t="s">
        <v>18</v>
      </c>
      <c r="C155" s="10">
        <v>0.34</v>
      </c>
      <c r="D155" s="11">
        <v>479.91</v>
      </c>
      <c r="E155" s="11">
        <v>2052.0</v>
      </c>
      <c r="F155" s="11">
        <v>746.0</v>
      </c>
      <c r="G155" s="11">
        <v>46.0</v>
      </c>
      <c r="H155" s="11">
        <v>10622.94</v>
      </c>
      <c r="I155" s="11">
        <v>15.75</v>
      </c>
      <c r="J155" s="11">
        <v>14.09524</v>
      </c>
      <c r="K155" s="11">
        <v>6.466123544E8</v>
      </c>
      <c r="L155" s="11">
        <v>-2.334234279E9</v>
      </c>
    </row>
    <row r="156" ht="15.75" customHeight="1">
      <c r="A156" s="8">
        <v>1999.0</v>
      </c>
      <c r="B156" s="9" t="s">
        <v>18</v>
      </c>
      <c r="C156" s="10">
        <v>0.34</v>
      </c>
      <c r="D156" s="11">
        <v>480.72</v>
      </c>
      <c r="E156" s="11">
        <v>2072.0</v>
      </c>
      <c r="F156" s="11">
        <v>618.0</v>
      </c>
      <c r="G156" s="11">
        <v>45.0</v>
      </c>
      <c r="H156" s="11">
        <v>10714.18</v>
      </c>
      <c r="I156" s="11">
        <v>16.53</v>
      </c>
      <c r="J156" s="11">
        <v>14.8</v>
      </c>
      <c r="K156" s="11">
        <v>3.388952063E8</v>
      </c>
      <c r="L156" s="11">
        <v>-1.053706301E9</v>
      </c>
    </row>
    <row r="157" ht="15.75" customHeight="1">
      <c r="A157" s="8">
        <v>2000.0</v>
      </c>
      <c r="B157" s="9" t="s">
        <v>18</v>
      </c>
      <c r="C157" s="14">
        <v>0.34</v>
      </c>
      <c r="D157" s="11">
        <v>481.5349</v>
      </c>
      <c r="E157" s="11">
        <v>2274.0</v>
      </c>
      <c r="F157" s="11">
        <v>811.0</v>
      </c>
      <c r="G157" s="11">
        <v>44.0</v>
      </c>
      <c r="H157" s="11">
        <v>11378.01</v>
      </c>
      <c r="I157" s="11">
        <v>15.75</v>
      </c>
      <c r="J157" s="11">
        <v>12.7</v>
      </c>
      <c r="K157" s="11">
        <v>2.183119136E9</v>
      </c>
      <c r="L157" s="11">
        <v>-4.590327942E8</v>
      </c>
    </row>
    <row r="158" ht="15.75" customHeight="1">
      <c r="A158" s="9">
        <v>2001.0</v>
      </c>
      <c r="B158" s="9" t="s">
        <v>18</v>
      </c>
      <c r="D158" s="12">
        <v>482.1811888151361</v>
      </c>
      <c r="E158" s="12">
        <v>2196.120514666839</v>
      </c>
      <c r="F158" s="12">
        <v>815.4913235413783</v>
      </c>
      <c r="G158" s="11">
        <v>44.0</v>
      </c>
      <c r="H158" s="12">
        <f t="shared" ref="H158:H176" si="7">H157*1.05</f>
        <v>11946.9105</v>
      </c>
      <c r="I158" s="12">
        <v>15.98373797970887</v>
      </c>
      <c r="J158" s="12">
        <v>13.28552953329397</v>
      </c>
      <c r="K158" s="12">
        <v>1.091559568E9</v>
      </c>
      <c r="L158" s="12">
        <v>-1.707249460354655E9</v>
      </c>
    </row>
    <row r="159" ht="15.75" customHeight="1">
      <c r="A159" s="9">
        <v>2002.0</v>
      </c>
      <c r="B159" s="9" t="s">
        <v>18</v>
      </c>
      <c r="D159" s="12">
        <v>482.7482985939998</v>
      </c>
      <c r="E159" s="12">
        <v>2170.019988359839</v>
      </c>
      <c r="F159" s="12">
        <v>818.4476402288507</v>
      </c>
      <c r="G159" s="11">
        <v>44.0</v>
      </c>
      <c r="H159" s="12">
        <f t="shared" si="7"/>
        <v>12544.25603</v>
      </c>
      <c r="I159" s="12">
        <v>15.93038138310572</v>
      </c>
      <c r="J159" s="12">
        <v>13.45428289175657</v>
      </c>
      <c r="K159" s="12">
        <v>1.116032835934432E9</v>
      </c>
      <c r="L159" s="12">
        <v>-1.599883775197816E9</v>
      </c>
    </row>
    <row r="160" ht="15.75" customHeight="1">
      <c r="A160" s="9">
        <v>2003.0</v>
      </c>
      <c r="B160" s="9" t="s">
        <v>18</v>
      </c>
      <c r="D160" s="12">
        <v>483.2459298290614</v>
      </c>
      <c r="E160" s="12">
        <v>2161.272659450459</v>
      </c>
      <c r="F160" s="12">
        <v>820.3935718180823</v>
      </c>
      <c r="G160" s="11">
        <v>44.0</v>
      </c>
      <c r="H160" s="12">
        <f t="shared" si="7"/>
        <v>13171.46883</v>
      </c>
      <c r="I160" s="12">
        <v>15.94256137372863</v>
      </c>
      <c r="J160" s="12">
        <v>13.50291868956543</v>
      </c>
      <c r="K160" s="12">
        <v>3.010945959959106E8</v>
      </c>
      <c r="L160" s="12">
        <v>-1.609118862872706E9</v>
      </c>
    </row>
    <row r="161" ht="15.75" customHeight="1">
      <c r="A161" s="9">
        <v>2004.0</v>
      </c>
      <c r="B161" s="9" t="s">
        <v>18</v>
      </c>
      <c r="D161" s="12">
        <v>483.6825945725353</v>
      </c>
      <c r="E161" s="12">
        <v>2158.341080134821</v>
      </c>
      <c r="F161" s="12">
        <v>821.6744392454508</v>
      </c>
      <c r="G161" s="11">
        <v>44.0</v>
      </c>
      <c r="H161" s="12">
        <f t="shared" si="7"/>
        <v>13830.04227</v>
      </c>
      <c r="I161" s="12">
        <v>15.93978098327986</v>
      </c>
      <c r="J161" s="12">
        <v>13.51693583772802</v>
      </c>
      <c r="K161" s="12">
        <v>3.613135151950927E8</v>
      </c>
      <c r="L161" s="12">
        <v>-1.608324504375033E9</v>
      </c>
    </row>
    <row r="162" ht="15.75" customHeight="1">
      <c r="A162" s="9">
        <v>2005.0</v>
      </c>
      <c r="B162" s="9" t="s">
        <v>18</v>
      </c>
      <c r="D162" s="12">
        <v>484.0657620362285</v>
      </c>
      <c r="E162" s="12">
        <v>2157.358590808889</v>
      </c>
      <c r="F162" s="12">
        <v>822.5175425567762</v>
      </c>
      <c r="G162" s="11">
        <v>44.0</v>
      </c>
      <c r="H162" s="12">
        <f t="shared" si="7"/>
        <v>14521.54438</v>
      </c>
      <c r="I162" s="12">
        <v>15.94041567761477</v>
      </c>
      <c r="J162" s="12">
        <v>13.52097566952813</v>
      </c>
      <c r="K162" s="12">
        <v>4.335762182341112E8</v>
      </c>
      <c r="L162" s="12">
        <v>-1.60839283133034E9</v>
      </c>
    </row>
    <row r="163" ht="15.75" customHeight="1">
      <c r="A163" s="9">
        <v>2006.0</v>
      </c>
      <c r="B163" s="9" t="s">
        <v>18</v>
      </c>
      <c r="D163" s="12">
        <v>484.4019863534589</v>
      </c>
      <c r="E163" s="12">
        <v>2157.0293193918</v>
      </c>
      <c r="F163" s="12">
        <v>823.072497096473</v>
      </c>
      <c r="G163" s="11">
        <v>44.0</v>
      </c>
      <c r="H163" s="12">
        <f t="shared" si="7"/>
        <v>15247.6216</v>
      </c>
      <c r="I163" s="12">
        <v>15.94027079260449</v>
      </c>
      <c r="J163" s="12">
        <v>13.52213997490494</v>
      </c>
      <c r="K163" s="12">
        <v>5.202914618809334E8</v>
      </c>
      <c r="L163" s="12">
        <v>-1.608386954169291E9</v>
      </c>
    </row>
    <row r="164" ht="15.75" customHeight="1">
      <c r="A164" s="9">
        <v>2007.0</v>
      </c>
      <c r="B164" s="9" t="s">
        <v>18</v>
      </c>
      <c r="D164" s="12">
        <v>484.6970186884266</v>
      </c>
      <c r="E164" s="12">
        <v>2156.918967387712</v>
      </c>
      <c r="F164" s="12">
        <v>823.437783932609</v>
      </c>
      <c r="G164" s="11">
        <v>44.0</v>
      </c>
      <c r="H164" s="12">
        <f t="shared" si="7"/>
        <v>16010.00268</v>
      </c>
      <c r="I164" s="12">
        <v>15.94030386626696</v>
      </c>
      <c r="J164" s="12">
        <v>13.52247553516525</v>
      </c>
      <c r="K164" s="12">
        <v>5.658688327939453E8</v>
      </c>
      <c r="L164" s="12">
        <v>-1.608387459694846E9</v>
      </c>
    </row>
    <row r="165" ht="15.75" customHeight="1">
      <c r="A165" s="9">
        <v>2008.0</v>
      </c>
      <c r="B165" s="9" t="s">
        <v>18</v>
      </c>
      <c r="D165" s="12">
        <v>484.9559056106858</v>
      </c>
      <c r="E165" s="12">
        <v>2156.881984023307</v>
      </c>
      <c r="F165" s="12">
        <v>823.6782261005878</v>
      </c>
      <c r="G165" s="11">
        <v>44.0</v>
      </c>
      <c r="H165" s="12">
        <f t="shared" si="7"/>
        <v>16810.50281</v>
      </c>
      <c r="I165" s="12">
        <v>15.94029631636827</v>
      </c>
      <c r="J165" s="12">
        <v>13.52257224577961</v>
      </c>
      <c r="K165" s="12">
        <v>6.156965101100514E8</v>
      </c>
      <c r="L165" s="12">
        <v>-1.608387416211932E9</v>
      </c>
    </row>
    <row r="166" ht="15.75" customHeight="1">
      <c r="A166" s="9">
        <v>2009.0</v>
      </c>
      <c r="B166" s="9" t="s">
        <v>18</v>
      </c>
      <c r="D166" s="12">
        <v>485.1830754174263</v>
      </c>
      <c r="E166" s="12">
        <v>2156.869589420653</v>
      </c>
      <c r="F166" s="12">
        <v>823.8364919629821</v>
      </c>
      <c r="G166" s="11">
        <v>44.0</v>
      </c>
      <c r="H166" s="12">
        <f t="shared" si="7"/>
        <v>17651.02795</v>
      </c>
      <c r="I166" s="12">
        <v>15.94029803982331</v>
      </c>
      <c r="J166" s="12">
        <v>13.52260011839755</v>
      </c>
      <c r="K166" s="12">
        <v>5.872034015641878E8</v>
      </c>
      <c r="L166" s="12">
        <v>-1.608387419952127E9</v>
      </c>
    </row>
    <row r="167" ht="15.75" customHeight="1">
      <c r="A167" s="9">
        <v>2010.0</v>
      </c>
      <c r="B167" s="9" t="s">
        <v>18</v>
      </c>
      <c r="D167" s="12">
        <v>485.3824138801197</v>
      </c>
      <c r="E167" s="12">
        <v>2156.865435494221</v>
      </c>
      <c r="F167" s="12">
        <v>823.9406670476187</v>
      </c>
      <c r="G167" s="11">
        <v>44.0</v>
      </c>
      <c r="H167" s="12">
        <f t="shared" si="7"/>
        <v>18533.57935</v>
      </c>
      <c r="I167" s="12">
        <v>15.94029764640117</v>
      </c>
      <c r="J167" s="12">
        <v>13.52260815146441</v>
      </c>
      <c r="K167" s="12">
        <v>6.034967003558605E8</v>
      </c>
      <c r="L167" s="12">
        <v>-1.608387419630413E9</v>
      </c>
    </row>
    <row r="168" ht="15.75" customHeight="1">
      <c r="A168" s="9">
        <v>2011.0</v>
      </c>
      <c r="B168" s="9" t="s">
        <v>18</v>
      </c>
      <c r="D168" s="12">
        <v>485.5573307111857</v>
      </c>
      <c r="E168" s="12">
        <v>2156.864043347552</v>
      </c>
      <c r="F168" s="12">
        <v>824.0092380464106</v>
      </c>
      <c r="G168" s="11">
        <v>44.0</v>
      </c>
      <c r="H168" s="12">
        <f t="shared" si="7"/>
        <v>19460.25832</v>
      </c>
      <c r="I168" s="12">
        <v>15.94029773620971</v>
      </c>
      <c r="J168" s="12">
        <v>13.52261046664568</v>
      </c>
      <c r="K168" s="12">
        <v>5.94179654969696E8</v>
      </c>
      <c r="L168" s="12">
        <v>-1.608387419658085E9</v>
      </c>
    </row>
    <row r="169" ht="15.75" customHeight="1">
      <c r="A169" s="9">
        <v>2012.0</v>
      </c>
      <c r="B169" s="9" t="s">
        <v>18</v>
      </c>
      <c r="D169" s="12">
        <v>485.7108178876031</v>
      </c>
      <c r="E169" s="12">
        <v>2156.863576783596</v>
      </c>
      <c r="F169" s="12">
        <v>824.0543734249104</v>
      </c>
      <c r="G169" s="11">
        <v>44.0</v>
      </c>
      <c r="H169" s="12">
        <f t="shared" si="7"/>
        <v>20433.27124</v>
      </c>
      <c r="I169" s="12">
        <v>15.94029771570864</v>
      </c>
      <c r="J169" s="12">
        <v>13.52261113389574</v>
      </c>
      <c r="K169" s="12">
        <v>5.995074486741983E8</v>
      </c>
      <c r="L169" s="12">
        <v>-1.608387419655705E9</v>
      </c>
    </row>
    <row r="170" ht="15.75" customHeight="1">
      <c r="A170" s="9">
        <v>2013.0</v>
      </c>
      <c r="B170" s="9" t="s">
        <v>18</v>
      </c>
      <c r="D170" s="12">
        <v>485.8455008290959</v>
      </c>
      <c r="E170" s="12">
        <v>2156.863420419379</v>
      </c>
      <c r="F170" s="12">
        <v>824.0840828126721</v>
      </c>
      <c r="G170" s="11">
        <v>44.0</v>
      </c>
      <c r="H170" s="12">
        <f t="shared" si="7"/>
        <v>21454.9348</v>
      </c>
      <c r="I170" s="12">
        <v>15.94029772038853</v>
      </c>
      <c r="J170" s="12">
        <v>13.52261132620148</v>
      </c>
      <c r="K170" s="12">
        <v>5.964608405939279E8</v>
      </c>
      <c r="L170" s="12">
        <v>-1.60838741965591E9</v>
      </c>
    </row>
    <row r="171" ht="15.75" customHeight="1">
      <c r="A171" s="9">
        <v>2014.0</v>
      </c>
      <c r="B171" s="9" t="s">
        <v>18</v>
      </c>
      <c r="D171" s="12">
        <v>485.9636833063071</v>
      </c>
      <c r="E171" s="12">
        <v>2156.863368015484</v>
      </c>
      <c r="F171" s="12">
        <v>824.1036383753043</v>
      </c>
      <c r="G171" s="11">
        <v>44.0</v>
      </c>
      <c r="H171" s="12">
        <f t="shared" si="7"/>
        <v>22527.68154</v>
      </c>
      <c r="I171" s="12">
        <v>15.94029771932023</v>
      </c>
      <c r="J171" s="12">
        <v>13.52261138162522</v>
      </c>
      <c r="K171" s="12">
        <v>5.982029915309894E8</v>
      </c>
      <c r="L171" s="12">
        <v>-1.608387419655892E9</v>
      </c>
    </row>
    <row r="172" ht="15.75" customHeight="1">
      <c r="A172" s="9">
        <v>2015.0</v>
      </c>
      <c r="B172" s="9" t="s">
        <v>18</v>
      </c>
      <c r="D172" s="12">
        <v>486.0673868471192</v>
      </c>
      <c r="E172" s="12">
        <v>2156.863350452845</v>
      </c>
      <c r="F172" s="12">
        <v>824.1165104019151</v>
      </c>
      <c r="G172" s="11">
        <v>44.0</v>
      </c>
      <c r="H172" s="12">
        <f t="shared" si="7"/>
        <v>23654.06561</v>
      </c>
      <c r="I172" s="12">
        <v>15.94029771956409</v>
      </c>
      <c r="J172" s="12">
        <v>13.5226113975987</v>
      </c>
      <c r="K172" s="12">
        <v>5.972067721921256E8</v>
      </c>
      <c r="L172" s="12">
        <v>-1.608387419655894E9</v>
      </c>
    </row>
    <row r="173" ht="15.75" customHeight="1">
      <c r="A173" s="9">
        <v>2016.0</v>
      </c>
      <c r="B173" s="9" t="s">
        <v>18</v>
      </c>
      <c r="D173" s="12">
        <v>486.1583853151723</v>
      </c>
      <c r="E173" s="12">
        <v>2156.863344566903</v>
      </c>
      <c r="F173" s="12">
        <v>824.1249831353356</v>
      </c>
      <c r="G173" s="11">
        <v>44.0</v>
      </c>
      <c r="H173" s="12">
        <f t="shared" si="7"/>
        <v>24836.7689</v>
      </c>
      <c r="I173" s="12">
        <v>15.94029771950843</v>
      </c>
      <c r="J173" s="12">
        <v>13.52261140220236</v>
      </c>
      <c r="K173" s="12">
        <v>5.977764432522004E8</v>
      </c>
      <c r="L173" s="12">
        <v>-1.608387419655894E9</v>
      </c>
    </row>
    <row r="174" ht="15.75" customHeight="1">
      <c r="A174" s="9">
        <v>2017.0</v>
      </c>
      <c r="B174" s="9" t="s">
        <v>18</v>
      </c>
      <c r="D174" s="12">
        <v>486.2382352520518</v>
      </c>
      <c r="E174" s="12">
        <v>2156.863342594289</v>
      </c>
      <c r="F174" s="12">
        <v>824.1305601290588</v>
      </c>
      <c r="G174" s="11">
        <v>44.0</v>
      </c>
      <c r="H174" s="12">
        <f t="shared" si="7"/>
        <v>26078.60734</v>
      </c>
      <c r="I174" s="12">
        <v>15.94029771952113</v>
      </c>
      <c r="J174" s="12">
        <v>13.52261140352916</v>
      </c>
      <c r="K174" s="12">
        <v>5.97450686559847E8</v>
      </c>
      <c r="L174" s="12">
        <v>-1.608387419655894E9</v>
      </c>
    </row>
    <row r="175" ht="15.75" customHeight="1">
      <c r="A175" s="9">
        <v>2018.0</v>
      </c>
      <c r="B175" s="9" t="s">
        <v>18</v>
      </c>
      <c r="D175" s="12">
        <v>486.3083025021504</v>
      </c>
      <c r="E175" s="12">
        <v>2156.863341933187</v>
      </c>
      <c r="F175" s="12">
        <v>824.1342310646879</v>
      </c>
      <c r="G175" s="11">
        <v>44.0</v>
      </c>
      <c r="H175" s="12">
        <f t="shared" si="7"/>
        <v>27382.53771</v>
      </c>
      <c r="I175" s="12">
        <v>15.94029771951823</v>
      </c>
      <c r="J175" s="12">
        <v>13.52261140391155</v>
      </c>
      <c r="K175" s="12">
        <v>5.976369649756737E8</v>
      </c>
      <c r="L175" s="12">
        <v>-1.608387419655894E9</v>
      </c>
    </row>
    <row r="176" ht="15.75" customHeight="1">
      <c r="A176" s="9">
        <v>2019.0</v>
      </c>
      <c r="B176" s="9" t="s">
        <v>18</v>
      </c>
      <c r="D176" s="12">
        <v>486.3697855756282</v>
      </c>
      <c r="E176" s="12">
        <v>2156.863341711626</v>
      </c>
      <c r="F176" s="12">
        <v>824.1366473787564</v>
      </c>
      <c r="G176" s="11">
        <v>44.0</v>
      </c>
      <c r="H176" s="12">
        <f t="shared" si="7"/>
        <v>28751.66459</v>
      </c>
      <c r="I176" s="12">
        <v>15.94029771951889</v>
      </c>
      <c r="J176" s="12">
        <v>13.52261140402176</v>
      </c>
      <c r="K176" s="12">
        <v>5.975304448365102E8</v>
      </c>
      <c r="L176" s="12">
        <v>-1.608387419655894E9</v>
      </c>
    </row>
    <row r="177" ht="15.75" customHeight="1">
      <c r="A177" s="8">
        <v>1995.0</v>
      </c>
      <c r="B177" s="9" t="s">
        <v>19</v>
      </c>
      <c r="C177" s="10">
        <v>0.32</v>
      </c>
      <c r="D177" s="11">
        <v>502.86</v>
      </c>
      <c r="E177" s="11">
        <v>5879.0</v>
      </c>
      <c r="F177" s="11">
        <v>3372.0</v>
      </c>
      <c r="G177" s="11">
        <v>33.0</v>
      </c>
      <c r="H177" s="11">
        <v>13618.5</v>
      </c>
      <c r="I177" s="11">
        <v>17.89</v>
      </c>
      <c r="J177" s="11">
        <v>6.966012</v>
      </c>
      <c r="K177" s="11">
        <v>1.504E8</v>
      </c>
      <c r="L177" s="11">
        <v>-3.716E8</v>
      </c>
    </row>
    <row r="178" ht="15.75" customHeight="1">
      <c r="A178" s="8">
        <v>1996.0</v>
      </c>
      <c r="B178" s="9" t="s">
        <v>19</v>
      </c>
      <c r="C178" s="10">
        <v>0.32</v>
      </c>
      <c r="D178" s="11">
        <v>504.38</v>
      </c>
      <c r="E178" s="11">
        <v>9495.0</v>
      </c>
      <c r="F178" s="11">
        <v>2985.0</v>
      </c>
      <c r="G178" s="11">
        <v>33.0</v>
      </c>
      <c r="H178" s="11">
        <v>14303.32</v>
      </c>
      <c r="I178" s="11">
        <v>17.68</v>
      </c>
      <c r="J178" s="11">
        <v>6.979316</v>
      </c>
      <c r="K178" s="11">
        <v>1.733E8</v>
      </c>
      <c r="L178" s="11">
        <v>-1.857E8</v>
      </c>
      <c r="M178" s="15"/>
    </row>
    <row r="179" ht="15.75" customHeight="1">
      <c r="A179" s="8">
        <v>1997.0</v>
      </c>
      <c r="B179" s="9" t="s">
        <v>19</v>
      </c>
      <c r="C179" s="10">
        <v>0.33</v>
      </c>
      <c r="D179" s="11">
        <v>504.38</v>
      </c>
      <c r="E179" s="11">
        <v>7889.0</v>
      </c>
      <c r="F179" s="11">
        <v>5447.0</v>
      </c>
      <c r="G179" s="11">
        <v>33.0</v>
      </c>
      <c r="H179" s="11">
        <v>15279.96</v>
      </c>
      <c r="I179" s="11">
        <v>18.12</v>
      </c>
      <c r="J179" s="11">
        <v>6.992646</v>
      </c>
      <c r="K179" s="11">
        <v>3.345E8</v>
      </c>
      <c r="L179" s="11">
        <v>-1.387E8</v>
      </c>
      <c r="M179" s="15"/>
    </row>
    <row r="180" ht="15.75" customHeight="1">
      <c r="A180" s="8">
        <v>1998.0</v>
      </c>
      <c r="B180" s="9" t="s">
        <v>19</v>
      </c>
      <c r="C180" s="10">
        <v>0.32</v>
      </c>
      <c r="D180" s="11">
        <v>504.38</v>
      </c>
      <c r="E180" s="11">
        <v>4603.0</v>
      </c>
      <c r="F180" s="11">
        <v>6708.0</v>
      </c>
      <c r="G180" s="11">
        <v>33.0</v>
      </c>
      <c r="H180" s="11">
        <v>16055.95</v>
      </c>
      <c r="I180" s="11">
        <v>18.19</v>
      </c>
      <c r="J180" s="11">
        <v>7.006001</v>
      </c>
      <c r="K180" s="11">
        <v>2.157E8</v>
      </c>
      <c r="L180" s="11">
        <v>-2.919E8</v>
      </c>
      <c r="M180" s="15"/>
    </row>
    <row r="181" ht="15.75" customHeight="1">
      <c r="A181" s="8">
        <v>1999.0</v>
      </c>
      <c r="B181" s="9" t="s">
        <v>19</v>
      </c>
      <c r="C181" s="10">
        <v>0.34</v>
      </c>
      <c r="D181" s="11">
        <v>505.89</v>
      </c>
      <c r="E181" s="11">
        <v>4941.0</v>
      </c>
      <c r="F181" s="11">
        <v>2606.0</v>
      </c>
      <c r="G181" s="11">
        <v>32.0</v>
      </c>
      <c r="H181" s="11">
        <v>17083.25</v>
      </c>
      <c r="I181" s="11">
        <v>18.13</v>
      </c>
      <c r="J181" s="11">
        <v>7.019381</v>
      </c>
      <c r="K181" s="11">
        <v>1.066E8</v>
      </c>
      <c r="L181" s="11">
        <v>-8.803E8</v>
      </c>
      <c r="M181" s="15"/>
    </row>
    <row r="182" ht="15.75" customHeight="1">
      <c r="A182" s="8">
        <v>2000.0</v>
      </c>
      <c r="B182" s="9" t="s">
        <v>19</v>
      </c>
      <c r="C182" s="14">
        <v>0.32</v>
      </c>
      <c r="D182" s="11">
        <v>505.89354</v>
      </c>
      <c r="E182" s="11">
        <v>6185.0</v>
      </c>
      <c r="F182" s="11">
        <v>3570.0</v>
      </c>
      <c r="G182" s="11">
        <v>31.0</v>
      </c>
      <c r="H182" s="11">
        <v>18003.52</v>
      </c>
      <c r="I182" s="11">
        <v>18.69</v>
      </c>
      <c r="J182" s="11">
        <v>7.032787</v>
      </c>
      <c r="K182" s="11">
        <v>1.358E8</v>
      </c>
      <c r="L182" s="11">
        <v>-6.893E8</v>
      </c>
      <c r="M182" s="15"/>
    </row>
    <row r="183" ht="15.75" customHeight="1">
      <c r="A183" s="9">
        <v>2001.0</v>
      </c>
      <c r="B183" s="9" t="s">
        <v>19</v>
      </c>
      <c r="D183" s="12">
        <v>505.7412407619777</v>
      </c>
      <c r="E183" s="12">
        <v>6555.654199165419</v>
      </c>
      <c r="F183" s="12">
        <v>4283.133660942888</v>
      </c>
      <c r="G183" s="12">
        <v>30.0</v>
      </c>
      <c r="H183" s="12">
        <v>18363.5904</v>
      </c>
      <c r="I183" s="12">
        <v>18.66275566307446</v>
      </c>
      <c r="J183" s="12">
        <v>7.046218369140119</v>
      </c>
      <c r="K183" s="12">
        <f t="shared" ref="K183:K201" si="8">K182*1.1</f>
        <v>149380000</v>
      </c>
      <c r="L183" s="12">
        <v>-5.997424071732143E8</v>
      </c>
      <c r="M183" s="15"/>
    </row>
    <row r="184" ht="15.75" customHeight="1">
      <c r="A184" s="9">
        <v>2002.0</v>
      </c>
      <c r="B184" s="9" t="s">
        <v>19</v>
      </c>
      <c r="D184" s="12">
        <v>505.6652154751586</v>
      </c>
      <c r="E184" s="12">
        <v>6621.578062597483</v>
      </c>
      <c r="F184" s="12">
        <v>4261.384327093137</v>
      </c>
      <c r="G184" s="12">
        <v>30.0</v>
      </c>
      <c r="H184" s="12">
        <v>18730.862208000002</v>
      </c>
      <c r="I184" s="12">
        <v>18.642926075862</v>
      </c>
      <c r="J184" s="12">
        <v>7.059675307809266</v>
      </c>
      <c r="K184" s="12">
        <f t="shared" si="8"/>
        <v>164318000</v>
      </c>
      <c r="L184" s="12">
        <v>-5.536209541206867E8</v>
      </c>
      <c r="M184" s="15"/>
    </row>
    <row r="185" ht="15.75" customHeight="1">
      <c r="A185" s="9">
        <v>2003.0</v>
      </c>
      <c r="B185" s="9" t="s">
        <v>19</v>
      </c>
      <c r="D185" s="12">
        <v>505.6272648963442</v>
      </c>
      <c r="E185" s="12">
        <v>6633.303157792938</v>
      </c>
      <c r="F185" s="12">
        <v>4262.047643872046</v>
      </c>
      <c r="G185" s="12">
        <v>30.0</v>
      </c>
      <c r="H185" s="12">
        <v>19105.47945216</v>
      </c>
      <c r="I185" s="12">
        <v>18.62849325886626</v>
      </c>
      <c r="J185" s="12">
        <v>7.073157864684593</v>
      </c>
      <c r="K185" s="12">
        <f t="shared" si="8"/>
        <v>180749800</v>
      </c>
      <c r="L185" s="12">
        <v>-5.298687700284822E8</v>
      </c>
      <c r="M185" s="15"/>
    </row>
    <row r="186" ht="15.75" customHeight="1">
      <c r="A186" s="9">
        <v>2004.0</v>
      </c>
      <c r="B186" s="9" t="s">
        <v>19</v>
      </c>
      <c r="D186" s="12">
        <v>505.608320588567</v>
      </c>
      <c r="E186" s="12">
        <v>6635.388561320358</v>
      </c>
      <c r="F186" s="12">
        <v>4262.027413866281</v>
      </c>
      <c r="G186" s="12">
        <v>30.0</v>
      </c>
      <c r="H186" s="12">
        <v>19487.589041203202</v>
      </c>
      <c r="I186" s="12">
        <v>18.61798844077797</v>
      </c>
      <c r="J186" s="12">
        <v>7.086666088535923</v>
      </c>
      <c r="K186" s="12">
        <f t="shared" si="8"/>
        <v>198824780</v>
      </c>
      <c r="L186" s="12">
        <v>-5.176365827964919E8</v>
      </c>
      <c r="M186" s="15"/>
    </row>
    <row r="187" ht="15.75" customHeight="1">
      <c r="A187" s="9">
        <v>2005.0</v>
      </c>
      <c r="B187" s="9" t="s">
        <v>19</v>
      </c>
      <c r="D187" s="12">
        <v>505.5988639002011</v>
      </c>
      <c r="E187" s="12">
        <v>6635.759467295934</v>
      </c>
      <c r="F187" s="12">
        <v>4262.028030846201</v>
      </c>
      <c r="G187" s="12">
        <v>30.0</v>
      </c>
      <c r="H187" s="12">
        <v>19877.340822027265</v>
      </c>
      <c r="I187" s="12">
        <v>18.61034258736624</v>
      </c>
      <c r="J187" s="12">
        <v>7.100200028225919</v>
      </c>
      <c r="K187" s="12">
        <f t="shared" si="8"/>
        <v>218707258</v>
      </c>
      <c r="L187" s="12">
        <v>-5.113371029719154E8</v>
      </c>
      <c r="M187" s="15"/>
    </row>
    <row r="188" ht="15.75" customHeight="1">
      <c r="A188" s="9">
        <v>2006.0</v>
      </c>
      <c r="B188" s="9" t="s">
        <v>19</v>
      </c>
      <c r="D188" s="12">
        <v>505.5941432761538</v>
      </c>
      <c r="E188" s="12">
        <v>6635.825435939848</v>
      </c>
      <c r="F188" s="12">
        <v>4262.028012029388</v>
      </c>
      <c r="G188" s="12">
        <v>30.0</v>
      </c>
      <c r="H188" s="12">
        <v>20274.88763846781</v>
      </c>
      <c r="I188" s="12">
        <v>18.60477761004798</v>
      </c>
      <c r="J188" s="12">
        <v>7.113759732710267</v>
      </c>
      <c r="K188" s="12">
        <f t="shared" si="8"/>
        <v>240577983.8</v>
      </c>
      <c r="L188" s="12">
        <v>-5.080929206104434E8</v>
      </c>
      <c r="M188" s="15"/>
    </row>
    <row r="189" ht="15.75" customHeight="1">
      <c r="A189" s="9">
        <v>2007.0</v>
      </c>
      <c r="B189" s="9" t="s">
        <v>19</v>
      </c>
      <c r="D189" s="12">
        <v>505.5917868178956</v>
      </c>
      <c r="E189" s="12">
        <v>6635.837168999617</v>
      </c>
      <c r="F189" s="12">
        <v>4262.028012603269</v>
      </c>
      <c r="G189" s="12">
        <v>30.0</v>
      </c>
      <c r="H189" s="12">
        <v>20680.385391237167</v>
      </c>
      <c r="I189" s="12">
        <v>18.60072718285756</v>
      </c>
      <c r="J189" s="12">
        <v>7.12734525103785</v>
      </c>
      <c r="K189" s="12">
        <f t="shared" si="8"/>
        <v>264635782.2</v>
      </c>
      <c r="L189" s="12">
        <v>-5.064221923142076E8</v>
      </c>
      <c r="M189" s="15"/>
    </row>
    <row r="190" ht="15.75" customHeight="1">
      <c r="A190" s="9">
        <v>2008.0</v>
      </c>
      <c r="B190" s="9" t="s">
        <v>19</v>
      </c>
      <c r="D190" s="12">
        <v>505.5906105125031</v>
      </c>
      <c r="E190" s="12">
        <v>6635.839255819707</v>
      </c>
      <c r="F190" s="12">
        <v>4262.028012585766</v>
      </c>
      <c r="G190" s="12">
        <v>30.0</v>
      </c>
      <c r="H190" s="12">
        <v>21093.99309906191</v>
      </c>
      <c r="I190" s="12">
        <v>18.59777910966938</v>
      </c>
      <c r="J190" s="12">
        <v>7.140956632350928</v>
      </c>
      <c r="K190" s="12">
        <f t="shared" si="8"/>
        <v>291099360.4</v>
      </c>
      <c r="L190" s="12">
        <v>-5.055617804357039E8</v>
      </c>
      <c r="M190" s="15"/>
    </row>
    <row r="191" ht="15.75" customHeight="1">
      <c r="A191" s="9">
        <v>2009.0</v>
      </c>
      <c r="B191" s="9" t="s">
        <v>19</v>
      </c>
      <c r="D191" s="12">
        <v>505.5900233201047</v>
      </c>
      <c r="E191" s="12">
        <v>6635.83962697763</v>
      </c>
      <c r="F191" s="12">
        <v>4262.0280125863</v>
      </c>
      <c r="G191" s="12">
        <v>30.0</v>
      </c>
      <c r="H191" s="12">
        <v>21515.872961043147</v>
      </c>
      <c r="I191" s="12">
        <v>18.59563337661104</v>
      </c>
      <c r="J191" s="12">
        <v>7.154593925885311</v>
      </c>
      <c r="K191" s="12">
        <f t="shared" si="8"/>
        <v>320209296.4</v>
      </c>
      <c r="L191" s="12">
        <v>-5.051186751131099E8</v>
      </c>
      <c r="M191" s="15"/>
    </row>
    <row r="192" ht="15.75" customHeight="1">
      <c r="A192" s="9">
        <v>2010.0</v>
      </c>
      <c r="B192" s="9" t="s">
        <v>19</v>
      </c>
      <c r="D192" s="12">
        <v>505.5897302032704</v>
      </c>
      <c r="E192" s="12">
        <v>6635.839692991085</v>
      </c>
      <c r="F192" s="12">
        <v>4262.028012586284</v>
      </c>
      <c r="G192" s="12">
        <v>30.0</v>
      </c>
      <c r="H192" s="12">
        <v>21946.19042026401</v>
      </c>
      <c r="I192" s="12">
        <v>18.59407162082556</v>
      </c>
      <c r="J192" s="12">
        <v>7.168257180970541</v>
      </c>
      <c r="K192" s="12">
        <f t="shared" si="8"/>
        <v>352230226.1</v>
      </c>
      <c r="L192" s="12">
        <v>-5.048904793712608E8</v>
      </c>
      <c r="M192" s="15"/>
    </row>
    <row r="193" ht="15.75" customHeight="1">
      <c r="A193" s="9">
        <v>2011.0</v>
      </c>
      <c r="B193" s="9" t="s">
        <v>19</v>
      </c>
      <c r="D193" s="12">
        <v>505.5895838841445</v>
      </c>
      <c r="E193" s="12">
        <v>6635.839704732115</v>
      </c>
      <c r="F193" s="12">
        <v>4262.028012586284</v>
      </c>
      <c r="G193" s="12">
        <v>30.0</v>
      </c>
      <c r="H193" s="12">
        <v>22385.114228669292</v>
      </c>
      <c r="I193" s="12">
        <v>18.59293490853788</v>
      </c>
      <c r="J193" s="12">
        <v>7.181946447030072</v>
      </c>
      <c r="K193" s="12">
        <f t="shared" si="8"/>
        <v>387453248.7</v>
      </c>
      <c r="L193" s="12">
        <v>-5.047729603663134E8</v>
      </c>
      <c r="M193" s="15"/>
    </row>
    <row r="194" ht="15.75" customHeight="1">
      <c r="A194" s="9">
        <v>2012.0</v>
      </c>
      <c r="B194" s="9" t="s">
        <v>19</v>
      </c>
      <c r="D194" s="12">
        <v>505.5895108440317</v>
      </c>
      <c r="E194" s="12">
        <v>6635.839706820353</v>
      </c>
      <c r="F194" s="12">
        <v>4262.028012586284</v>
      </c>
      <c r="G194" s="12">
        <v>30.0</v>
      </c>
      <c r="H194" s="12">
        <v>22832.816513242677</v>
      </c>
      <c r="I194" s="12">
        <v>18.59210756098652</v>
      </c>
      <c r="J194" s="12">
        <v>7.195661773581443</v>
      </c>
      <c r="K194" s="12">
        <f t="shared" si="8"/>
        <v>426198573.6</v>
      </c>
      <c r="L194" s="12">
        <v>-5.047124390068353E8</v>
      </c>
      <c r="M194" s="15"/>
    </row>
    <row r="195" ht="15.75" customHeight="1">
      <c r="A195" s="9">
        <v>2013.0</v>
      </c>
      <c r="B195" s="9" t="s">
        <v>19</v>
      </c>
      <c r="D195" s="12">
        <v>505.5894743836029</v>
      </c>
      <c r="E195" s="12">
        <v>6635.839707191762</v>
      </c>
      <c r="F195" s="12">
        <v>4262.028012586284</v>
      </c>
      <c r="G195" s="12">
        <v>30.0</v>
      </c>
      <c r="H195" s="12">
        <v>23289.47284350753</v>
      </c>
      <c r="I195" s="12">
        <v>18.59150538224862</v>
      </c>
      <c r="J195" s="12">
        <v>7.209403210236461</v>
      </c>
      <c r="K195" s="12">
        <f t="shared" si="8"/>
        <v>468818430.9</v>
      </c>
      <c r="L195" s="12">
        <v>-5.046812709846528E8</v>
      </c>
      <c r="M195" s="15"/>
    </row>
    <row r="196" ht="15.75" customHeight="1">
      <c r="A196" s="9">
        <v>2014.0</v>
      </c>
      <c r="B196" s="9" t="s">
        <v>19</v>
      </c>
      <c r="D196" s="12">
        <v>505.5894561831536</v>
      </c>
      <c r="E196" s="12">
        <v>6635.839707257821</v>
      </c>
      <c r="F196" s="12">
        <v>4262.028012586284</v>
      </c>
      <c r="G196" s="12">
        <v>30.0</v>
      </c>
      <c r="H196" s="12">
        <v>23755.262300377683</v>
      </c>
      <c r="I196" s="12">
        <v>18.59106709095038</v>
      </c>
      <c r="J196" s="12">
        <v>7.223170806701382</v>
      </c>
      <c r="K196" s="12">
        <f t="shared" si="8"/>
        <v>515700274</v>
      </c>
      <c r="L196" s="12">
        <v>-5.046652196993685E8</v>
      </c>
      <c r="M196" s="15"/>
    </row>
    <row r="197" ht="15.75" customHeight="1">
      <c r="A197" s="9">
        <v>2015.0</v>
      </c>
      <c r="B197" s="9" t="s">
        <v>19</v>
      </c>
      <c r="D197" s="12">
        <v>505.5894470977872</v>
      </c>
      <c r="E197" s="12">
        <v>6635.83970726957</v>
      </c>
      <c r="F197" s="12">
        <v>4262.028012586284</v>
      </c>
      <c r="G197" s="12">
        <v>30.0</v>
      </c>
      <c r="H197" s="12">
        <v>24230.367546385238</v>
      </c>
      <c r="I197" s="12">
        <v>18.59074808390144</v>
      </c>
      <c r="J197" s="12">
        <v>7.236964612777086</v>
      </c>
      <c r="K197" s="12">
        <f t="shared" si="8"/>
        <v>567270301.4</v>
      </c>
      <c r="L197" s="12">
        <v>-5.046569534142071E8</v>
      </c>
      <c r="M197" s="15"/>
    </row>
    <row r="198" ht="15.75" customHeight="1">
      <c r="A198" s="9">
        <v>2016.0</v>
      </c>
      <c r="B198" s="9" t="s">
        <v>19</v>
      </c>
      <c r="D198" s="12">
        <v>505.5894425625211</v>
      </c>
      <c r="E198" s="12">
        <v>6635.83970727166</v>
      </c>
      <c r="F198" s="12">
        <v>4262.028012586284</v>
      </c>
      <c r="G198" s="12">
        <v>30.0</v>
      </c>
      <c r="H198" s="12">
        <v>24714.974897312943</v>
      </c>
      <c r="I198" s="12">
        <v>18.59051589700273</v>
      </c>
      <c r="J198" s="12">
        <v>7.250784678359262</v>
      </c>
      <c r="K198" s="12">
        <f t="shared" si="8"/>
        <v>623997331.5</v>
      </c>
      <c r="L198" s="12">
        <v>-5.046526963426294E8</v>
      </c>
      <c r="M198" s="15"/>
    </row>
    <row r="199" ht="15.75" customHeight="1">
      <c r="A199" s="9">
        <v>2017.0</v>
      </c>
      <c r="B199" s="9" t="s">
        <v>19</v>
      </c>
      <c r="D199" s="12">
        <v>505.5894402985904</v>
      </c>
      <c r="E199" s="12">
        <v>6635.839707272032</v>
      </c>
      <c r="F199" s="12">
        <v>4262.028012586284</v>
      </c>
      <c r="G199" s="12">
        <v>30.0</v>
      </c>
      <c r="H199" s="12">
        <v>25209.274395259203</v>
      </c>
      <c r="I199" s="12">
        <v>18.59034690150211</v>
      </c>
      <c r="J199" s="12">
        <v>7.264631053438585</v>
      </c>
      <c r="K199" s="12">
        <f t="shared" si="8"/>
        <v>686397064.7</v>
      </c>
      <c r="L199" s="12">
        <v>-5.046505039843858E8</v>
      </c>
      <c r="M199" s="15"/>
    </row>
    <row r="200" ht="15.75" customHeight="1">
      <c r="A200" s="9">
        <v>2018.0</v>
      </c>
      <c r="B200" s="9" t="s">
        <v>19</v>
      </c>
      <c r="D200" s="12">
        <v>505.5894391684733</v>
      </c>
      <c r="E200" s="12">
        <v>6635.839707272098</v>
      </c>
      <c r="F200" s="12">
        <v>4262.028012586284</v>
      </c>
      <c r="G200" s="12">
        <v>30.0</v>
      </c>
      <c r="H200" s="12">
        <v>25713.45988316439</v>
      </c>
      <c r="I200" s="12">
        <v>18.59022389938879</v>
      </c>
      <c r="J200" s="12">
        <v>7.278503788100897</v>
      </c>
      <c r="K200" s="12">
        <f t="shared" si="8"/>
        <v>755036771.2</v>
      </c>
      <c r="L200" s="12">
        <v>-5.046493749372039E8</v>
      </c>
      <c r="M200" s="15"/>
    </row>
    <row r="201" ht="15.75" customHeight="1">
      <c r="A201" s="9">
        <v>2019.0</v>
      </c>
      <c r="B201" s="9" t="s">
        <v>19</v>
      </c>
      <c r="D201" s="12">
        <v>505.5894386043373</v>
      </c>
      <c r="E201" s="12">
        <v>6635.839707272109</v>
      </c>
      <c r="F201" s="12">
        <v>4262.028012586284</v>
      </c>
      <c r="G201" s="12">
        <v>31.0</v>
      </c>
      <c r="H201" s="12">
        <v>26227.729080827678</v>
      </c>
      <c r="I201" s="12">
        <v>18.59013437321899</v>
      </c>
      <c r="J201" s="12">
        <v>7.292402932527392</v>
      </c>
      <c r="K201" s="12">
        <f t="shared" si="8"/>
        <v>830540448.3</v>
      </c>
      <c r="L201" s="12">
        <v>-5.046487934868215E8</v>
      </c>
      <c r="M201" s="15"/>
    </row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P$1000">
    <sortState ref="A1:P1000">
      <sortCondition ref="B1:B1000"/>
      <sortCondition ref="A1:A1000"/>
    </sortState>
  </autoFilter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2024-06-17T20:26:19Z</dcterms:created>
  <dc:creator>openpyxl</dc:creator>
</cp:coreProperties>
</file>