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汇总计划!$A$1:$Q$4766</definedName>
    <definedName name="_xlnm._FilterDatabase" localSheetId="3" hidden="1">物流明细!$A$1:$K$9353</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<sst xmlns="http://schemas.openxmlformats.org/spreadsheetml/2006/main" count="10837" uniqueCount="478">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</sst>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5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35</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784"/>
  <sheetViews>
    <sheetView tabSelected="1" workbookViewId="0">
      <pane ySplit="1" topLeftCell="A4743" activePane="bottomLeft" state="frozen"/>
      <selection/>
      <selection pane="bottomLeft" activeCell="E4754" sqref="E4754"/>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247</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247</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247</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247</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247</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247</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247</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247</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247</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247</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247</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247</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247</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247</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248</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248</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248</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248</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247</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247</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247</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247</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247</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247</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248</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248</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248</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248</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249</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248</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248</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248</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247</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247</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247</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246</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246</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246</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246</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245</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245</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245</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245</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245</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245</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245</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245</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245</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245</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245</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246</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246</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246</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246</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246</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246</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246</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246</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246</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246</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246</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246</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246</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246</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246</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247</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247</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247</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246</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246</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246</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246</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245</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245</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245</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245</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245</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245</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245</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245</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245</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246</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246</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246</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246</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245</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245</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245</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241</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241</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241</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241</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244</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244</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239</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239</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239</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239</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247</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247</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247</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246</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246</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245</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245</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245</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245</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245</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246</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246</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246</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246</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245</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245</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245</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241</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244</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244</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239</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239</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239</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239</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244</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244</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244</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244</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247</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247</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247</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245</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245</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245</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245</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245</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246</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246</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246</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246</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245</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245</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245</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241</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244</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244</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239</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239</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239</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239</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244</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244</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244</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244</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244</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244</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244</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244</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244</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244</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244</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244</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243</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243</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243</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243</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242</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242</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242</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242</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242</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242</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242</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242</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242</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242</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242</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242</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242</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242</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242</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247</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247</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247</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247</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245</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245</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245</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245</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246</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245</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245</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241</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244</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244</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239</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239</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239</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239</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244</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244</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244</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244</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242</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242</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242</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242</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242</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242</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242</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242</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242</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242</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242</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242</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242</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242</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242</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242</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242</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242</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245</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245</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245</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245</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246</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245</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245</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241</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244</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244</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239</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239</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239</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239</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244</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244</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244</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242</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242</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242</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242</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242</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241</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241</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241</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241</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241</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241</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242</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242</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242</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242</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242</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242</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242</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242</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242</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242</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242</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242</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242</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240</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246</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245</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245</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245</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245</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241</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244</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244</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239</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239</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239</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239</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244</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244</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244</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242</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242</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242</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242</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241</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241</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241</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241</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241</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241</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242</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242</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240</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239</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246</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240</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240</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245</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245</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245</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245</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239</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239</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239</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239</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241</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241</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241</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241</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241</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241</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242</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242</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239</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246</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245</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245</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245</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245</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239</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239</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239</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239</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241</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241</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241</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241</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241</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241</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242</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242</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238</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238</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238</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238</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238</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238</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232</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232</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232</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232</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232</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236</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236</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234</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234</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234</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234</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234</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238</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238</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238</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238</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236</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236</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234</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234</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234</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236</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236</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236</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236</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236</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236</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241</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241</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241</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241</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241</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234</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234</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234</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234</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234</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234</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234</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234</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234</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234</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234</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234</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234</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234</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234</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233</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233</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233</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233</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233</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234</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234</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234</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234</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234</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234</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234</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234</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234</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234</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234</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234</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234</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234</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234</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234</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234</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234</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234</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234</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234</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234</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233</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233</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233</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233</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233</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234</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234</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234</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234</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234</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234</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234</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234</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234</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233</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233</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233</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233</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233</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234</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234</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234</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234</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234</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234</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233</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232</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232</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232</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232</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232</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232</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230</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230</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232</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232</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232</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231</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231</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226</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226</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232</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232</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231</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231</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231</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231</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231</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231</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231</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233</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233</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233</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234</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234</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230</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232</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232</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228</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228</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228</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228</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228</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227</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227</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228</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228</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228</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228</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228</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228</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228</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234</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234</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230</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232</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232</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228</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228</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228</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228</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228</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228</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228</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228</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226</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226</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226</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226</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227</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227</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227</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227</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227</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227</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234</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234</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230</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224</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224</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228</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228</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228</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228</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228</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228</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228</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228</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226</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226</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226</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226</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224</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222</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222</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224</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224</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224</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224</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223</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223</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223</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223</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223</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223</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223</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223</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223</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223</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223</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223</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223</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223</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222</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222</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222</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222</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219</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219</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219</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222</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222</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222</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222</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222</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222</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222</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222</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222</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222</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222</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222</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222</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222</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222</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222</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222</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222</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222</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222</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224</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224</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224</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224</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224</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224</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224</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222</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222</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223</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223</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223</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223</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223</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222</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222</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222</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222</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222</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222</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224</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224</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224</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219</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219</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219</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219</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222</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222</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222</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222</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222</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222</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224</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224</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224</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219</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219</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219</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219</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217</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217</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217</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217</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212</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212</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212</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212</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217</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217</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217</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217</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217</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217</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217</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217</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217</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217</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217</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217</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217</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217</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217</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217</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217</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217</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217</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216</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219</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217</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217</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214</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212</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212</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212</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212</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212</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212</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212</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212</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212</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212</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212</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212</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212</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212</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212</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212</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212</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209</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209</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209</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212</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212</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212</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212</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212</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198</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198</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198</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198</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204</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204</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203</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203</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203</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203</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203</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203</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203</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200</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200</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200</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200</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200</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200</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200</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200</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200</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201</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201</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201</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201</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200</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200</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203</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203</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203</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203</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203</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203</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203</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203</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203</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203</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203</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203</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203</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182</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182</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182</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182</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182</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182</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182</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182</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182</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182</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182</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181</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181</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181</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181</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181</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181</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181</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181</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181</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181</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181</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181</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181</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181</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181</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181</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182</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181</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181</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181</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181</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181</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181</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178</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178</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178</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178</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178</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181</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181</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181</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181</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181</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181</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181</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181</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181</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181</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181</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181</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181</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181</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181</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181</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181</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181</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181</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181</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187</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187</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187</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187</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178</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178</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178</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178</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178</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178</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181</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181</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182</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178</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178</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178</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178</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178</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184</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184</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184</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184</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181</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181</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181</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181</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187</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187</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187</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187</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182</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182</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178</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178</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178</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178</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178</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178</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178</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178</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178</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178</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177</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177</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177</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177</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177</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177</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177</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177</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177</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177</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177</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177</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177</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177</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177</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177</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177</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177</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177</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177</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177</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177</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177</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177</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177</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177</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177</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177</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177</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177</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177</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177</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177</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177</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181</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181</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187</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187</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187</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187</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182</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182</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178</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178</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178</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178</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178</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177</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177</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177</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177</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177</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177</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171</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171</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171</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171</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171</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171</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171</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171</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171</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177</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177</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177</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177</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177</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177</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177</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177</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177</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177</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177</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177</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177</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177</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177</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177</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177</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177</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177</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177</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175</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175</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175</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175</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175</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175</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175</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175</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175</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175</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181</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181</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175</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175</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175</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171</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171</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171</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171</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171</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171</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175</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173</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173</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173</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173</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173</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173</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173</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173</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173</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173</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173</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173</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173</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173</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173</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173</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173</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173</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173</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173</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173</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173</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173</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171</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171</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171</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171</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171</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172</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172</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172</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172</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172</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172</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172</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172</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170</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170</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170</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171</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171</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171</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171</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171</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171</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175</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173</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173</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173</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173</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173</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173</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172</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172</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172</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172</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170</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170</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170</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168</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168</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168</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168</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168</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168</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168</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168</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168</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168</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168</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170</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170</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171</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171</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173</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173</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173</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173</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170</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170</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170</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170</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170</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170</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168</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168</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168</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168</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168</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168</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168</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168</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168</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168</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170</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170</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166</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166</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166</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166</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166</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166</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166</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166</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166</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166</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166</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166</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166</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166</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166</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166</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166</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166</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166</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166</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166</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166</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166</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166</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166</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166</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166</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166</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166</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165</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165</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165</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165</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165</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165</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165</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165</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165</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165</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165</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165</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165</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163</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163</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163</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163</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163</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163</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163</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163</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163</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163</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163</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163</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163</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163</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163</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166</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166</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166</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166</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165</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165</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165</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165</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165</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165</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165</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165</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165</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165</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165</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165</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163</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163</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163</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163</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163</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163</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163</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163</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163</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163</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163</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163</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163</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163</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163</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163</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163</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163</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163</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163</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163</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163</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163</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163</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163</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163</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163</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163</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163</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163</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163</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163</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163</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163</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163</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163</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166</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166</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165</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165</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165</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165</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165</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165</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165</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165</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165</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165</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163</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163</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163</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163</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162</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162</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163</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163</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163</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163</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163</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163</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163</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163</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162</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162</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162</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162</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162</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162</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162</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162</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158</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158</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158</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166</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166</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165</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165</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165</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165</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165</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163</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162</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162</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163</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163</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163</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163</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163</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162</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162</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162</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158</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158</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158</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166</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166</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165</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165</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165</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163</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162</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162</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163</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163</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163</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163</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163</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162</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162</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158</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158</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158</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156</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156</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157</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157</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157</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157</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157</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153</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153</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153</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153</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153</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153</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153</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153</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153</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153</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153</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153</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153</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153</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153</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153</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153</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153</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150</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150</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150</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150</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150</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150</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150</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150</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150</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150</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153</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153</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153</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150</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150</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150</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150</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150</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150</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150</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150</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151</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151</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151</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151</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151</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151</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151</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151</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151</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151</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151</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151</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151</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151</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151</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151</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151</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151</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151</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151</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147</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147</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147</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147</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147</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147</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145</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145</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146</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146</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146</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146</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146</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146</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147</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147</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146</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146</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146</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146</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151</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143</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146</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146</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146</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146</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146</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146</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144</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144</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144</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144</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144</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144</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144</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143</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143</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143</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143</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143</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143</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143</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143</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143</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143</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143</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143</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143</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143</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143</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143</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143</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143</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143</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143</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143</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137</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137</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137</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137</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139</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139</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139</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139</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139</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139</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139</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139</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139</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139</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139</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138</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138</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138</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138</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138</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138</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137</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137</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137</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137</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137</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137</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137</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137</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137</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137</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137</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137</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137</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137</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137</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137</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137</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137</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137</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137</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137</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137</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137</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137</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137</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137</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137</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137</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137</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137</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137</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137</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137</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137</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137</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137</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137</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137</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137</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137</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137</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137</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137</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137</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137</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137</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130</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130</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130</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130</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130</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130</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131</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131</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131</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131</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131</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131</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131</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131</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131</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131</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131</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131</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131</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131</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131</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131</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131</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131</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131</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131</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131</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131</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128</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128</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128</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128</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128</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128</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128</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128</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128</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128</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128</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128</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128</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128</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128</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128</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128</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128</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128</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128</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128</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128</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128</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128</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128</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128</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128</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128</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128</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128</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131</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131</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131</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131</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131</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131</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131</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131</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128</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128</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128</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128</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128</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128</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128</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128</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128</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128</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128</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131</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131</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128</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128</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122</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122</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122</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122</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122</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122</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122</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122</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122</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122</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122</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131</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131</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122</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122</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122</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122</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122</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122</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122</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122</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122</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122</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122</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122</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122</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122</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122</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122</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122</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122</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122</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122</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122</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122</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122</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122</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123</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123</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123</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123</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123</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123</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123</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123</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123</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123</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122</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122</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122</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122</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122</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122</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122</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122</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122</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122</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122</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122</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122</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122</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122</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122</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122</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122</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122</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122</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122</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122</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122</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122</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122</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122</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122</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121</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121</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121</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121</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121</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121</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121</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121</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121</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121</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121</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121</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121</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121</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121</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121</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121</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121</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119</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119</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119</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119</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119</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119</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119</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119</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119</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119</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120</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120</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120</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120</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119</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119</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119</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119</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119</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119</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119</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119</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119</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119</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119</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119</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119</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119</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119</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119</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119</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119</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119</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119</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119</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119</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119</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119</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119</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119</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119</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115</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115</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115</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115</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115</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115</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115</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115</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115</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115</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115</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115</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115</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115</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115</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115</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115</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115</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115</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115</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119</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119</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119</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119</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119</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119</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119</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119</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119</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119</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119</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119</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119</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119</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119</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119</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119</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119</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119</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119</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119</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119</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119</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115</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115</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115</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115</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115</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115</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115</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115</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115</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115</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115</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115</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115</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115</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115</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115</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115</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115</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115</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115</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115</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115</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115</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115</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115</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115</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115</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115</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115</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115</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115</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115</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115</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112</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112</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112</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112</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112</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112</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112</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112</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112</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112</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112</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112</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112</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112</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112</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112</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112</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112</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112</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112</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112</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112</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112</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112</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112</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112</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112</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112</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112</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112</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112</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112</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112</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112</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112</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112</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112</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112</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112</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112</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112</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112</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112</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109</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109</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109</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109</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108</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108</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108</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108</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105</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105</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105</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105</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105</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105</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105</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105</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107</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107</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107</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107</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107</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107</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105</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105</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105</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105</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105</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105</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105</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105</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105</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105</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105</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105</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105</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105</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105</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105</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105</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105</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105</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105</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105</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105</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105</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105</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105</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105</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105</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105</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105</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105</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105</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105</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105</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105</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105</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105</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105</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105</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105</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105</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105</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105</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105</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105</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105</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105</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105</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105</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105</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105</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105</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105</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105</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103</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103</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103</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103</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103</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103</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103</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103</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105</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105</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105</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105</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105</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105</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105</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105</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103</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103</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101</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101</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101</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101</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101</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101</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101</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101</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105</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105</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105</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105</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105</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105</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105</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105</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103</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99</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99</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99</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99</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99</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99</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99</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99</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99</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99</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99</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99</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99</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99</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99</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99</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99</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99</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99</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97</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97</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97</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97</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97</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97</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97</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97</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97</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95</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95</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95</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95</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95</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95</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95</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95</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95</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95</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95</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95</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95</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95</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95</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95</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97</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97</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95</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95</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95</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95</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95</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95</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95</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95</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95</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95</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95</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95</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95</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95</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95</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95</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95</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95</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95</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95</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95</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95</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97</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97</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95</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95</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95</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95</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95</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95</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95</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95</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90</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90</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90</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90</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90</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90</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90</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90</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90</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90</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90</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90</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90</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90</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90</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90</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90</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90</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90</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90</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90</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90</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90</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90</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90</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90</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90</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90</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90</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90</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90</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90</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90</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90</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90</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90</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90</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90</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90</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90</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90</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90</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90</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90</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90</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90</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90</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90</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90</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90</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90</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90</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90</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90</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90</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90</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90</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89</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89</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89</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89</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89</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89</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89</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89</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89</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87</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87</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87</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87</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87</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87</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87</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87</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87</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87</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87</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87</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87</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87</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87</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87</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87</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87</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87</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87</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87</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87</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87</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87</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87</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87</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87</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87</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87</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87</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87</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87</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87</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87</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87</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87</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87</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87</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87</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87</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87</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87</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87</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87</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87</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87</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87</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87</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87</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87</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87</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87</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87</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87</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87</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87</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87</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87</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87</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87</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87</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87</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87</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87</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87</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87</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87</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87</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87</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87</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87</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84</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84</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84</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84</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84</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84</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84</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84</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84</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84</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84</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84</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84</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84</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84</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84</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84</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84</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84</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81</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81</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81</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81</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81</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81</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81</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81</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81</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81</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84</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84</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84</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84</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84</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84</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84</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84</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84</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82</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82</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82</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82</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82</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82</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82</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82</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82</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82</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82</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82</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82</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82</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82</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82</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82</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82</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82</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82</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82</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82</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82</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82</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82</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82</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82</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80</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80</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80</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80</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80</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80</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80</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80</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80</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80</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80</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80</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80</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80</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80</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80</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80</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80</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80</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80</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80</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80</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80</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80</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80</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80</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80</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80</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76</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76</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76</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76</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76</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76</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76</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76</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76</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76</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76</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76</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76</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76</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76</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76</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76</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76</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76</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76</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76</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76</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76</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76</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75</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75</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75</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75</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75</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75</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75</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75</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75</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75</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75</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75</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75</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75</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75</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75</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75</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75</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75</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75</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75</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75</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75</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75</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75</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75</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75</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75</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75</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75</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75</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75</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75</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75</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75</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75</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75</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71</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71</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71</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71</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71</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71</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71</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71</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71</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71</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71</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71</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71</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71</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71</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71</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71</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71</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71</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71</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71</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71</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71</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71</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71</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71</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71</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71</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71</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71</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71</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71</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71</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71</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71</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71</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80</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80</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80</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80</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80</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80</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80</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80</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80</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80</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80</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80</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80</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80</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80</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80</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80</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80</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53</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53</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53</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53</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53</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53</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53</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53</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53</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53</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53</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53</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53</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53</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53</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53</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53</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53</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50</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49</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48</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48</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48</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47</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47</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47</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47</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47</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47</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47</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47</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47</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47</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47</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47</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47</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47</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47</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46</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46</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46</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46</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46</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46</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46</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46</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46</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46</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46</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46</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46</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46</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46</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48</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48</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48</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48</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48</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48</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48</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48</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49</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49</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49</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49</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49</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49</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46</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46</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46</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46</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46</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46</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46</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46</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46</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46</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48</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48</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48</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47</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47</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47</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47</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47</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47</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47</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47</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47</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47</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47</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47</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47</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47</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47</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46</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46</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46</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46</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46</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46</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46</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46</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46</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46</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46</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46</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46</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46</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46</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47</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47</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47</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47</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44</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44</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44</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44</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44</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44</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44</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44</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44</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44</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44</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47</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47</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47</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47</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47</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47</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47</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47</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47</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47</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47</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47</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47</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47</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46</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46</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46</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46</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46</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46</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46</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46</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47</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47</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47</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47</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47</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47</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46</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46</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46</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46</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46</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46</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46</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46</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47</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47</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47</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47</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44</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44</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44</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44</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44</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44</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44</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44</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44</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44</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44</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47</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47</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47</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45</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45</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45</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45</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45</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45</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45</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45</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45</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45</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45</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45</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45</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45</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45</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45</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45</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45</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45</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45</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45</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45</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45</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45</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45</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45</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45</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45</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45</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45</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45</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45</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45</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45</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46</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46</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46</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46</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46</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46</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46</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46</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47</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44</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44</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44</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44</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44</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44</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47</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47</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47</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45</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45</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45</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45</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45</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40</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40</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40</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40</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40</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40</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40</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40</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40</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40</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40</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40</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40</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40</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40</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40</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40</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40</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40</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40</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40</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40</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40</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40</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40</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40</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40</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42</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42</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42</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42</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42</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40</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40</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40</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40</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40</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40</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40</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40</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38</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38</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38</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38</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38</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38</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39</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39</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39</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39</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39</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39</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39</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39</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39</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32</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32</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32</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32</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32</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32</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32</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32</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32</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32</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32</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32</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32</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32</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33</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33</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33</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32</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32</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32</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32</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32</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32</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31</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31</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32</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32</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32</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32</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32</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32</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31</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29</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29</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29</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29</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29</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29</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29</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29</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29</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29</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29</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29</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29</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29</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29</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32</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32</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32</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32</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32</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32</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32</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32</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32</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32</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31</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31</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31</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29</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29</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29</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29</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29</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29</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29</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29</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29</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30</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30</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30</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30</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30</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30</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30</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30</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30</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30</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30</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30</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30</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30</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30</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30</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30</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30</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30</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30</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30</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30</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30</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30</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32</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32</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32</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32</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31</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29</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29</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29</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29</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29</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29</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29</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30</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30</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28</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28</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28</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28</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28</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28</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28</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28</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28</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28</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28</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28</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28</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28</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28</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28</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28</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28</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28</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28</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28</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28</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28</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28</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28</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28</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28</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28</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28</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28</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28</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28</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28</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28</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25</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25</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25</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25</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25</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25</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27</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27</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27</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27</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27</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27</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27</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27</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25</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25</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25</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25</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25</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25</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29</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29</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28</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28</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28</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28</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28</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25</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25</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25</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25</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25</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25</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25</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25</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25</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25</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25</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25</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26</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26</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26</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26</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26</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26</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26</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26</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26</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26</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26</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26</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26</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28</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28</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25</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25</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25</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25</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25</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25</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25</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25</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25</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28</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28</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25</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25</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25</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25</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25</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25</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25</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25</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25</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25</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25</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25</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25</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21</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21</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21</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21</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21</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21</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21</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21</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21</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21</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21</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21</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21</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21</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21</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21</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21</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21</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21</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21</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21</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21</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21</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21</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21</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21</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21</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21</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21</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21</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21</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21</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21</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22</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22</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21</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21</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21</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21</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21</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21</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21</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21</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21</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21</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21</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21</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21</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21</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21</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21</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21</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21</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21</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21</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21</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21</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21</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21</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21</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21</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21</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21</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21</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21</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21</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21</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21</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21</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21</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21</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21</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21</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21</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21</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21</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21</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21</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21</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21</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21</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21</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21</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21</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21</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21</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21</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21</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21</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21</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21</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21</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21</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21</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21</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21</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21</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21</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21</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21</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21</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21</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21</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21</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21</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21</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21</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21</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21</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21</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21</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21</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21</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21</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22</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22</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21</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21</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21</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21</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21</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21</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21</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21</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21</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21</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21</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21</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21</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21</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21</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21</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21</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21</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21</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21</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21</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21</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21</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21</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21</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22</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22</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21</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21</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21</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21</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21</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21</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21</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21</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21</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21</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21</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21</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21</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21</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21</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21</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10</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10</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10</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10</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10</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10</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10</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8</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8</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8</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8</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8</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8</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8</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8</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8</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9</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9</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9</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9</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9</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9</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9</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9</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9</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9</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9</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9</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9</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9</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9</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9</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9</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9</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9</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9</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9</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9</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9</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9</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9</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9</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9</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9</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9</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9</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9</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9</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9</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9</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9</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9</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9</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9</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9</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9</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9</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9</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9</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9</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9</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9</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9</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9</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9</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9</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9</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9</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9</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10</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10</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10</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10</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10</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10</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10</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8</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8</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8</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8</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8</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8</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8</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8</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8</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9</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9</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9</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9</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9</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9</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9</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9</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9</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9</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9</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9</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9</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9</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9</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9</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9</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9</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9</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9</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9</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9</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9</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9</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9</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9</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9</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9</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9</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9</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9</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9</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9</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9</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9</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9</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9</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9</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9</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9</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8</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8</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8</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9</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9</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9</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9</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9</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9</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9</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9</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9</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9</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9</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9</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9</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9</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9</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9</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9</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9</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9</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9</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9</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9</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9</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9</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9</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9</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9</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9</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9</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9</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9</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9</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9</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9</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663" si="228">IF(OR(M4640="",N4640&lt;&gt;""),"",MAX(M4640-TODAY(),0))</f>
        <v/>
      </c>
      <c r="P4640" s="51" t="str">
        <f ca="1" t="shared" ref="P4640:P466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spans="2:18">
      <c r="B4657" s="125" t="s">
        <v>232</v>
      </c>
      <c r="C4657" s="59">
        <v>45950</v>
      </c>
      <c r="D4657" s="109" t="str">
        <f>VLOOKUP(B4657,辅助信息!E:K,7,FALSE)</f>
        <v>JWDDCD2025052800131</v>
      </c>
      <c r="E4657" s="109" t="str">
        <f>VLOOKUP(F4657,辅助信息!A:B,2,FALSE)</f>
        <v>螺纹钢</v>
      </c>
      <c r="F4657" s="120" t="s">
        <v>21</v>
      </c>
      <c r="G4657" s="119">
        <v>20</v>
      </c>
      <c r="H4657" s="123" t="str">
        <f>IF(SUMIFS('[1]2025年已发货'!$E:$E,'[1]2025年已发货'!$F:$F,C4657,'[1]2025年已发货'!$C:$C,F4657,'[1]2025年已发货'!$G:$G,I4657,'[1]2025年已发货'!$H:$H,J4657)=0,"未发货",SUMIFS('[1]2025年已发货'!$E:$E,'[1]2025年已发货'!$F:$F,C4657,'[1]2025年已发货'!$C:$C,F4657,'[1]2025年已发货'!$G:$G,I4657,'[1]2025年已发货'!$H:$H,J4657))</f>
        <v>未发货</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IF(OR(M4657="",N4657&lt;&gt;""),"",MAX(M4657-TODAY(),0))</f>
        <v>0</v>
      </c>
      <c r="P4657" s="51">
        <f ca="1">IF(M4657="","",IF(N4657&lt;&gt;"",MAX(N4657-M4657,0),IF(TODAY()&gt;M4657,TODAY()-M4657,0)))</f>
        <v>6</v>
      </c>
      <c r="Q4657" s="18" t="str">
        <f>VLOOKUP(B4657,辅助信息!E:M,9,FALSE)</f>
        <v>ZTWM-CDGS-XS-2024-0134-商投建工达州中医药科技成果示范园项目</v>
      </c>
      <c r="R4657" s="18" t="str">
        <f>_xlfn._xlws.FILTER(辅助信息!D:D,辅助信息!E:E=B4657)</f>
        <v>商投建工达州中医药科技园</v>
      </c>
    </row>
    <row r="4658" spans="2:18">
      <c r="B4658" s="125" t="s">
        <v>232</v>
      </c>
      <c r="C4658" s="59">
        <v>45950</v>
      </c>
      <c r="D4658" s="109" t="str">
        <f>VLOOKUP(B4658,辅助信息!E:K,7,FALSE)</f>
        <v>JWDDCD2025052800131</v>
      </c>
      <c r="E4658" s="109" t="str">
        <f>VLOOKUP(F4658,辅助信息!A:B,2,FALSE)</f>
        <v>螺纹钢</v>
      </c>
      <c r="F4658" s="120" t="s">
        <v>58</v>
      </c>
      <c r="G4658" s="119">
        <v>20</v>
      </c>
      <c r="H4658" s="123" t="str">
        <f>IF(SUMIFS('[1]2025年已发货'!$E:$E,'[1]2025年已发货'!$F:$F,C4658,'[1]2025年已发货'!$C:$C,F4658,'[1]2025年已发货'!$G:$G,I4658,'[1]2025年已发货'!$H:$H,J4658)=0,"未发货",SUMIFS('[1]2025年已发货'!$E:$E,'[1]2025年已发货'!$F:$F,C4658,'[1]2025年已发货'!$C:$C,F4658,'[1]2025年已发货'!$G:$G,I4658,'[1]2025年已发货'!$H:$H,J4658))</f>
        <v>未发货</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IF(OR(M4658="",N4658&lt;&gt;""),"",MAX(M4658-TODAY(),0))</f>
        <v>0</v>
      </c>
      <c r="P4658" s="51">
        <f ca="1">IF(M4658="","",IF(N4658&lt;&gt;"",MAX(N4658-M4658,0),IF(TODAY()&gt;M4658,TODAY()-M4658,0)))</f>
        <v>6</v>
      </c>
      <c r="Q4658" s="18" t="str">
        <f>VLOOKUP(B4658,辅助信息!E:M,9,FALSE)</f>
        <v>ZTWM-CDGS-XS-2024-0134-商投建工达州中医药科技成果示范园项目</v>
      </c>
      <c r="R4658" s="18" t="str">
        <f>_xlfn._xlws.FILTER(辅助信息!D:D,辅助信息!E:E=B4658)</f>
        <v>商投建工达州中医药科技园</v>
      </c>
    </row>
    <row r="4659" spans="2:18">
      <c r="B4659" s="125" t="s">
        <v>232</v>
      </c>
      <c r="C4659" s="59">
        <v>45950</v>
      </c>
      <c r="D4659" s="109" t="str">
        <f>VLOOKUP(B4659,辅助信息!E:K,7,FALSE)</f>
        <v>JWDDCD2025052800131</v>
      </c>
      <c r="E4659" s="109" t="str">
        <f>VLOOKUP(F4659,辅助信息!A:B,2,FALSE)</f>
        <v>螺纹钢</v>
      </c>
      <c r="F4659" s="120" t="s">
        <v>19</v>
      </c>
      <c r="G4659" s="119">
        <v>6</v>
      </c>
      <c r="H4659" s="123"/>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IF(OR(M4659="",N4659&lt;&gt;""),"",MAX(M4659-TODAY(),0))</f>
        <v>0</v>
      </c>
      <c r="P4659" s="51">
        <f ca="1">IF(M4659="","",IF(N4659&lt;&gt;"",MAX(N4659-M4659,0),IF(TODAY()&gt;M4659,TODAY()-M4659,0)))</f>
        <v>6</v>
      </c>
      <c r="Q4659" s="18" t="str">
        <f>VLOOKUP(B4659,辅助信息!E:M,9,FALSE)</f>
        <v>ZTWM-CDGS-XS-2024-0134-商投建工达州中医药科技成果示范园项目</v>
      </c>
      <c r="R4659" s="18" t="str">
        <f>_xlfn._xlws.FILTER(辅助信息!D:D,辅助信息!E:E=B4659)</f>
        <v>商投建工达州中医药科技园</v>
      </c>
    </row>
    <row r="4660"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IF(OR(M4660="",N4660&lt;&gt;""),"",MAX(M4660-TODAY(),0))</f>
        <v>0</v>
      </c>
      <c r="P4660" s="51">
        <f ca="1">IF(M4660="","",IF(N4660&lt;&gt;"",MAX(N4660-M4660,0),IF(TODAY()&gt;M4660,TODAY()-M4660,0)))</f>
        <v>6</v>
      </c>
      <c r="Q4660" s="18" t="str">
        <f>VLOOKUP(B4660,辅助信息!E:M,9,FALSE)</f>
        <v>ZTWM-CDGS-XS-2024-0134-商投建工达州中医药科技成果示范园项目</v>
      </c>
      <c r="R4660" s="18" t="str">
        <f>_xlfn._xlws.FILTER(辅助信息!D:D,辅助信息!E:E=B4660)</f>
        <v>商投建工达州中医药科技园</v>
      </c>
    </row>
    <row r="4661" spans="2:18">
      <c r="B4661" s="125" t="s">
        <v>68</v>
      </c>
      <c r="C4661" s="59">
        <v>45950</v>
      </c>
      <c r="D4661" s="109" t="str">
        <f>VLOOKUP(B4661,辅助信息!E:K,7,FALSE)</f>
        <v>JWDDCD2025052800131</v>
      </c>
      <c r="E4661" s="109" t="str">
        <f>VLOOKUP(F4661,辅助信息!A:B,2,FALSE)</f>
        <v>螺纹钢</v>
      </c>
      <c r="F4661" s="120" t="s">
        <v>33</v>
      </c>
      <c r="G4661" s="119">
        <v>3</v>
      </c>
      <c r="H4661" s="123" t="str">
        <f>IF(SUMIFS('[1]2025年已发货'!$E:$E,'[1]2025年已发货'!$F:$F,C4661,'[1]2025年已发货'!$C:$C,F4661,'[1]2025年已发货'!$G:$G,I4661,'[1]2025年已发货'!$H:$H,J4661)=0,"未发货",SUMIFS('[1]2025年已发货'!$E:$E,'[1]2025年已发货'!$F:$F,C4661,'[1]2025年已发货'!$C:$C,F4661,'[1]2025年已发货'!$G:$G,I4661,'[1]2025年已发货'!$H:$H,J4661))</f>
        <v>未发货</v>
      </c>
      <c r="I4661" s="109" t="str">
        <f>VLOOKUP(B4661,辅助信息!E:I,3,FALSE)</f>
        <v>（商投建工达州中医药科技园-2工区-景观桥）达州市通川区达州中医药职业学院犀牛大道北段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IF(OR(M4661="",N4661&lt;&gt;""),"",MAX(M4661-TODAY(),0))</f>
        <v>0</v>
      </c>
      <c r="P4661" s="51">
        <f ca="1">IF(M4661="","",IF(N4661&lt;&gt;"",MAX(N4661-M4661,0),IF(TODAY()&gt;M4661,TODAY()-M4661,0)))</f>
        <v>6</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IF(OR(M4662="",N4662&lt;&gt;""),"",MAX(M4662-TODAY(),0))</f>
        <v/>
      </c>
      <c r="P4662" s="51" t="str">
        <f ca="1">IF(M4662="","",IF(N4662&lt;&gt;"",MAX(N4662-M4662,0),IF(TODAY()&gt;M4662,TODAY()-M4662,0)))</f>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IF(OR(M4663="",N4663&lt;&gt;""),"",MAX(M4663-TODAY(),0))</f>
        <v/>
      </c>
      <c r="P4663" s="51" t="str">
        <f ca="1">IF(M4663="","",IF(N4663&lt;&gt;"",MAX(N4663-M4663,0),IF(TODAY()&gt;M4663,TODAY()-M4663,0)))</f>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IF(OR(M4664="",N4664&lt;&gt;""),"",MAX(M4664-TODAY(),0))</f>
        <v/>
      </c>
      <c r="P4664" s="51" t="str">
        <f ca="1">IF(M4664="","",IF(N4664&lt;&gt;"",MAX(N4664-M4664,0),IF(TODAY()&gt;M4664,TODAY()-M4664,0)))</f>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IF(OR(M4665="",N4665&lt;&gt;""),"",MAX(M4665-TODAY(),0))</f>
        <v/>
      </c>
      <c r="P4665" s="51" t="str">
        <f ca="1">IF(M4665="","",IF(N4665&lt;&gt;"",MAX(N4665-M4665,0),IF(TODAY()&gt;M4665,TODAY()-M4665,0)))</f>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IF(OR(M4666="",N4666&lt;&gt;""),"",MAX(M4666-TODAY(),0))</f>
        <v>0</v>
      </c>
      <c r="P4666" s="51">
        <f ca="1">IF(M4666="","",IF(N4666&lt;&gt;"",MAX(N4666-M4666,0),IF(TODAY()&gt;M4666,TODAY()-M4666,0)))</f>
        <v>2</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IF(OR(M4667="",N4667&lt;&gt;""),"",MAX(M4667-TODAY(),0))</f>
        <v>0</v>
      </c>
      <c r="P4667" s="51">
        <f ca="1">IF(M4667="","",IF(N4667&lt;&gt;"",MAX(N4667-M4667,0),IF(TODAY()&gt;M4667,TODAY()-M4667,0)))</f>
        <v>2</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IF(OR(M4668="",N4668&lt;&gt;""),"",MAX(M4668-TODAY(),0))</f>
        <v>0</v>
      </c>
      <c r="P4668" s="51">
        <f ca="1">IF(M4668="","",IF(N4668&lt;&gt;"",MAX(N4668-M4668,0),IF(TODAY()&gt;M4668,TODAY()-M4668,0)))</f>
        <v>2</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IF(OR(M4669="",N4669&lt;&gt;""),"",MAX(M4669-TODAY(),0))</f>
        <v>0</v>
      </c>
      <c r="P4669" s="51">
        <f ca="1">IF(M4669="","",IF(N4669&lt;&gt;"",MAX(N4669-M4669,0),IF(TODAY()&gt;M4669,TODAY()-M4669,0)))</f>
        <v>2</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spans="2:18">
      <c r="B4670" s="125" t="s">
        <v>229</v>
      </c>
      <c r="C4670" s="59">
        <v>45950</v>
      </c>
      <c r="D4670" s="109" t="str">
        <f>VLOOKUP(B4670,辅助信息!E:K,7,FALSE)</f>
        <v>JWDDCD2025092400212</v>
      </c>
      <c r="E4670" s="109" t="str">
        <f>VLOOKUP(F4670,辅助信息!A:B,2,FALSE)</f>
        <v>盘螺</v>
      </c>
      <c r="F4670" s="109" t="s">
        <v>41</v>
      </c>
      <c r="G4670" s="110">
        <v>62</v>
      </c>
      <c r="H4670" s="123" t="str">
        <f>IF(SUMIFS('[1]2025年已发货'!$E:$E,'[1]2025年已发货'!$F:$F,C4670,'[1]2025年已发货'!$C:$C,F4670,'[1]2025年已发货'!$G:$G,I4670,'[1]2025年已发货'!$H:$H,J4670)=0,"未发货",SUMIFS('[1]2025年已发货'!$E:$E,'[1]2025年已发货'!$F:$F,C4670,'[1]2025年已发货'!$C:$C,F4670,'[1]2025年已发货'!$G:$G,I4670,'[1]2025年已发货'!$H:$H,J4670))</f>
        <v>未发货</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IF(OR(M4670="",N4670&lt;&gt;""),"",MAX(M4670-TODAY(),0))</f>
        <v>0</v>
      </c>
      <c r="P4670" s="51">
        <f ca="1">IF(M4670="","",IF(N4670&lt;&gt;"",MAX(N4670-M4670,0),IF(TODAY()&gt;M4670,TODAY()-M4670,0)))</f>
        <v>2</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spans="2:18">
      <c r="B4671" s="125" t="s">
        <v>229</v>
      </c>
      <c r="C4671" s="59">
        <v>45950</v>
      </c>
      <c r="D4671" s="109" t="str">
        <f>VLOOKUP(B4671,辅助信息!E:K,7,FALSE)</f>
        <v>JWDDCD2025092400212</v>
      </c>
      <c r="E4671" s="109" t="str">
        <f>VLOOKUP(F4671,辅助信息!A:B,2,FALSE)</f>
        <v>盘螺</v>
      </c>
      <c r="F4671" s="109" t="s">
        <v>49</v>
      </c>
      <c r="G4671" s="110">
        <v>6</v>
      </c>
      <c r="H4671" s="123" t="str">
        <f>IF(SUMIFS('[1]2025年已发货'!$E:$E,'[1]2025年已发货'!$F:$F,C4671,'[1]2025年已发货'!$C:$C,F4671,'[1]2025年已发货'!$G:$G,I4671,'[1]2025年已发货'!$H:$H,J4671)=0,"未发货",SUMIFS('[1]2025年已发货'!$E:$E,'[1]2025年已发货'!$F:$F,C4671,'[1]2025年已发货'!$C:$C,F4671,'[1]2025年已发货'!$G:$G,I4671,'[1]2025年已发货'!$H:$H,J4671))</f>
        <v>未发货</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IF(OR(M4671="",N4671&lt;&gt;""),"",MAX(M4671-TODAY(),0))</f>
        <v>0</v>
      </c>
      <c r="P4671" s="51">
        <f ca="1">IF(M4671="","",IF(N4671&lt;&gt;"",MAX(N4671-M4671,0),IF(TODAY()&gt;M4671,TODAY()-M4671,0)))</f>
        <v>2</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spans="2:18">
      <c r="B4672" s="125" t="s">
        <v>229</v>
      </c>
      <c r="C4672" s="59">
        <v>45950</v>
      </c>
      <c r="D4672" s="109" t="str">
        <f>VLOOKUP(B4672,辅助信息!E:K,7,FALSE)</f>
        <v>JWDDCD2025092400212</v>
      </c>
      <c r="E4672" s="109" t="str">
        <f>VLOOKUP(F4672,辅助信息!A:B,2,FALSE)</f>
        <v>盘螺</v>
      </c>
      <c r="F4672" s="109" t="s">
        <v>40</v>
      </c>
      <c r="G4672" s="110">
        <v>109</v>
      </c>
      <c r="H4672" s="123" t="str">
        <f>IF(SUMIFS('[1]2025年已发货'!$E:$E,'[1]2025年已发货'!$F:$F,C4672,'[1]2025年已发货'!$C:$C,F4672,'[1]2025年已发货'!$G:$G,I4672,'[1]2025年已发货'!$H:$H,J4672)=0,"未发货",SUMIFS('[1]2025年已发货'!$E:$E,'[1]2025年已发货'!$F:$F,C4672,'[1]2025年已发货'!$C:$C,F4672,'[1]2025年已发货'!$G:$G,I4672,'[1]2025年已发货'!$H:$H,J4672))</f>
        <v>未发货</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IF(OR(M4672="",N4672&lt;&gt;""),"",MAX(M4672-TODAY(),0))</f>
        <v>0</v>
      </c>
      <c r="P4672" s="51">
        <f ca="1">IF(M4672="","",IF(N4672&lt;&gt;"",MAX(N4672-M4672,0),IF(TODAY()&gt;M4672,TODAY()-M4672,0)))</f>
        <v>2</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spans="2:18">
      <c r="B4673" s="125" t="s">
        <v>225</v>
      </c>
      <c r="C4673" s="59">
        <v>45950</v>
      </c>
      <c r="D4673" s="109" t="str">
        <f>VLOOKUP(B4673,辅助信息!E:K,7,FALSE)</f>
        <v>JWDDCD2025092400210</v>
      </c>
      <c r="E4673" s="109" t="str">
        <f>VLOOKUP(F4673,辅助信息!A:B,2,FALSE)</f>
        <v>盘螺</v>
      </c>
      <c r="F4673" s="109" t="s">
        <v>26</v>
      </c>
      <c r="G4673" s="110">
        <v>14</v>
      </c>
      <c r="H4673" s="123" t="str">
        <f>IF(SUMIFS('[1]2025年已发货'!$E:$E,'[1]2025年已发货'!$F:$F,C4673,'[1]2025年已发货'!$C:$C,F4673,'[1]2025年已发货'!$G:$G,I4673,'[1]2025年已发货'!$H:$H,J4673)=0,"未发货",SUMIFS('[1]2025年已发货'!$E:$E,'[1]2025年已发货'!$F:$F,C4673,'[1]2025年已发货'!$C:$C,F4673,'[1]2025年已发货'!$G:$G,I4673,'[1]2025年已发货'!$H:$H,J4673))</f>
        <v>未发货</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IF(OR(M4673="",N4673&lt;&gt;""),"",MAX(M4673-TODAY(),0))</f>
        <v>0</v>
      </c>
      <c r="P4673" s="51">
        <f ca="1">IF(M4673="","",IF(N4673&lt;&gt;"",MAX(N4673-M4673,0),IF(TODAY()&gt;M4673,TODAY()-M4673,0)))</f>
        <v>2</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IF(OR(M4674="",N4674&lt;&gt;""),"",MAX(M4674-TODAY(),0))</f>
        <v/>
      </c>
      <c r="P4674" s="51" t="str">
        <f ca="1">IF(M4674="","",IF(N4674&lt;&gt;"",MAX(N4674-M4674,0),IF(TODAY()&gt;M4674,TODAY()-M4674,0)))</f>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IF(OR(M4675="",N4675&lt;&gt;""),"",MAX(M4675-TODAY(),0))</f>
        <v/>
      </c>
      <c r="P4675" s="51" t="str">
        <f ca="1">IF(M4675="","",IF(N4675&lt;&gt;"",MAX(N4675-M4675,0),IF(TODAY()&gt;M4675,TODAY()-M4675,0)))</f>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IF(OR(M4676="",N4676&lt;&gt;""),"",MAX(M4676-TODAY(),0))</f>
        <v/>
      </c>
      <c r="P4676" s="51" t="str">
        <f ca="1">IF(M4676="","",IF(N4676&lt;&gt;"",MAX(N4676-M4676,0),IF(TODAY()&gt;M4676,TODAY()-M4676,0)))</f>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IF(OR(M4677="",N4677&lt;&gt;""),"",MAX(M4677-TODAY(),0))</f>
        <v/>
      </c>
      <c r="P4677" s="51" t="str">
        <f ca="1">IF(M4677="","",IF(N4677&lt;&gt;"",MAX(N4677-M4677,0),IF(TODAY()&gt;M4677,TODAY()-M4677,0)))</f>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IF(OR(M4678="",N4678&lt;&gt;""),"",MAX(M4678-TODAY(),0))</f>
        <v/>
      </c>
      <c r="P4678" s="51" t="str">
        <f ca="1">IF(M4678="","",IF(N4678&lt;&gt;"",MAX(N4678-M4678,0),IF(TODAY()&gt;M4678,TODAY()-M4678,0)))</f>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IF(OR(M4679="",N4679&lt;&gt;""),"",MAX(M4679-TODAY(),0))</f>
        <v>0</v>
      </c>
      <c r="P4679" s="51">
        <f ca="1">IF(M4679="","",IF(N4679&lt;&gt;"",MAX(N4679-M4679,0),IF(TODAY()&gt;M4679,TODAY()-M4679,0)))</f>
        <v>9</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IF(OR(M4680="",N4680&lt;&gt;""),"",MAX(M4680-TODAY(),0))</f>
        <v/>
      </c>
      <c r="P4680" s="51" t="str">
        <f ca="1">IF(M4680="","",IF(N4680&lt;&gt;"",MAX(N4680-M4680,0),IF(TODAY()&gt;M4680,TODAY()-M4680,0)))</f>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IF(OR(M4681="",N4681&lt;&gt;""),"",MAX(M4681-TODAY(),0))</f>
        <v/>
      </c>
      <c r="P4681" s="51" t="str">
        <f ca="1">IF(M4681="","",IF(N4681&lt;&gt;"",MAX(N4681-M4681,0),IF(TODAY()&gt;M4681,TODAY()-M4681,0)))</f>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IF(OR(M4682="",N4682&lt;&gt;""),"",MAX(M4682-TODAY(),0))</f>
        <v/>
      </c>
      <c r="P4682" s="51" t="str">
        <f ca="1">IF(M4682="","",IF(N4682&lt;&gt;"",MAX(N4682-M4682,0),IF(TODAY()&gt;M4682,TODAY()-M4682,0)))</f>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IF(OR(M4683="",N4683&lt;&gt;""),"",MAX(M4683-TODAY(),0))</f>
        <v/>
      </c>
      <c r="P4683" s="51" t="str">
        <f ca="1">IF(M4683="","",IF(N4683&lt;&gt;"",MAX(N4683-M4683,0),IF(TODAY()&gt;M4683,TODAY()-M4683,0)))</f>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IF(OR(M4684="",N4684&lt;&gt;""),"",MAX(M4684-TODAY(),0))</f>
        <v/>
      </c>
      <c r="P4684" s="51" t="str">
        <f ca="1">IF(M4684="","",IF(N4684&lt;&gt;"",MAX(N4684-M4684,0),IF(TODAY()&gt;M4684,TODAY()-M4684,0)))</f>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IF(OR(M4685="",N4685&lt;&gt;""),"",MAX(M4685-TODAY(),0))</f>
        <v/>
      </c>
      <c r="P4685" s="51" t="str">
        <f ca="1">IF(M4685="","",IF(N4685&lt;&gt;"",MAX(N4685-M4685,0),IF(TODAY()&gt;M4685,TODAY()-M4685,0)))</f>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IF(OR(M4686="",N4686&lt;&gt;""),"",MAX(M4686-TODAY(),0))</f>
        <v/>
      </c>
      <c r="P4686" s="51" t="str">
        <f ca="1">IF(M4686="","",IF(N4686&lt;&gt;"",MAX(N4686-M4686,0),IF(TODAY()&gt;M4686,TODAY()-M4686,0)))</f>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IF(OR(M4687="",N4687&lt;&gt;""),"",MAX(M4687-TODAY(),0))</f>
        <v/>
      </c>
      <c r="P4687" s="51" t="str">
        <f ca="1">IF(M4687="","",IF(N4687&lt;&gt;"",MAX(N4687-M4687,0),IF(TODAY()&gt;M4687,TODAY()-M4687,0)))</f>
        <v/>
      </c>
      <c r="Q4687" s="18" t="str">
        <f>VLOOKUP(B4687,辅助信息!E:M,9,FALSE)</f>
        <v>ZTWM-CDGS-XS-2024-0134-商投建工达州中医药科技成果示范园项目</v>
      </c>
      <c r="R4687" s="18" t="str">
        <f>_xlfn._xlws.FILTER(辅助信息!D:D,辅助信息!E:E=B4687)</f>
        <v>商投建工达州中医药科技园</v>
      </c>
    </row>
    <row r="4688" spans="2:18">
      <c r="B4688" s="125" t="s">
        <v>228</v>
      </c>
      <c r="C4688" s="59">
        <v>45950</v>
      </c>
      <c r="D4688" s="109" t="str">
        <f>VLOOKUP(B4688,辅助信息!E:K,7,FALSE)</f>
        <v>JWDDCD2025092400190</v>
      </c>
      <c r="E4688" s="109" t="str">
        <f>VLOOKUP(F4688,辅助信息!A:B,2,FALSE)</f>
        <v>盘螺</v>
      </c>
      <c r="F4688" s="109" t="s">
        <v>41</v>
      </c>
      <c r="G4688" s="110">
        <v>50</v>
      </c>
      <c r="H4688" s="123" t="str">
        <f>IF(SUMIFS('[1]2025年已发货'!$E:$E,'[1]2025年已发货'!$F:$F,C4688,'[1]2025年已发货'!$C:$C,F4688,'[1]2025年已发货'!$G:$G,I4688,'[1]2025年已发货'!$H:$H,J4688)=0,"未发货",SUMIFS('[1]2025年已发货'!$E:$E,'[1]2025年已发货'!$F:$F,C4688,'[1]2025年已发货'!$C:$C,F4688,'[1]2025年已发货'!$G:$G,I4688,'[1]2025年已发货'!$H:$H,J4688))</f>
        <v>未发货</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IF(OR(M4688="",N4688&lt;&gt;""),"",MAX(M4688-TODAY(),0))</f>
        <v>0</v>
      </c>
      <c r="P4688" s="51">
        <f ca="1">IF(M4688="","",IF(N4688&lt;&gt;"",MAX(N4688-M4688,0),IF(TODAY()&gt;M4688,TODAY()-M4688,0)))</f>
        <v>2</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IF(OR(M4689="",N4689&lt;&gt;""),"",MAX(M4689-TODAY(),0))</f>
        <v/>
      </c>
      <c r="P4689" s="51" t="str">
        <f ca="1">IF(M4689="","",IF(N4689&lt;&gt;"",MAX(N4689-M4689,0),IF(TODAY()&gt;M4689,TODAY()-M4689,0)))</f>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IF(OR(M4690="",N4690&lt;&gt;""),"",MAX(M4690-TODAY(),0))</f>
        <v/>
      </c>
      <c r="P4690" s="51" t="str">
        <f ca="1">IF(M4690="","",IF(N4690&lt;&gt;"",MAX(N4690-M4690,0),IF(TODAY()&gt;M4690,TODAY()-M4690,0)))</f>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IF(OR(M4691="",N4691&lt;&gt;""),"",MAX(M4691-TODAY(),0))</f>
        <v/>
      </c>
      <c r="P4691" s="51" t="str">
        <f ca="1">IF(M4691="","",IF(N4691&lt;&gt;"",MAX(N4691-M4691,0),IF(TODAY()&gt;M4691,TODAY()-M4691,0)))</f>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IF(OR(M4692="",N4692&lt;&gt;""),"",MAX(M4692-TODAY(),0))</f>
        <v/>
      </c>
      <c r="P4692" s="51" t="str">
        <f ca="1">IF(M4692="","",IF(N4692&lt;&gt;"",MAX(N4692-M4692,0),IF(TODAY()&gt;M4692,TODAY()-M4692,0)))</f>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IF(OR(M4693="",N4693&lt;&gt;""),"",MAX(M4693-TODAY(),0))</f>
        <v/>
      </c>
      <c r="P4693" s="51" t="str">
        <f ca="1">IF(M4693="","",IF(N4693&lt;&gt;"",MAX(N4693-M4693,0),IF(TODAY()&gt;M4693,TODAY()-M4693,0)))</f>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IF(OR(M4694="",N4694&lt;&gt;""),"",MAX(M4694-TODAY(),0))</f>
        <v/>
      </c>
      <c r="P4694" s="51" t="str">
        <f ca="1">IF(M4694="","",IF(N4694&lt;&gt;"",MAX(N4694-M4694,0),IF(TODAY()&gt;M4694,TODAY()-M4694,0)))</f>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IF(OR(M4695="",N4695&lt;&gt;""),"",MAX(M4695-TODAY(),0))</f>
        <v/>
      </c>
      <c r="P4695" s="51" t="str">
        <f ca="1">IF(M4695="","",IF(N4695&lt;&gt;"",MAX(N4695-M4695,0),IF(TODAY()&gt;M4695,TODAY()-M4695,0)))</f>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IF(OR(M4696="",N4696&lt;&gt;""),"",MAX(M4696-TODAY(),0))</f>
        <v/>
      </c>
      <c r="P4696" s="51" t="str">
        <f ca="1">IF(M4696="","",IF(N4696&lt;&gt;"",MAX(N4696-M4696,0),IF(TODAY()&gt;M4696,TODAY()-M4696,0)))</f>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spans="2:18">
      <c r="B4697" s="124" t="s">
        <v>224</v>
      </c>
      <c r="C4697" s="59">
        <v>45950</v>
      </c>
      <c r="D4697" s="29" t="str">
        <f>VLOOKUP(B4697,辅助信息!E:K,7,FALSE)</f>
        <v>JWDDCD2025092400188</v>
      </c>
      <c r="E4697" s="29" t="str">
        <f>VLOOKUP(F4697,辅助信息!A:B,2,FALSE)</f>
        <v>螺纹钢</v>
      </c>
      <c r="F4697" s="29" t="s">
        <v>82</v>
      </c>
      <c r="G4697" s="25">
        <v>5</v>
      </c>
      <c r="H4697" s="123" t="str">
        <f>IF(SUMIFS('[1]2025年已发货'!$E:$E,'[1]2025年已发货'!$F:$F,C4697,'[1]2025年已发货'!$C:$C,F4697,'[1]2025年已发货'!$G:$G,I4697,'[1]2025年已发货'!$H:$H,J4697)=0,"未发货",SUMIFS('[1]2025年已发货'!$E:$E,'[1]2025年已发货'!$F:$F,C4697,'[1]2025年已发货'!$C:$C,F4697,'[1]2025年已发货'!$G:$G,I4697,'[1]2025年已发货'!$H:$H,J4697))</f>
        <v>未发货</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IF(OR(M4697="",N4697&lt;&gt;""),"",MAX(M4697-TODAY(),0))</f>
        <v>0</v>
      </c>
      <c r="P4697" s="51">
        <f ca="1">IF(M4697="","",IF(N4697&lt;&gt;"",MAX(N4697-M4697,0),IF(TODAY()&gt;M4697,TODAY()-M4697,0)))</f>
        <v>2</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spans="2:18">
      <c r="B4698" s="124" t="s">
        <v>224</v>
      </c>
      <c r="C4698" s="59">
        <v>45950</v>
      </c>
      <c r="D4698" s="29" t="str">
        <f>VLOOKUP(B4698,辅助信息!E:K,7,FALSE)</f>
        <v>JWDDCD2025092400188</v>
      </c>
      <c r="E4698" s="29" t="str">
        <f>VLOOKUP(F4698,辅助信息!A:B,2,FALSE)</f>
        <v>螺纹钢</v>
      </c>
      <c r="F4698" s="29" t="s">
        <v>45</v>
      </c>
      <c r="G4698" s="25">
        <v>5</v>
      </c>
      <c r="H4698" s="123" t="str">
        <f>IF(SUMIFS('[1]2025年已发货'!$E:$E,'[1]2025年已发货'!$F:$F,C4698,'[1]2025年已发货'!$C:$C,F4698,'[1]2025年已发货'!$G:$G,I4698,'[1]2025年已发货'!$H:$H,J4698)=0,"未发货",SUMIFS('[1]2025年已发货'!$E:$E,'[1]2025年已发货'!$F:$F,C4698,'[1]2025年已发货'!$C:$C,F4698,'[1]2025年已发货'!$G:$G,I4698,'[1]2025年已发货'!$H:$H,J4698))</f>
        <v>未发货</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IF(OR(M4698="",N4698&lt;&gt;""),"",MAX(M4698-TODAY(),0))</f>
        <v>0</v>
      </c>
      <c r="P4698" s="51">
        <f ca="1">IF(M4698="","",IF(N4698&lt;&gt;"",MAX(N4698-M4698,0),IF(TODAY()&gt;M4698,TODAY()-M4698,0)))</f>
        <v>2</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spans="2:18">
      <c r="B4699" s="124" t="s">
        <v>224</v>
      </c>
      <c r="C4699" s="59">
        <v>45950</v>
      </c>
      <c r="D4699" s="29" t="str">
        <f>VLOOKUP(B4699,辅助信息!E:K,7,FALSE)</f>
        <v>JWDDCD2025092400188</v>
      </c>
      <c r="E4699" s="29" t="str">
        <f>VLOOKUP(F4699,辅助信息!A:B,2,FALSE)</f>
        <v>螺纹钢</v>
      </c>
      <c r="F4699" s="29" t="s">
        <v>21</v>
      </c>
      <c r="G4699" s="25">
        <v>5</v>
      </c>
      <c r="H4699" s="123" t="str">
        <f>IF(SUMIFS('[1]2025年已发货'!$E:$E,'[1]2025年已发货'!$F:$F,C4699,'[1]2025年已发货'!$C:$C,F4699,'[1]2025年已发货'!$G:$G,I4699,'[1]2025年已发货'!$H:$H,J4699)=0,"未发货",SUMIFS('[1]2025年已发货'!$E:$E,'[1]2025年已发货'!$F:$F,C4699,'[1]2025年已发货'!$C:$C,F4699,'[1]2025年已发货'!$G:$G,I4699,'[1]2025年已发货'!$H:$H,J4699))</f>
        <v>未发货</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IF(OR(M4699="",N4699&lt;&gt;""),"",MAX(M4699-TODAY(),0))</f>
        <v>0</v>
      </c>
      <c r="P4699" s="51">
        <f ca="1">IF(M4699="","",IF(N4699&lt;&gt;"",MAX(N4699-M4699,0),IF(TODAY()&gt;M4699,TODAY()-M4699,0)))</f>
        <v>2</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spans="2:18">
      <c r="B4700" s="124" t="s">
        <v>224</v>
      </c>
      <c r="C4700" s="59">
        <v>45950</v>
      </c>
      <c r="D4700" s="29" t="str">
        <f>VLOOKUP(B4700,辅助信息!E:K,7,FALSE)</f>
        <v>JWDDCD2025092400188</v>
      </c>
      <c r="E4700" s="29" t="str">
        <f>VLOOKUP(F4700,辅助信息!A:B,2,FALSE)</f>
        <v>螺纹钢</v>
      </c>
      <c r="F4700" s="29" t="s">
        <v>58</v>
      </c>
      <c r="G4700" s="25">
        <v>5</v>
      </c>
      <c r="H4700" s="123" t="str">
        <f>IF(SUMIFS('[1]2025年已发货'!$E:$E,'[1]2025年已发货'!$F:$F,C4700,'[1]2025年已发货'!$C:$C,F4700,'[1]2025年已发货'!$G:$G,I4700,'[1]2025年已发货'!$H:$H,J4700)=0,"未发货",SUMIFS('[1]2025年已发货'!$E:$E,'[1]2025年已发货'!$F:$F,C4700,'[1]2025年已发货'!$C:$C,F4700,'[1]2025年已发货'!$G:$G,I4700,'[1]2025年已发货'!$H:$H,J4700))</f>
        <v>未发货</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IF(OR(M4700="",N4700&lt;&gt;""),"",MAX(M4700-TODAY(),0))</f>
        <v>0</v>
      </c>
      <c r="P4700" s="51">
        <f ca="1">IF(M4700="","",IF(N4700&lt;&gt;"",MAX(N4700-M4700,0),IF(TODAY()&gt;M4700,TODAY()-M4700,0)))</f>
        <v>2</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spans="2:18">
      <c r="B4701" s="124" t="s">
        <v>224</v>
      </c>
      <c r="C4701" s="59">
        <v>45950</v>
      </c>
      <c r="D4701" s="29" t="str">
        <f>VLOOKUP(B4701,辅助信息!E:K,7,FALSE)</f>
        <v>JWDDCD2025092400188</v>
      </c>
      <c r="E4701" s="29" t="str">
        <f>VLOOKUP(F4701,辅助信息!A:B,2,FALSE)</f>
        <v>螺纹钢</v>
      </c>
      <c r="F4701" s="29" t="s">
        <v>46</v>
      </c>
      <c r="G4701" s="25">
        <v>10</v>
      </c>
      <c r="H4701" s="123" t="str">
        <f>IF(SUMIFS('[1]2025年已发货'!$E:$E,'[1]2025年已发货'!$F:$F,C4701,'[1]2025年已发货'!$C:$C,F4701,'[1]2025年已发货'!$G:$G,I4701,'[1]2025年已发货'!$H:$H,J4701)=0,"未发货",SUMIFS('[1]2025年已发货'!$E:$E,'[1]2025年已发货'!$F:$F,C4701,'[1]2025年已发货'!$C:$C,F4701,'[1]2025年已发货'!$G:$G,I4701,'[1]2025年已发货'!$H:$H,J4701))</f>
        <v>未发货</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IF(OR(M4701="",N4701&lt;&gt;""),"",MAX(M4701-TODAY(),0))</f>
        <v>0</v>
      </c>
      <c r="P4701" s="51">
        <f ca="1">IF(M4701="","",IF(N4701&lt;&gt;"",MAX(N4701-M4701,0),IF(TODAY()&gt;M4701,TODAY()-M4701,0)))</f>
        <v>2</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spans="2:18">
      <c r="B4702" s="124" t="s">
        <v>224</v>
      </c>
      <c r="C4702" s="59">
        <v>45950</v>
      </c>
      <c r="D4702" s="29" t="str">
        <f>VLOOKUP(B4702,辅助信息!E:K,7,FALSE)</f>
        <v>JWDDCD2025092400188</v>
      </c>
      <c r="E4702" s="29" t="str">
        <f>VLOOKUP(F4702,辅助信息!A:B,2,FALSE)</f>
        <v>螺纹钢</v>
      </c>
      <c r="F4702" s="29" t="s">
        <v>22</v>
      </c>
      <c r="G4702" s="25">
        <v>5</v>
      </c>
      <c r="H4702" s="123" t="str">
        <f>IF(SUMIFS('[1]2025年已发货'!$E:$E,'[1]2025年已发货'!$F:$F,C4702,'[1]2025年已发货'!$C:$C,F4702,'[1]2025年已发货'!$G:$G,I4702,'[1]2025年已发货'!$H:$H,J4702)=0,"未发货",SUMIFS('[1]2025年已发货'!$E:$E,'[1]2025年已发货'!$F:$F,C4702,'[1]2025年已发货'!$C:$C,F4702,'[1]2025年已发货'!$G:$G,I4702,'[1]2025年已发货'!$H:$H,J4702))</f>
        <v>未发货</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IF(OR(M4702="",N4702&lt;&gt;""),"",MAX(M4702-TODAY(),0))</f>
        <v>0</v>
      </c>
      <c r="P4702" s="51">
        <f ca="1">IF(M4702="","",IF(N4702&lt;&gt;"",MAX(N4702-M4702,0),IF(TODAY()&gt;M4702,TODAY()-M4702,0)))</f>
        <v>2</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IF(OR(M4703="",N4703&lt;&gt;""),"",MAX(M4703-TODAY(),0))</f>
        <v/>
      </c>
      <c r="P4703" s="51" t="str">
        <f ca="1">IF(M4703="","",IF(N4703&lt;&gt;"",MAX(N4703-M4703,0),IF(TODAY()&gt;M4703,TODAY()-M4703,0)))</f>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IF(OR(M4704="",N4704&lt;&gt;""),"",MAX(M4704-TODAY(),0))</f>
        <v/>
      </c>
      <c r="P4704" s="51" t="str">
        <f ca="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IF(OR(M4705="",N4705&lt;&gt;""),"",MAX(M4705-TODAY(),0))</f>
        <v>0</v>
      </c>
      <c r="P4705" s="51">
        <f ca="1">IF(M4705="","",IF(N4705&lt;&gt;"",MAX(N4705-M4705,0),IF(TODAY()&gt;M4705,TODAY()-M4705,0)))</f>
        <v>2</v>
      </c>
      <c r="Q4705" s="18" t="str">
        <f>VLOOKUP(B4705,辅助信息!E:M,9,FALSE)</f>
        <v>ZTWM-CDGS-XS-2024-0134-商投建工达州中医药科技成果示范园项目</v>
      </c>
      <c r="R4705" s="18" t="str">
        <f>_xlfn._xlws.FILTER(辅助信息!D:D,辅助信息!E:E=B4705)</f>
        <v>商投建工达州中医药科技园</v>
      </c>
    </row>
    <row r="4706" spans="2:18">
      <c r="B4706" s="124" t="s">
        <v>112</v>
      </c>
      <c r="C4706" s="59">
        <v>45950</v>
      </c>
      <c r="D4706" s="29" t="str">
        <f>VLOOKUP(B4706,辅助信息!E:K,7,FALSE)</f>
        <v>JWDDCD2025052800131</v>
      </c>
      <c r="E4706" s="29" t="str">
        <f>VLOOKUP(F4706,辅助信息!A:B,2,FALSE)</f>
        <v>盘螺</v>
      </c>
      <c r="F4706" s="29" t="s">
        <v>40</v>
      </c>
      <c r="G4706" s="25">
        <v>24</v>
      </c>
      <c r="H4706" s="123" t="str">
        <f>IF(SUMIFS('[1]2025年已发货'!$E:$E,'[1]2025年已发货'!$F:$F,C4706,'[1]2025年已发货'!$C:$C,F4706,'[1]2025年已发货'!$G:$G,I4706,'[1]2025年已发货'!$H:$H,J4706)=0,"未发货",SUMIFS('[1]2025年已发货'!$E:$E,'[1]2025年已发货'!$F:$F,C4706,'[1]2025年已发货'!$C:$C,F4706,'[1]2025年已发货'!$G:$G,I4706,'[1]2025年已发货'!$H:$H,J4706))</f>
        <v>未发货</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IF(OR(M4706="",N4706&lt;&gt;""),"",MAX(M4706-TODAY(),0))</f>
        <v>0</v>
      </c>
      <c r="P4706" s="51">
        <f ca="1">IF(M4706="","",IF(N4706&lt;&gt;"",MAX(N4706-M4706,0),IF(TODAY()&gt;M4706,TODAY()-M4706,0)))</f>
        <v>2</v>
      </c>
      <c r="Q4706" s="18" t="str">
        <f>VLOOKUP(B4706,辅助信息!E:M,9,FALSE)</f>
        <v>ZTWM-CDGS-XS-2024-0134-商投建工达州中医药科技成果示范园项目</v>
      </c>
      <c r="R4706" s="18" t="str">
        <f>_xlfn._xlws.FILTER(辅助信息!D:D,辅助信息!E:E=B4706)</f>
        <v>商投建工达州中医药科技园</v>
      </c>
    </row>
    <row r="4707" spans="2:18">
      <c r="B4707" s="124" t="s">
        <v>112</v>
      </c>
      <c r="C4707" s="59">
        <v>45950</v>
      </c>
      <c r="D4707" s="29" t="str">
        <f>VLOOKUP(B4707,辅助信息!E:K,7,FALSE)</f>
        <v>JWDDCD2025052800131</v>
      </c>
      <c r="E4707" s="29" t="str">
        <f>VLOOKUP(F4707,辅助信息!A:B,2,FALSE)</f>
        <v>盘螺</v>
      </c>
      <c r="F4707" s="29" t="s">
        <v>41</v>
      </c>
      <c r="G4707" s="25">
        <v>16</v>
      </c>
      <c r="H4707" s="123" t="str">
        <f>IF(SUMIFS('[1]2025年已发货'!$E:$E,'[1]2025年已发货'!$F:$F,C4707,'[1]2025年已发货'!$C:$C,F4707,'[1]2025年已发货'!$G:$G,I4707,'[1]2025年已发货'!$H:$H,J4707)=0,"未发货",SUMIFS('[1]2025年已发货'!$E:$E,'[1]2025年已发货'!$F:$F,C4707,'[1]2025年已发货'!$C:$C,F4707,'[1]2025年已发货'!$G:$G,I4707,'[1]2025年已发货'!$H:$H,J4707))</f>
        <v>未发货</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IF(OR(M4707="",N4707&lt;&gt;""),"",MAX(M4707-TODAY(),0))</f>
        <v>0</v>
      </c>
      <c r="P4707" s="51">
        <f ca="1">IF(M4707="","",IF(N4707&lt;&gt;"",MAX(N4707-M4707,0),IF(TODAY()&gt;M4707,TODAY()-M4707,0)))</f>
        <v>2</v>
      </c>
      <c r="Q4707" s="18" t="str">
        <f>VLOOKUP(B4707,辅助信息!E:M,9,FALSE)</f>
        <v>ZTWM-CDGS-XS-2024-0134-商投建工达州中医药科技成果示范园项目</v>
      </c>
      <c r="R4707" s="18" t="str">
        <f>_xlfn._xlws.FILTER(辅助信息!D:D,辅助信息!E:E=B4707)</f>
        <v>商投建工达州中医药科技园</v>
      </c>
    </row>
    <row r="4708" spans="2:18">
      <c r="B4708" s="124" t="s">
        <v>112</v>
      </c>
      <c r="C4708" s="59">
        <v>45950</v>
      </c>
      <c r="D4708" s="29" t="str">
        <f>VLOOKUP(B4708,辅助信息!E:K,7,FALSE)</f>
        <v>JWDDCD2025052800131</v>
      </c>
      <c r="E4708" s="29" t="str">
        <f>VLOOKUP(F4708,辅助信息!A:B,2,FALSE)</f>
        <v>螺纹钢</v>
      </c>
      <c r="F4708" s="29" t="s">
        <v>45</v>
      </c>
      <c r="G4708" s="25">
        <v>9</v>
      </c>
      <c r="H4708" s="123" t="str">
        <f>IF(SUMIFS('[1]2025年已发货'!$E:$E,'[1]2025年已发货'!$F:$F,C4708,'[1]2025年已发货'!$C:$C,F4708,'[1]2025年已发货'!$G:$G,I4708,'[1]2025年已发货'!$H:$H,J4708)=0,"未发货",SUMIFS('[1]2025年已发货'!$E:$E,'[1]2025年已发货'!$F:$F,C4708,'[1]2025年已发货'!$C:$C,F4708,'[1]2025年已发货'!$G:$G,I4708,'[1]2025年已发货'!$H:$H,J4708))</f>
        <v>未发货</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IF(OR(M4708="",N4708&lt;&gt;""),"",MAX(M4708-TODAY(),0))</f>
        <v>0</v>
      </c>
      <c r="P4708" s="51">
        <f ca="1">IF(M4708="","",IF(N4708&lt;&gt;"",MAX(N4708-M4708,0),IF(TODAY()&gt;M4708,TODAY()-M4708,0)))</f>
        <v>2</v>
      </c>
      <c r="Q4708" s="18" t="str">
        <f>VLOOKUP(B4708,辅助信息!E:M,9,FALSE)</f>
        <v>ZTWM-CDGS-XS-2024-0134-商投建工达州中医药科技成果示范园项目</v>
      </c>
      <c r="R4708" s="18" t="str">
        <f>_xlfn._xlws.FILTER(辅助信息!D:D,辅助信息!E:E=B4708)</f>
        <v>商投建工达州中医药科技园</v>
      </c>
    </row>
    <row r="4709"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IF(OR(M4709="",N4709&lt;&gt;""),"",MAX(M4709-TODAY(),0))</f>
        <v>0</v>
      </c>
      <c r="P4709" s="51">
        <f ca="1">IF(M4709="","",IF(N4709&lt;&gt;"",MAX(N4709-M4709,0),IF(TODAY()&gt;M4709,TODAY()-M4709,0)))</f>
        <v>2</v>
      </c>
      <c r="Q4709" s="18" t="str">
        <f>VLOOKUP(B4709,辅助信息!E:M,9,FALSE)</f>
        <v>ZTWM-CDGS-XS-2024-0134-商投建工达州中医药科技成果示范园项目</v>
      </c>
      <c r="R4709" s="18" t="str">
        <f>_xlfn._xlws.FILTER(辅助信息!D:D,辅助信息!E:E=B4709)</f>
        <v>商投建工达州中医药科技园</v>
      </c>
    </row>
    <row r="4710"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IF(OR(M4710="",N4710&lt;&gt;""),"",MAX(M4710-TODAY(),0))</f>
        <v>0</v>
      </c>
      <c r="P4710" s="51">
        <f ca="1">IF(M4710="","",IF(N4710&lt;&gt;"",MAX(N4710-M4710,0),IF(TODAY()&gt;M4710,TODAY()-M4710,0)))</f>
        <v>2</v>
      </c>
      <c r="Q4710" s="18" t="str">
        <f>VLOOKUP(B4710,辅助信息!E:M,9,FALSE)</f>
        <v>ZTWM-CDGS-XS-2024-0134-商投建工达州中医药科技成果示范园项目</v>
      </c>
      <c r="R4710" s="18" t="str">
        <f>_xlfn._xlws.FILTER(辅助信息!D:D,辅助信息!E:E=B4710)</f>
        <v>商投建工达州中医药科技园</v>
      </c>
    </row>
    <row r="4711" spans="2:18">
      <c r="B4711" s="124" t="s">
        <v>112</v>
      </c>
      <c r="C4711" s="59">
        <v>45950</v>
      </c>
      <c r="D4711" s="29" t="str">
        <f>VLOOKUP(B4711,辅助信息!E:K,7,FALSE)</f>
        <v>JWDDCD2025052800131</v>
      </c>
      <c r="E4711" s="29" t="str">
        <f>VLOOKUP(F4711,辅助信息!A:B,2,FALSE)</f>
        <v>螺纹钢</v>
      </c>
      <c r="F4711" s="29" t="s">
        <v>46</v>
      </c>
      <c r="G4711" s="25">
        <v>6</v>
      </c>
      <c r="H4711" s="123" t="str">
        <f>IF(SUMIFS('[1]2025年已发货'!$E:$E,'[1]2025年已发货'!$F:$F,C4711,'[1]2025年已发货'!$C:$C,F4711,'[1]2025年已发货'!$G:$G,I4711,'[1]2025年已发货'!$H:$H,J4711)=0,"未发货",SUMIFS('[1]2025年已发货'!$E:$E,'[1]2025年已发货'!$F:$F,C4711,'[1]2025年已发货'!$C:$C,F4711,'[1]2025年已发货'!$G:$G,I4711,'[1]2025年已发货'!$H:$H,J4711))</f>
        <v>未发货</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IF(OR(M4711="",N4711&lt;&gt;""),"",MAX(M4711-TODAY(),0))</f>
        <v>0</v>
      </c>
      <c r="P4711" s="51">
        <f ca="1">IF(M4711="","",IF(N4711&lt;&gt;"",MAX(N4711-M4711,0),IF(TODAY()&gt;M4711,TODAY()-M4711,0)))</f>
        <v>2</v>
      </c>
      <c r="Q4711" s="18" t="str">
        <f>VLOOKUP(B4711,辅助信息!E:M,9,FALSE)</f>
        <v>ZTWM-CDGS-XS-2024-0134-商投建工达州中医药科技成果示范园项目</v>
      </c>
      <c r="R4711" s="18" t="str">
        <f>_xlfn._xlws.FILTER(辅助信息!D:D,辅助信息!E:E=B4711)</f>
        <v>商投建工达州中医药科技园</v>
      </c>
    </row>
    <row r="4712"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IF(OR(M4712="",N4712&lt;&gt;""),"",MAX(M4712-TODAY(),0))</f>
        <v>0</v>
      </c>
      <c r="P4712" s="51">
        <f ca="1">IF(M4712="","",IF(N4712&lt;&gt;"",MAX(N4712-M4712,0),IF(TODAY()&gt;M4712,TODAY()-M4712,0)))</f>
        <v>2</v>
      </c>
      <c r="Q4712" s="18" t="str">
        <f>VLOOKUP(B4712,辅助信息!E:M,9,FALSE)</f>
        <v>ZTWM-CDGS-XS-2024-0134-商投建工达州中医药科技成果示范园项目</v>
      </c>
      <c r="R4712" s="18" t="str">
        <f>_xlfn._xlws.FILTER(辅助信息!D:D,辅助信息!E:E=B4712)</f>
        <v>商投建工达州中医药科技园</v>
      </c>
    </row>
    <row r="4713"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IF(OR(M4713="",N4713&lt;&gt;""),"",MAX(M4713-TODAY(),0))</f>
        <v>0</v>
      </c>
      <c r="P4713" s="51">
        <f ca="1">IF(M4713="","",IF(N4713&lt;&gt;"",MAX(N4713-M4713,0),IF(TODAY()&gt;M4713,TODAY()-M4713,0)))</f>
        <v>2</v>
      </c>
      <c r="Q4713" s="18" t="str">
        <f>VLOOKUP(B4713,辅助信息!E:M,9,FALSE)</f>
        <v>ZTWM-CDGS-XS-2024-0134-商投建工达州中医药科技成果示范园项目</v>
      </c>
      <c r="R4713" s="18" t="str">
        <f>_xlfn._xlws.FILTER(辅助信息!D:D,辅助信息!E:E=B4713)</f>
        <v>商投建工达州中医药科技园</v>
      </c>
    </row>
    <row r="4714" spans="2:18">
      <c r="B4714" s="124" t="s">
        <v>47</v>
      </c>
      <c r="C4714" s="59">
        <v>45950</v>
      </c>
      <c r="D4714" s="29" t="str">
        <f>VLOOKUP(B4714,辅助信息!E:K,7,FALSE)</f>
        <v>JWDDCD2025052800131</v>
      </c>
      <c r="E4714" s="29" t="str">
        <f>VLOOKUP(F4714,辅助信息!A:B,2,FALSE)</f>
        <v>盘螺</v>
      </c>
      <c r="F4714" s="29" t="s">
        <v>40</v>
      </c>
      <c r="G4714" s="25">
        <v>15</v>
      </c>
      <c r="H4714" s="123" t="str">
        <f>IF(SUMIFS('[1]2025年已发货'!$E:$E,'[1]2025年已发货'!$F:$F,C4714,'[1]2025年已发货'!$C:$C,F4714,'[1]2025年已发货'!$G:$G,I4714,'[1]2025年已发货'!$H:$H,J4714)=0,"未发货",SUMIFS('[1]2025年已发货'!$E:$E,'[1]2025年已发货'!$F:$F,C4714,'[1]2025年已发货'!$C:$C,F4714,'[1]2025年已发货'!$G:$G,I4714,'[1]2025年已发货'!$H:$H,J4714))</f>
        <v>未发货</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IF(OR(M4714="",N4714&lt;&gt;""),"",MAX(M4714-TODAY(),0))</f>
        <v>0</v>
      </c>
      <c r="P4714" s="51">
        <f ca="1">IF(M4714="","",IF(N4714&lt;&gt;"",MAX(N4714-M4714,0),IF(TODAY()&gt;M4714,TODAY()-M4714,0)))</f>
        <v>2</v>
      </c>
      <c r="Q4714" s="18" t="str">
        <f>VLOOKUP(B4714,辅助信息!E:M,9,FALSE)</f>
        <v>ZTWM-CDGS-XS-2024-0134-商投建工达州中医药科技成果示范园项目</v>
      </c>
      <c r="R4714" s="18" t="str">
        <f>_xlfn._xlws.FILTER(辅助信息!D:D,辅助信息!E:E=B4714)</f>
        <v>商投建工达州中医药科技园</v>
      </c>
    </row>
    <row r="4715" spans="2:18">
      <c r="B4715" s="124" t="s">
        <v>47</v>
      </c>
      <c r="C4715" s="59">
        <v>45950</v>
      </c>
      <c r="D4715" s="29" t="str">
        <f>VLOOKUP(B4715,辅助信息!E:K,7,FALSE)</f>
        <v>JWDDCD2025052800131</v>
      </c>
      <c r="E4715" s="29" t="str">
        <f>VLOOKUP(F4715,辅助信息!A:B,2,FALSE)</f>
        <v>盘螺</v>
      </c>
      <c r="F4715" s="29" t="s">
        <v>41</v>
      </c>
      <c r="G4715" s="25">
        <v>12</v>
      </c>
      <c r="H4715" s="123" t="str">
        <f>IF(SUMIFS('[1]2025年已发货'!$E:$E,'[1]2025年已发货'!$F:$F,C4715,'[1]2025年已发货'!$C:$C,F4715,'[1]2025年已发货'!$G:$G,I4715,'[1]2025年已发货'!$H:$H,J4715)=0,"未发货",SUMIFS('[1]2025年已发货'!$E:$E,'[1]2025年已发货'!$F:$F,C4715,'[1]2025年已发货'!$C:$C,F4715,'[1]2025年已发货'!$G:$G,I4715,'[1]2025年已发货'!$H:$H,J4715))</f>
        <v>未发货</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IF(OR(M4715="",N4715&lt;&gt;""),"",MAX(M4715-TODAY(),0))</f>
        <v>0</v>
      </c>
      <c r="P4715" s="51">
        <f ca="1">IF(M4715="","",IF(N4715&lt;&gt;"",MAX(N4715-M4715,0),IF(TODAY()&gt;M4715,TODAY()-M4715,0)))</f>
        <v>2</v>
      </c>
      <c r="Q4715" s="18" t="str">
        <f>VLOOKUP(B4715,辅助信息!E:M,9,FALSE)</f>
        <v>ZTWM-CDGS-XS-2024-0134-商投建工达州中医药科技成果示范园项目</v>
      </c>
      <c r="R4715" s="18" t="str">
        <f>_xlfn._xlws.FILTER(辅助信息!D:D,辅助信息!E:E=B4715)</f>
        <v>商投建工达州中医药科技园</v>
      </c>
    </row>
    <row r="4716" spans="2:18">
      <c r="B4716" s="124" t="s">
        <v>47</v>
      </c>
      <c r="C4716" s="59">
        <v>45950</v>
      </c>
      <c r="D4716" s="29" t="str">
        <f>VLOOKUP(B4716,辅助信息!E:K,7,FALSE)</f>
        <v>JWDDCD2025052800131</v>
      </c>
      <c r="E4716" s="29" t="str">
        <f>VLOOKUP(F4716,辅助信息!A:B,2,FALSE)</f>
        <v>螺纹钢</v>
      </c>
      <c r="F4716" s="29" t="s">
        <v>27</v>
      </c>
      <c r="G4716" s="25">
        <v>9</v>
      </c>
      <c r="H4716" s="123" t="str">
        <f>IF(SUMIFS('[1]2025年已发货'!$E:$E,'[1]2025年已发货'!$F:$F,C4716,'[1]2025年已发货'!$C:$C,F4716,'[1]2025年已发货'!$G:$G,I4716,'[1]2025年已发货'!$H:$H,J4716)=0,"未发货",SUMIFS('[1]2025年已发货'!$E:$E,'[1]2025年已发货'!$F:$F,C4716,'[1]2025年已发货'!$C:$C,F4716,'[1]2025年已发货'!$G:$G,I4716,'[1]2025年已发货'!$H:$H,J4716))</f>
        <v>未发货</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IF(OR(M4716="",N4716&lt;&gt;""),"",MAX(M4716-TODAY(),0))</f>
        <v>0</v>
      </c>
      <c r="P4716" s="51">
        <f ca="1">IF(M4716="","",IF(N4716&lt;&gt;"",MAX(N4716-M4716,0),IF(TODAY()&gt;M4716,TODAY()-M4716,0)))</f>
        <v>2</v>
      </c>
      <c r="Q4716" s="18" t="str">
        <f>VLOOKUP(B4716,辅助信息!E:M,9,FALSE)</f>
        <v>ZTWM-CDGS-XS-2024-0134-商投建工达州中医药科技成果示范园项目</v>
      </c>
      <c r="R4716" s="18" t="str">
        <f>_xlfn._xlws.FILTER(辅助信息!D:D,辅助信息!E:E=B4716)</f>
        <v>商投建工达州中医药科技园</v>
      </c>
    </row>
    <row r="4717" spans="2:18">
      <c r="B4717" s="124" t="s">
        <v>47</v>
      </c>
      <c r="C4717" s="59">
        <v>45950</v>
      </c>
      <c r="D4717" s="29" t="str">
        <f>VLOOKUP(B4717,辅助信息!E:K,7,FALSE)</f>
        <v>JWDDCD2025052800131</v>
      </c>
      <c r="E4717" s="29" t="str">
        <f>VLOOKUP(F4717,辅助信息!A:B,2,FALSE)</f>
        <v>螺纹钢</v>
      </c>
      <c r="F4717" s="29" t="s">
        <v>32</v>
      </c>
      <c r="G4717" s="25">
        <v>9</v>
      </c>
      <c r="H4717" s="123" t="str">
        <f>IF(SUMIFS('[1]2025年已发货'!$E:$E,'[1]2025年已发货'!$F:$F,C4717,'[1]2025年已发货'!$C:$C,F4717,'[1]2025年已发货'!$G:$G,I4717,'[1]2025年已发货'!$H:$H,J4717)=0,"未发货",SUMIFS('[1]2025年已发货'!$E:$E,'[1]2025年已发货'!$F:$F,C4717,'[1]2025年已发货'!$C:$C,F4717,'[1]2025年已发货'!$G:$G,I4717,'[1]2025年已发货'!$H:$H,J4717))</f>
        <v>未发货</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IF(OR(M4717="",N4717&lt;&gt;""),"",MAX(M4717-TODAY(),0))</f>
        <v>0</v>
      </c>
      <c r="P4717" s="51">
        <f ca="1">IF(M4717="","",IF(N4717&lt;&gt;"",MAX(N4717-M4717,0),IF(TODAY()&gt;M4717,TODAY()-M4717,0)))</f>
        <v>2</v>
      </c>
      <c r="Q4717" s="18" t="str">
        <f>VLOOKUP(B4717,辅助信息!E:M,9,FALSE)</f>
        <v>ZTWM-CDGS-XS-2024-0134-商投建工达州中医药科技成果示范园项目</v>
      </c>
      <c r="R4717" s="18" t="str">
        <f>_xlfn._xlws.FILTER(辅助信息!D:D,辅助信息!E:E=B4717)</f>
        <v>商投建工达州中医药科技园</v>
      </c>
    </row>
    <row r="4718"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IF(OR(M4718="",N4718&lt;&gt;""),"",MAX(M4718-TODAY(),0))</f>
        <v>0</v>
      </c>
      <c r="P4718" s="51">
        <f ca="1">IF(M4718="","",IF(N4718&lt;&gt;"",MAX(N4718-M4718,0),IF(TODAY()&gt;M4718,TODAY()-M4718,0)))</f>
        <v>2</v>
      </c>
      <c r="Q4718" s="18" t="str">
        <f>VLOOKUP(B4718,辅助信息!E:M,9,FALSE)</f>
        <v>ZTWM-CDGS-XS-2024-0134-商投建工达州中医药科技成果示范园项目</v>
      </c>
      <c r="R4718" s="18" t="str">
        <f>_xlfn._xlws.FILTER(辅助信息!D:D,辅助信息!E:E=B4718)</f>
        <v>商投建工达州中医药科技园</v>
      </c>
    </row>
    <row r="4719" spans="2:18">
      <c r="B4719" s="124" t="s">
        <v>231</v>
      </c>
      <c r="C4719" s="59">
        <v>45950</v>
      </c>
      <c r="D4719" s="29" t="str">
        <f>VLOOKUP(B4719,辅助信息!E:K,7,FALSE)</f>
        <v>JWDDCD2025051800044</v>
      </c>
      <c r="E4719" s="29" t="str">
        <f>VLOOKUP(F4719,辅助信息!A:B,2,FALSE)</f>
        <v>盘螺</v>
      </c>
      <c r="F4719" s="29" t="s">
        <v>40</v>
      </c>
      <c r="G4719" s="25">
        <v>8</v>
      </c>
      <c r="H4719" s="123" t="str">
        <f>IF(SUMIFS('[1]2025年已发货'!$E:$E,'[1]2025年已发货'!$F:$F,C4719,'[1]2025年已发货'!$C:$C,F4719,'[1]2025年已发货'!$G:$G,I4719,'[1]2025年已发货'!$H:$H,J4719)=0,"未发货",SUMIFS('[1]2025年已发货'!$E:$E,'[1]2025年已发货'!$F:$F,C4719,'[1]2025年已发货'!$C:$C,F4719,'[1]2025年已发货'!$G:$G,I4719,'[1]2025年已发货'!$H:$H,J4719))</f>
        <v>未发货</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IF(OR(M4719="",N4719&lt;&gt;""),"",MAX(M4719-TODAY(),0))</f>
        <v>0</v>
      </c>
      <c r="P4719" s="51">
        <f ca="1">IF(M4719="","",IF(N4719&lt;&gt;"",MAX(N4719-M4719,0),IF(TODAY()&gt;M4719,TODAY()-M4719,0)))</f>
        <v>2</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spans="2:18">
      <c r="B4720" s="124" t="s">
        <v>231</v>
      </c>
      <c r="C4720" s="59">
        <v>45950</v>
      </c>
      <c r="D4720" s="29" t="str">
        <f>VLOOKUP(B4720,辅助信息!E:K,7,FALSE)</f>
        <v>JWDDCD2025051800044</v>
      </c>
      <c r="E4720" s="29" t="str">
        <f>VLOOKUP(F4720,辅助信息!A:B,2,FALSE)</f>
        <v>螺纹钢</v>
      </c>
      <c r="F4720" s="29" t="s">
        <v>18</v>
      </c>
      <c r="G4720" s="25">
        <v>27</v>
      </c>
      <c r="H4720" s="123" t="str">
        <f>IF(SUMIFS('[1]2025年已发货'!$E:$E,'[1]2025年已发货'!$F:$F,C4720,'[1]2025年已发货'!$C:$C,F4720,'[1]2025年已发货'!$G:$G,I4720,'[1]2025年已发货'!$H:$H,J4720)=0,"未发货",SUMIFS('[1]2025年已发货'!$E:$E,'[1]2025年已发货'!$F:$F,C4720,'[1]2025年已发货'!$C:$C,F4720,'[1]2025年已发货'!$G:$G,I4720,'[1]2025年已发货'!$H:$H,J4720))</f>
        <v>未发货</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IF(OR(M4720="",N4720&lt;&gt;""),"",MAX(M4720-TODAY(),0))</f>
        <v>0</v>
      </c>
      <c r="P4720" s="51">
        <f ca="1">IF(M4720="","",IF(N4720&lt;&gt;"",MAX(N4720-M4720,0),IF(TODAY()&gt;M4720,TODAY()-M4720,0)))</f>
        <v>2</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IF(OR(M4721="",N4721&lt;&gt;""),"",MAX(M4721-TODAY(),0))</f>
        <v/>
      </c>
      <c r="P4721" s="51" t="str">
        <f ca="1">IF(M4721="","",IF(N4721&lt;&gt;"",MAX(N4721-M4721,0),IF(TODAY()&gt;M4721,TODAY()-M4721,0)))</f>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IF(OR(M4722="",N4722&lt;&gt;""),"",MAX(M4722-TODAY(),0))</f>
        <v/>
      </c>
      <c r="P4722" s="51" t="str">
        <f ca="1">IF(M4722="","",IF(N4722&lt;&gt;"",MAX(N4722-M4722,0),IF(TODAY()&gt;M4722,TODAY()-M4722,0)))</f>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IF(OR(M4723="",N4723&lt;&gt;""),"",MAX(M4723-TODAY(),0))</f>
        <v>0</v>
      </c>
      <c r="P4723" s="51">
        <f ca="1">IF(M4723="","",IF(N4723&lt;&gt;"",MAX(N4723-M4723,0),IF(TODAY()&gt;M4723,TODAY()-M4723,0)))</f>
        <v>1</v>
      </c>
      <c r="Q4723" s="18" t="str">
        <f>VLOOKUP(B4723,辅助信息!E:M,9,FALSE)</f>
        <v>ZTWM-CDGS-XS-2024-0134-商投建工达州中医药科技成果示范园项目</v>
      </c>
      <c r="R4723" s="18" t="str">
        <f>_xlfn._xlws.FILTER(辅助信息!D:D,辅助信息!E:E=B4723)</f>
        <v>商投建工达州中医药科技园</v>
      </c>
    </row>
    <row r="4724" spans="2:18">
      <c r="B4724" s="124" t="s">
        <v>163</v>
      </c>
      <c r="C4724" s="59">
        <v>45950</v>
      </c>
      <c r="D4724" s="29" t="str">
        <f>VLOOKUP(B4724,辅助信息!E:K,7,FALSE)</f>
        <v>JWDDCD2025052800131</v>
      </c>
      <c r="E4724" s="29" t="str">
        <f>VLOOKUP(F4724,辅助信息!A:B,2,FALSE)</f>
        <v>盘螺</v>
      </c>
      <c r="F4724" s="29" t="s">
        <v>40</v>
      </c>
      <c r="G4724" s="25">
        <v>18</v>
      </c>
      <c r="H4724" s="123" t="str">
        <f>IF(SUMIFS('[1]2025年已发货'!$E:$E,'[1]2025年已发货'!$F:$F,C4724,'[1]2025年已发货'!$C:$C,F4724,'[1]2025年已发货'!$G:$G,I4724,'[1]2025年已发货'!$H:$H,J4724)=0,"未发货",SUMIFS('[1]2025年已发货'!$E:$E,'[1]2025年已发货'!$F:$F,C4724,'[1]2025年已发货'!$C:$C,F4724,'[1]2025年已发货'!$G:$G,I4724,'[1]2025年已发货'!$H:$H,J4724))</f>
        <v>未发货</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IF(OR(M4724="",N4724&lt;&gt;""),"",MAX(M4724-TODAY(),0))</f>
        <v>0</v>
      </c>
      <c r="P4724" s="51">
        <f ca="1">IF(M4724="","",IF(N4724&lt;&gt;"",MAX(N4724-M4724,0),IF(TODAY()&gt;M4724,TODAY()-M4724,0)))</f>
        <v>1</v>
      </c>
      <c r="Q4724" s="18" t="str">
        <f>VLOOKUP(B4724,辅助信息!E:M,9,FALSE)</f>
        <v>ZTWM-CDGS-XS-2024-0134-商投建工达州中医药科技成果示范园项目</v>
      </c>
      <c r="R4724" s="18" t="str">
        <f>_xlfn._xlws.FILTER(辅助信息!D:D,辅助信息!E:E=B4724)</f>
        <v>商投建工达州中医药科技园</v>
      </c>
    </row>
    <row r="4725" spans="2:18">
      <c r="B4725" s="124" t="s">
        <v>163</v>
      </c>
      <c r="C4725" s="59">
        <v>45950</v>
      </c>
      <c r="D4725" s="29" t="str">
        <f>VLOOKUP(B4725,辅助信息!E:K,7,FALSE)</f>
        <v>JWDDCD2025052800131</v>
      </c>
      <c r="E4725" s="29" t="str">
        <f>VLOOKUP(F4725,辅助信息!A:B,2,FALSE)</f>
        <v>盘螺</v>
      </c>
      <c r="F4725" s="29" t="s">
        <v>41</v>
      </c>
      <c r="G4725" s="25">
        <v>18</v>
      </c>
      <c r="H4725" s="123" t="str">
        <f>IF(SUMIFS('[1]2025年已发货'!$E:$E,'[1]2025年已发货'!$F:$F,C4725,'[1]2025年已发货'!$C:$C,F4725,'[1]2025年已发货'!$G:$G,I4725,'[1]2025年已发货'!$H:$H,J4725)=0,"未发货",SUMIFS('[1]2025年已发货'!$E:$E,'[1]2025年已发货'!$F:$F,C4725,'[1]2025年已发货'!$C:$C,F4725,'[1]2025年已发货'!$G:$G,I4725,'[1]2025年已发货'!$H:$H,J4725))</f>
        <v>未发货</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IF(OR(M4725="",N4725&lt;&gt;""),"",MAX(M4725-TODAY(),0))</f>
        <v>0</v>
      </c>
      <c r="P4725" s="51">
        <f ca="1">IF(M4725="","",IF(N4725&lt;&gt;"",MAX(N4725-M4725,0),IF(TODAY()&gt;M4725,TODAY()-M4725,0)))</f>
        <v>1</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IF(OR(M4726="",N4726&lt;&gt;""),"",MAX(M4726-TODAY(),0))</f>
        <v/>
      </c>
      <c r="P4726" s="51" t="str">
        <f ca="1">IF(M4726="","",IF(N4726&lt;&gt;"",MAX(N4726-M4726,0),IF(TODAY()&gt;M4726,TODAY()-M4726,0)))</f>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IF(OR(M4727="",N4727&lt;&gt;""),"",MAX(M4727-TODAY(),0))</f>
        <v/>
      </c>
      <c r="P4727" s="51" t="str">
        <f ca="1">IF(M4727="","",IF(N4727&lt;&gt;"",MAX(N4727-M4727,0),IF(TODAY()&gt;M4727,TODAY()-M4727,0)))</f>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IF(OR(M4728="",N4728&lt;&gt;""),"",MAX(M4728-TODAY(),0))</f>
        <v/>
      </c>
      <c r="P4728" s="51" t="str">
        <f ca="1">IF(M4728="","",IF(N4728&lt;&gt;"",MAX(N4728-M4728,0),IF(TODAY()&gt;M4728,TODAY()-M4728,0)))</f>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IF(OR(M4729="",N4729&lt;&gt;""),"",MAX(M4729-TODAY(),0))</f>
        <v/>
      </c>
      <c r="P4729" s="51" t="str">
        <f ca="1">IF(M4729="","",IF(N4729&lt;&gt;"",MAX(N4729-M4729,0),IF(TODAY()&gt;M4729,TODAY()-M4729,0)))</f>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IF(OR(M4730="",N4730&lt;&gt;""),"",MAX(M4730-TODAY(),0))</f>
        <v/>
      </c>
      <c r="P4730" s="51" t="str">
        <f ca="1">IF(M4730="","",IF(N4730&lt;&gt;"",MAX(N4730-M4730,0),IF(TODAY()&gt;M4730,TODAY()-M4730,0)))</f>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IF(OR(M4731="",N4731&lt;&gt;""),"",MAX(M4731-TODAY(),0))</f>
        <v/>
      </c>
      <c r="P4731" s="51" t="str">
        <f ca="1">IF(M4731="","",IF(N4731&lt;&gt;"",MAX(N4731-M4731,0),IF(TODAY()&gt;M4731,TODAY()-M4731,0)))</f>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IF(OR(M4732="",N4732&lt;&gt;""),"",MAX(M4732-TODAY(),0))</f>
        <v/>
      </c>
      <c r="P4732" s="51" t="str">
        <f ca="1">IF(M4732="","",IF(N4732&lt;&gt;"",MAX(N4732-M4732,0),IF(TODAY()&gt;M4732,TODAY()-M4732,0)))</f>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IF(OR(M4733="",N4733&lt;&gt;""),"",MAX(M4733-TODAY(),0))</f>
        <v/>
      </c>
      <c r="P4733" s="51" t="str">
        <f ca="1">IF(M4733="","",IF(N4733&lt;&gt;"",MAX(N4733-M4733,0),IF(TODAY()&gt;M4733,TODAY()-M4733,0)))</f>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IF(OR(M4734="",N4734&lt;&gt;""),"",MAX(M4734-TODAY(),0))</f>
        <v/>
      </c>
      <c r="P4734" s="51" t="str">
        <f ca="1">IF(M4734="","",IF(N4734&lt;&gt;"",MAX(N4734-M4734,0),IF(TODAY()&gt;M4734,TODAY()-M4734,0)))</f>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IF(OR(M4735="",N4735&lt;&gt;""),"",MAX(M4735-TODAY(),0))</f>
        <v/>
      </c>
      <c r="P4735" s="51" t="str">
        <f ca="1">IF(M4735="","",IF(N4735&lt;&gt;"",MAX(N4735-M4735,0),IF(TODAY()&gt;M4735,TODAY()-M4735,0)))</f>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IF(OR(M4736="",N4736&lt;&gt;""),"",MAX(M4736-TODAY(),0))</f>
        <v/>
      </c>
      <c r="P4736" s="51" t="str">
        <f ca="1">IF(M4736="","",IF(N4736&lt;&gt;"",MAX(N4736-M4736,0),IF(TODAY()&gt;M4736,TODAY()-M4736,0)))</f>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IF(OR(M4737="",N4737&lt;&gt;""),"",MAX(M4737-TODAY(),0))</f>
        <v>0</v>
      </c>
      <c r="P4737" s="51">
        <f ca="1">IF(M4737="","",IF(N4737&lt;&gt;"",MAX(N4737-M4737,0),IF(TODAY()&gt;M4737,TODAY()-M4737,0)))</f>
        <v>1</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IF(OR(M4738="",N4738&lt;&gt;""),"",MAX(M4738-TODAY(),0))</f>
        <v>0</v>
      </c>
      <c r="P4738" s="51">
        <f ca="1">IF(M4738="","",IF(N4738&lt;&gt;"",MAX(N4738-M4738,0),IF(TODAY()&gt;M4738,TODAY()-M4738,0)))</f>
        <v>1</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IF(OR(M4739="",N4739&lt;&gt;""),"",MAX(M4739-TODAY(),0))</f>
        <v>0</v>
      </c>
      <c r="P4739" s="51">
        <f ca="1">IF(M4739="","",IF(N4739&lt;&gt;"",MAX(N4739-M4739,0),IF(TODAY()&gt;M4739,TODAY()-M4739,0)))</f>
        <v>1</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IF(OR(M4740="",N4740&lt;&gt;""),"",MAX(M4740-TODAY(),0))</f>
        <v>0</v>
      </c>
      <c r="P4740" s="51">
        <f ca="1">IF(M4740="","",IF(N4740&lt;&gt;"",MAX(N4740-M4740,0),IF(TODAY()&gt;M4740,TODAY()-M4740,0)))</f>
        <v>1</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spans="2:18">
      <c r="B4741" s="124" t="s">
        <v>203</v>
      </c>
      <c r="C4741" s="59">
        <v>45950</v>
      </c>
      <c r="D4741" s="29" t="str">
        <f>VLOOKUP(B4741,辅助信息!E:K,7,FALSE)</f>
        <v>JWDDCD2025051800044</v>
      </c>
      <c r="E4741" s="29" t="str">
        <f>VLOOKUP(F4741,辅助信息!A:B,2,FALSE)</f>
        <v>螺纹钢</v>
      </c>
      <c r="F4741" s="29" t="s">
        <v>27</v>
      </c>
      <c r="G4741" s="25">
        <v>17</v>
      </c>
      <c r="H4741" s="123" t="str">
        <f>IF(SUMIFS('[1]2025年已发货'!$E:$E,'[1]2025年已发货'!$F:$F,C4741,'[1]2025年已发货'!$C:$C,F4741,'[1]2025年已发货'!$G:$G,I4741,'[1]2025年已发货'!$H:$H,J4741)=0,"未发货",SUMIFS('[1]2025年已发货'!$E:$E,'[1]2025年已发货'!$F:$F,C4741,'[1]2025年已发货'!$C:$C,F4741,'[1]2025年已发货'!$G:$G,I4741,'[1]2025年已发货'!$H:$H,J4741))</f>
        <v>未发货</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IF(OR(M4741="",N4741&lt;&gt;""),"",MAX(M4741-TODAY(),0))</f>
        <v>0</v>
      </c>
      <c r="P4741" s="51">
        <f ca="1">IF(M4741="","",IF(N4741&lt;&gt;"",MAX(N4741-M4741,0),IF(TODAY()&gt;M4741,TODAY()-M4741,0)))</f>
        <v>1</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spans="2:18">
      <c r="B4742" s="124" t="s">
        <v>203</v>
      </c>
      <c r="C4742" s="59">
        <v>45950</v>
      </c>
      <c r="D4742" s="29" t="str">
        <f>VLOOKUP(B4742,辅助信息!E:K,7,FALSE)</f>
        <v>JWDDCD2025051800044</v>
      </c>
      <c r="E4742" s="29" t="str">
        <f>VLOOKUP(F4742,辅助信息!A:B,2,FALSE)</f>
        <v>螺纹钢</v>
      </c>
      <c r="F4742" s="29" t="s">
        <v>19</v>
      </c>
      <c r="G4742" s="25">
        <v>11</v>
      </c>
      <c r="H4742" s="123" t="str">
        <f>IF(SUMIFS('[1]2025年已发货'!$E:$E,'[1]2025年已发货'!$F:$F,C4742,'[1]2025年已发货'!$C:$C,F4742,'[1]2025年已发货'!$G:$G,I4742,'[1]2025年已发货'!$H:$H,J4742)=0,"未发货",SUMIFS('[1]2025年已发货'!$E:$E,'[1]2025年已发货'!$F:$F,C4742,'[1]2025年已发货'!$C:$C,F4742,'[1]2025年已发货'!$G:$G,I4742,'[1]2025年已发货'!$H:$H,J4742))</f>
        <v>未发货</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IF(OR(M4742="",N4742&lt;&gt;""),"",MAX(M4742-TODAY(),0))</f>
        <v>0</v>
      </c>
      <c r="P4742" s="51">
        <f ca="1">IF(M4742="","",IF(N4742&lt;&gt;"",MAX(N4742-M4742,0),IF(TODAY()&gt;M4742,TODAY()-M4742,0)))</f>
        <v>1</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spans="2:18">
      <c r="B4743" s="124" t="s">
        <v>203</v>
      </c>
      <c r="C4743" s="59">
        <v>45950</v>
      </c>
      <c r="D4743" s="29" t="str">
        <f>VLOOKUP(B4743,辅助信息!E:K,7,FALSE)</f>
        <v>JWDDCD2025051800044</v>
      </c>
      <c r="E4743" s="29" t="str">
        <f>VLOOKUP(F4743,辅助信息!A:B,2,FALSE)</f>
        <v>螺纹钢</v>
      </c>
      <c r="F4743" s="29" t="s">
        <v>32</v>
      </c>
      <c r="G4743" s="25">
        <v>10</v>
      </c>
      <c r="H4743" s="123" t="str">
        <f>IF(SUMIFS('[1]2025年已发货'!$E:$E,'[1]2025年已发货'!$F:$F,C4743,'[1]2025年已发货'!$C:$C,F4743,'[1]2025年已发货'!$G:$G,I4743,'[1]2025年已发货'!$H:$H,J4743)=0,"未发货",SUMIFS('[1]2025年已发货'!$E:$E,'[1]2025年已发货'!$F:$F,C4743,'[1]2025年已发货'!$C:$C,F4743,'[1]2025年已发货'!$G:$G,I4743,'[1]2025年已发货'!$H:$H,J4743))</f>
        <v>未发货</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IF(OR(M4743="",N4743&lt;&gt;""),"",MAX(M4743-TODAY(),0))</f>
        <v>0</v>
      </c>
      <c r="P4743" s="51">
        <f ca="1">IF(M4743="","",IF(N4743&lt;&gt;"",MAX(N4743-M4743,0),IF(TODAY()&gt;M4743,TODAY()-M4743,0)))</f>
        <v>1</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IF(OR(M4744="",N4744&lt;&gt;""),"",MAX(M4744-TODAY(),0))</f>
        <v>0</v>
      </c>
      <c r="P4744" s="51">
        <f ca="1">IF(M4744="","",IF(N4744&lt;&gt;"",MAX(N4744-M4744,0),IF(TODAY()&gt;M4744,TODAY()-M4744,0)))</f>
        <v>1</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spans="2:18">
      <c r="B4745" s="124" t="s">
        <v>176</v>
      </c>
      <c r="C4745" s="59">
        <v>45950</v>
      </c>
      <c r="D4745" s="29" t="str">
        <f>VLOOKUP(B4745,辅助信息!E:K,7,FALSE)</f>
        <v>JWDDCD2025062200016</v>
      </c>
      <c r="E4745" s="29" t="str">
        <f>VLOOKUP(F4745,辅助信息!A:B,2,FALSE)</f>
        <v>螺纹钢</v>
      </c>
      <c r="F4745" s="29" t="s">
        <v>19</v>
      </c>
      <c r="G4745" s="25">
        <v>5</v>
      </c>
      <c r="H4745" s="135"/>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IF(OR(M4745="",N4745&lt;&gt;""),"",MAX(M4745-TODAY(),0))</f>
        <v>0</v>
      </c>
      <c r="P4745" s="51">
        <f ca="1">IF(M4745="","",IF(N4745&lt;&gt;"",MAX(N4745-M4745,0),IF(TODAY()&gt;M4745,TODAY()-M4745,0)))</f>
        <v>4</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spans="2:18">
      <c r="B4746" s="124" t="s">
        <v>176</v>
      </c>
      <c r="C4746" s="59">
        <v>45950</v>
      </c>
      <c r="D4746" s="29" t="str">
        <f>VLOOKUP(B4746,辅助信息!E:K,7,FALSE)</f>
        <v>JWDDCD2025062200016</v>
      </c>
      <c r="E4746" s="29" t="str">
        <f>VLOOKUP(F4746,辅助信息!A:B,2,FALSE)</f>
        <v>螺纹钢</v>
      </c>
      <c r="F4746" s="29" t="s">
        <v>76</v>
      </c>
      <c r="G4746" s="25">
        <v>5</v>
      </c>
      <c r="H4746" s="135"/>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IF(OR(M4746="",N4746&lt;&gt;""),"",MAX(M4746-TODAY(),0))</f>
        <v>0</v>
      </c>
      <c r="P4746" s="51">
        <f ca="1">IF(M4746="","",IF(N4746&lt;&gt;"",MAX(N4746-M4746,0),IF(TODAY()&gt;M4746,TODAY()-M4746,0)))</f>
        <v>4</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spans="2:18">
      <c r="B4747" s="124" t="s">
        <v>176</v>
      </c>
      <c r="C4747" s="59">
        <v>45950</v>
      </c>
      <c r="D4747" s="29" t="str">
        <f>VLOOKUP(B4747,辅助信息!E:K,7,FALSE)</f>
        <v>JWDDCD2025062200016</v>
      </c>
      <c r="E4747" s="29" t="str">
        <f>VLOOKUP(F4747,辅助信息!A:B,2,FALSE)</f>
        <v>螺纹钢</v>
      </c>
      <c r="F4747" s="29" t="s">
        <v>130</v>
      </c>
      <c r="G4747" s="25">
        <v>15</v>
      </c>
      <c r="H4747" s="135"/>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IF(OR(M4747="",N4747&lt;&gt;""),"",MAX(M4747-TODAY(),0))</f>
        <v>0</v>
      </c>
      <c r="P4747" s="51">
        <f ca="1">IF(M4747="","",IF(N4747&lt;&gt;"",MAX(N4747-M4747,0),IF(TODAY()&gt;M4747,TODAY()-M4747,0)))</f>
        <v>4</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spans="2:18">
      <c r="B4748" s="124" t="s">
        <v>176</v>
      </c>
      <c r="C4748" s="59">
        <v>45950</v>
      </c>
      <c r="D4748" s="29" t="str">
        <f>VLOOKUP(B4748,辅助信息!E:K,7,FALSE)</f>
        <v>JWDDCD2025062200016</v>
      </c>
      <c r="E4748" s="29" t="str">
        <f>VLOOKUP(F4748,辅助信息!A:B,2,FALSE)</f>
        <v>螺纹钢</v>
      </c>
      <c r="F4748" s="29" t="s">
        <v>91</v>
      </c>
      <c r="G4748" s="25">
        <v>9</v>
      </c>
      <c r="H4748" s="135"/>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IF(OR(M4748="",N4748&lt;&gt;""),"",MAX(M4748-TODAY(),0))</f>
        <v>0</v>
      </c>
      <c r="P4748" s="51">
        <f ca="1">IF(M4748="","",IF(N4748&lt;&gt;"",MAX(N4748-M4748,0),IF(TODAY()&gt;M4748,TODAY()-M4748,0)))</f>
        <v>4</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spans="2:18">
      <c r="B4749" s="124" t="s">
        <v>226</v>
      </c>
      <c r="C4749" s="59">
        <v>45950</v>
      </c>
      <c r="D4749" s="29" t="str">
        <f>VLOOKUP(B4749,辅助信息!E:K,7,FALSE)</f>
        <v>JWDDCD2025092400211</v>
      </c>
      <c r="E4749" s="29" t="str">
        <f>VLOOKUP(F4749,辅助信息!A:B,2,FALSE)</f>
        <v>盘螺</v>
      </c>
      <c r="F4749" s="29" t="s">
        <v>40</v>
      </c>
      <c r="G4749" s="25">
        <v>35</v>
      </c>
      <c r="H4749" s="135"/>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IF(OR(M4749="",N4749&lt;&gt;""),"",MAX(M4749-TODAY(),0))</f>
        <v>0</v>
      </c>
      <c r="P4749" s="51">
        <f ca="1">IF(M4749="","",IF(N4749&lt;&gt;"",MAX(N4749-M4749,0),IF(TODAY()&gt;M4749,TODAY()-M4749,0)))</f>
        <v>1</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spans="2:18">
      <c r="B4750" s="124" t="s">
        <v>226</v>
      </c>
      <c r="C4750" s="59">
        <v>45950</v>
      </c>
      <c r="D4750" s="29" t="str">
        <f>VLOOKUP(B4750,辅助信息!E:K,7,FALSE)</f>
        <v>JWDDCD2025092400211</v>
      </c>
      <c r="E4750" s="29" t="str">
        <f>VLOOKUP(F4750,辅助信息!A:B,2,FALSE)</f>
        <v>螺纹钢</v>
      </c>
      <c r="F4750" s="29" t="s">
        <v>27</v>
      </c>
      <c r="G4750" s="25">
        <v>35</v>
      </c>
      <c r="H4750" s="135"/>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IF(OR(M4750="",N4750&lt;&gt;""),"",MAX(M4750-TODAY(),0))</f>
        <v>0</v>
      </c>
      <c r="P4750" s="51">
        <f ca="1">IF(M4750="","",IF(N4750&lt;&gt;"",MAX(N4750-M4750,0),IF(TODAY()&gt;M4750,TODAY()-M4750,0)))</f>
        <v>1</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spans="2:18">
      <c r="B4751" s="124" t="s">
        <v>226</v>
      </c>
      <c r="C4751" s="59">
        <v>45950</v>
      </c>
      <c r="D4751" s="29" t="str">
        <f>VLOOKUP(B4751,辅助信息!E:K,7,FALSE)</f>
        <v>JWDDCD2025092400211</v>
      </c>
      <c r="E4751" s="29" t="str">
        <f>VLOOKUP(F4751,辅助信息!A:B,2,FALSE)</f>
        <v>螺纹钢</v>
      </c>
      <c r="F4751" s="29" t="s">
        <v>32</v>
      </c>
      <c r="G4751" s="25">
        <v>20</v>
      </c>
      <c r="H4751" s="135"/>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IF(OR(M4751="",N4751&lt;&gt;""),"",MAX(M4751-TODAY(),0))</f>
        <v>0</v>
      </c>
      <c r="P4751" s="51">
        <f ca="1">IF(M4751="","",IF(N4751&lt;&gt;"",MAX(N4751-M4751,0),IF(TODAY()&gt;M4751,TODAY()-M4751,0)))</f>
        <v>1</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spans="2:18">
      <c r="B4752" s="124" t="s">
        <v>226</v>
      </c>
      <c r="C4752" s="59">
        <v>45950</v>
      </c>
      <c r="D4752" s="29" t="str">
        <f>VLOOKUP(B4752,辅助信息!E:K,7,FALSE)</f>
        <v>JWDDCD2025092400211</v>
      </c>
      <c r="E4752" s="29" t="str">
        <f>VLOOKUP(F4752,辅助信息!A:B,2,FALSE)</f>
        <v>螺纹钢</v>
      </c>
      <c r="F4752" s="29" t="s">
        <v>30</v>
      </c>
      <c r="G4752" s="25">
        <v>15</v>
      </c>
      <c r="H4752" s="135"/>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IF(OR(M4752="",N4752&lt;&gt;""),"",MAX(M4752-TODAY(),0))</f>
        <v>0</v>
      </c>
      <c r="P4752" s="51">
        <f ca="1">IF(M4752="","",IF(N4752&lt;&gt;"",MAX(N4752-M4752,0),IF(TODAY()&gt;M4752,TODAY()-M4752,0)))</f>
        <v>1</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spans="2:18">
      <c r="B4753" s="124" t="s">
        <v>225</v>
      </c>
      <c r="C4753" s="59">
        <v>45950</v>
      </c>
      <c r="D4753" s="29" t="str">
        <f>VLOOKUP(B4753,辅助信息!E:K,7,FALSE)</f>
        <v>JWDDCD2025092400210</v>
      </c>
      <c r="E4753" s="29" t="str">
        <f>VLOOKUP(F4753,辅助信息!A:B,2,FALSE)</f>
        <v>盘螺</v>
      </c>
      <c r="F4753" s="29" t="s">
        <v>40</v>
      </c>
      <c r="G4753" s="25">
        <v>35</v>
      </c>
      <c r="H4753" s="135"/>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IF(OR(M4753="",N4753&lt;&gt;""),"",MAX(M4753-TODAY(),0))</f>
        <v>0</v>
      </c>
      <c r="P4753" s="51">
        <f ca="1">IF(M4753="","",IF(N4753&lt;&gt;"",MAX(N4753-M4753,0),IF(TODAY()&gt;M4753,TODAY()-M4753,0)))</f>
        <v>1</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spans="2:18">
      <c r="B4754" s="145" t="s">
        <v>215</v>
      </c>
      <c r="C4754" s="59">
        <v>45950</v>
      </c>
      <c r="D4754" s="146" t="str">
        <f>VLOOKUP(B4754,辅助信息!E:K,7,FALSE)</f>
        <v>JWDDCD2025051800044</v>
      </c>
      <c r="E4754" s="146" t="str">
        <f>VLOOKUP(F4754,辅助信息!A:B,2,FALSE)</f>
        <v>盘螺</v>
      </c>
      <c r="F4754" s="146" t="s">
        <v>49</v>
      </c>
      <c r="G4754" s="147">
        <v>2</v>
      </c>
      <c r="H4754" s="148"/>
      <c r="I4754" s="146" t="str">
        <f>VLOOKUP(B4754,辅助信息!E:I,3,FALSE)</f>
        <v>(五冶建设龙泉驿一医院配套建设工程)成都市龙泉驿区董朗路69号龙泉驿一医院5号门</v>
      </c>
      <c r="J4754" s="146" t="str">
        <f>VLOOKUP(B4754,辅助信息!E:I,4,FALSE)</f>
        <v>孙敏</v>
      </c>
      <c r="K4754" s="146">
        <f>VLOOKUP(J4754,辅助信息!H:I,2,FALSE)</f>
        <v>13617695006</v>
      </c>
      <c r="L4754" s="149" t="str">
        <f>VLOOKUP(B4754,辅助信息!E:J,6,FALSE)</f>
        <v>联系实际收货人（孙敏13617695006）五冶建设送货单,6份材质书,锈货不收，装货前联系收货人核实到场规格,没提前告知进场规格现场不给予接收</v>
      </c>
      <c r="M4754" s="80">
        <v>45946</v>
      </c>
      <c r="O4754" s="51">
        <f ca="1">IF(OR(M4754="",N4754&lt;&gt;""),"",MAX(M4754-TODAY(),0))</f>
        <v>0</v>
      </c>
      <c r="P4754" s="51">
        <f ca="1">IF(M4754="","",IF(N4754&lt;&gt;"",MAX(N4754-M4754,0),IF(TODAY()&gt;M4754,TODAY()-M4754,0)))</f>
        <v>4</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spans="2:18">
      <c r="B4755" s="145" t="s">
        <v>215</v>
      </c>
      <c r="C4755" s="59">
        <v>45950</v>
      </c>
      <c r="D4755" s="146" t="str">
        <f>VLOOKUP(B4755,辅助信息!E:K,7,FALSE)</f>
        <v>JWDDCD2025051800044</v>
      </c>
      <c r="E4755" s="146" t="str">
        <f>VLOOKUP(F4755,辅助信息!A:B,2,FALSE)</f>
        <v>盘螺</v>
      </c>
      <c r="F4755" s="146" t="s">
        <v>40</v>
      </c>
      <c r="G4755" s="147">
        <v>16</v>
      </c>
      <c r="H4755" s="148"/>
      <c r="I4755" s="146" t="str">
        <f>VLOOKUP(B4755,辅助信息!E:I,3,FALSE)</f>
        <v>(五冶建设龙泉驿一医院配套建设工程)成都市龙泉驿区董朗路69号龙泉驿一医院5号门</v>
      </c>
      <c r="J4755" s="146" t="str">
        <f>VLOOKUP(B4755,辅助信息!E:I,4,FALSE)</f>
        <v>孙敏</v>
      </c>
      <c r="K4755" s="146">
        <f>VLOOKUP(J4755,辅助信息!H:I,2,FALSE)</f>
        <v>13617695006</v>
      </c>
      <c r="L4755" s="149" t="str">
        <f>VLOOKUP(B4755,辅助信息!E:J,6,FALSE)</f>
        <v>联系实际收货人（孙敏13617695006）五冶建设送货单,6份材质书,锈货不收，装货前联系收货人核实到场规格,没提前告知进场规格现场不给予接收</v>
      </c>
      <c r="M4755" s="80">
        <v>45946</v>
      </c>
      <c r="O4755" s="51">
        <f ca="1">IF(OR(M4755="",N4755&lt;&gt;""),"",MAX(M4755-TODAY(),0))</f>
        <v>0</v>
      </c>
      <c r="P4755" s="51">
        <f ca="1">IF(M4755="","",IF(N4755&lt;&gt;"",MAX(N4755-M4755,0),IF(TODAY()&gt;M4755,TODAY()-M4755,0)))</f>
        <v>4</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spans="2:18">
      <c r="B4756" s="145" t="s">
        <v>215</v>
      </c>
      <c r="C4756" s="59">
        <v>45950</v>
      </c>
      <c r="D4756" s="146" t="str">
        <f>VLOOKUP(B4756,辅助信息!E:K,7,FALSE)</f>
        <v>JWDDCD2025051800044</v>
      </c>
      <c r="E4756" s="146" t="str">
        <f>VLOOKUP(F4756,辅助信息!A:B,2,FALSE)</f>
        <v>盘螺</v>
      </c>
      <c r="F4756" s="146" t="s">
        <v>41</v>
      </c>
      <c r="G4756" s="147">
        <v>38</v>
      </c>
      <c r="H4756" s="148"/>
      <c r="I4756" s="146" t="str">
        <f>VLOOKUP(B4756,辅助信息!E:I,3,FALSE)</f>
        <v>(五冶建设龙泉驿一医院配套建设工程)成都市龙泉驿区董朗路69号龙泉驿一医院5号门</v>
      </c>
      <c r="J4756" s="146" t="str">
        <f>VLOOKUP(B4756,辅助信息!E:I,4,FALSE)</f>
        <v>孙敏</v>
      </c>
      <c r="K4756" s="146">
        <f>VLOOKUP(J4756,辅助信息!H:I,2,FALSE)</f>
        <v>13617695006</v>
      </c>
      <c r="L4756" s="149" t="str">
        <f>VLOOKUP(B4756,辅助信息!E:J,6,FALSE)</f>
        <v>联系实际收货人（孙敏13617695006）五冶建设送货单,6份材质书,锈货不收，装货前联系收货人核实到场规格,没提前告知进场规格现场不给予接收</v>
      </c>
      <c r="M4756" s="80">
        <v>45946</v>
      </c>
      <c r="O4756" s="51">
        <f ca="1">IF(OR(M4756="",N4756&lt;&gt;""),"",MAX(M4756-TODAY(),0))</f>
        <v>0</v>
      </c>
      <c r="P4756" s="51">
        <f ca="1">IF(M4756="","",IF(N4756&lt;&gt;"",MAX(N4756-M4756,0),IF(TODAY()&gt;M4756,TODAY()-M4756,0)))</f>
        <v>4</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spans="2:18">
      <c r="B4757" s="145" t="s">
        <v>215</v>
      </c>
      <c r="C4757" s="59">
        <v>45950</v>
      </c>
      <c r="D4757" s="146" t="str">
        <f>VLOOKUP(B4757,辅助信息!E:K,7,FALSE)</f>
        <v>JWDDCD2025051800044</v>
      </c>
      <c r="E4757" s="146" t="str">
        <f>VLOOKUP(F4757,辅助信息!A:B,2,FALSE)</f>
        <v>盘螺</v>
      </c>
      <c r="F4757" s="146" t="s">
        <v>26</v>
      </c>
      <c r="G4757" s="147">
        <v>30</v>
      </c>
      <c r="H4757" s="148"/>
      <c r="I4757" s="146" t="str">
        <f>VLOOKUP(B4757,辅助信息!E:I,3,FALSE)</f>
        <v>(五冶建设龙泉驿一医院配套建设工程)成都市龙泉驿区董朗路69号龙泉驿一医院5号门</v>
      </c>
      <c r="J4757" s="146" t="str">
        <f>VLOOKUP(B4757,辅助信息!E:I,4,FALSE)</f>
        <v>孙敏</v>
      </c>
      <c r="K4757" s="146">
        <f>VLOOKUP(J4757,辅助信息!H:I,2,FALSE)</f>
        <v>13617695006</v>
      </c>
      <c r="L4757" s="149" t="str">
        <f>VLOOKUP(B4757,辅助信息!E:J,6,FALSE)</f>
        <v>联系实际收货人（孙敏13617695006）五冶建设送货单,6份材质书,锈货不收，装货前联系收货人核实到场规格,没提前告知进场规格现场不给予接收</v>
      </c>
      <c r="M4757" s="80">
        <v>45946</v>
      </c>
      <c r="O4757" s="51">
        <f ca="1">IF(OR(M4757="",N4757&lt;&gt;""),"",MAX(M4757-TODAY(),0))</f>
        <v>0</v>
      </c>
      <c r="P4757" s="51">
        <f ca="1">IF(M4757="","",IF(N4757&lt;&gt;"",MAX(N4757-M4757,0),IF(TODAY()&gt;M4757,TODAY()-M4757,0)))</f>
        <v>4</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spans="2:18">
      <c r="B4758" s="145" t="s">
        <v>215</v>
      </c>
      <c r="C4758" s="59">
        <v>45950</v>
      </c>
      <c r="D4758" s="146" t="str">
        <f>VLOOKUP(B4758,辅助信息!E:K,7,FALSE)</f>
        <v>JWDDCD2025051800044</v>
      </c>
      <c r="E4758" s="146" t="str">
        <f>VLOOKUP(F4758,辅助信息!A:B,2,FALSE)</f>
        <v>螺纹钢</v>
      </c>
      <c r="F4758" s="146" t="s">
        <v>27</v>
      </c>
      <c r="G4758" s="147">
        <v>12</v>
      </c>
      <c r="H4758" s="148"/>
      <c r="I4758" s="146" t="str">
        <f>VLOOKUP(B4758,辅助信息!E:I,3,FALSE)</f>
        <v>(五冶建设龙泉驿一医院配套建设工程)成都市龙泉驿区董朗路69号龙泉驿一医院5号门</v>
      </c>
      <c r="J4758" s="146" t="str">
        <f>VLOOKUP(B4758,辅助信息!E:I,4,FALSE)</f>
        <v>孙敏</v>
      </c>
      <c r="K4758" s="146">
        <f>VLOOKUP(J4758,辅助信息!H:I,2,FALSE)</f>
        <v>13617695006</v>
      </c>
      <c r="L4758" s="149" t="str">
        <f>VLOOKUP(B4758,辅助信息!E:J,6,FALSE)</f>
        <v>联系实际收货人（孙敏13617695006）五冶建设送货单,6份材质书,锈货不收，装货前联系收货人核实到场规格,没提前告知进场规格现场不给予接收</v>
      </c>
      <c r="M4758" s="80">
        <v>45946</v>
      </c>
      <c r="O4758" s="51">
        <f ca="1">IF(OR(M4758="",N4758&lt;&gt;""),"",MAX(M4758-TODAY(),0))</f>
        <v>0</v>
      </c>
      <c r="P4758" s="51">
        <f ca="1">IF(M4758="","",IF(N4758&lt;&gt;"",MAX(N4758-M4758,0),IF(TODAY()&gt;M4758,TODAY()-M4758,0)))</f>
        <v>4</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spans="2:18">
      <c r="B4759" s="145" t="s">
        <v>215</v>
      </c>
      <c r="C4759" s="59">
        <v>45950</v>
      </c>
      <c r="D4759" s="146" t="str">
        <f>VLOOKUP(B4759,辅助信息!E:K,7,FALSE)</f>
        <v>JWDDCD2025051800044</v>
      </c>
      <c r="E4759" s="146" t="str">
        <f>VLOOKUP(F4759,辅助信息!A:B,2,FALSE)</f>
        <v>螺纹钢</v>
      </c>
      <c r="F4759" s="146" t="s">
        <v>52</v>
      </c>
      <c r="G4759" s="147">
        <v>1.5</v>
      </c>
      <c r="H4759" s="148"/>
      <c r="I4759" s="146" t="str">
        <f>VLOOKUP(B4759,辅助信息!E:I,3,FALSE)</f>
        <v>(五冶建设龙泉驿一医院配套建设工程)成都市龙泉驿区董朗路69号龙泉驿一医院5号门</v>
      </c>
      <c r="J4759" s="146" t="str">
        <f>VLOOKUP(B4759,辅助信息!E:I,4,FALSE)</f>
        <v>孙敏</v>
      </c>
      <c r="K4759" s="146">
        <f>VLOOKUP(J4759,辅助信息!H:I,2,FALSE)</f>
        <v>13617695006</v>
      </c>
      <c r="L4759" s="149" t="str">
        <f>VLOOKUP(B4759,辅助信息!E:J,6,FALSE)</f>
        <v>联系实际收货人（孙敏13617695006）五冶建设送货单,6份材质书,锈货不收，装货前联系收货人核实到场规格,没提前告知进场规格现场不给予接收</v>
      </c>
      <c r="M4759" s="80">
        <v>45946</v>
      </c>
      <c r="O4759" s="51">
        <f ca="1">IF(OR(M4759="",N4759&lt;&gt;""),"",MAX(M4759-TODAY(),0))</f>
        <v>0</v>
      </c>
      <c r="P4759" s="51">
        <f ca="1">IF(M4759="","",IF(N4759&lt;&gt;"",MAX(N4759-M4759,0),IF(TODAY()&gt;M4759,TODAY()-M4759,0)))</f>
        <v>4</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spans="2:18">
      <c r="B4760" s="145" t="s">
        <v>215</v>
      </c>
      <c r="C4760" s="59">
        <v>45950</v>
      </c>
      <c r="D4760" s="146" t="str">
        <f>VLOOKUP(B4760,辅助信息!E:K,7,FALSE)</f>
        <v>JWDDCD2025051800044</v>
      </c>
      <c r="E4760" s="146" t="str">
        <f>VLOOKUP(F4760,辅助信息!A:B,2,FALSE)</f>
        <v>螺纹钢</v>
      </c>
      <c r="F4760" s="146" t="s">
        <v>82</v>
      </c>
      <c r="G4760" s="147">
        <v>3</v>
      </c>
      <c r="H4760" s="148"/>
      <c r="I4760" s="146" t="str">
        <f>VLOOKUP(B4760,辅助信息!E:I,3,FALSE)</f>
        <v>(五冶建设龙泉驿一医院配套建设工程)成都市龙泉驿区董朗路69号龙泉驿一医院5号门</v>
      </c>
      <c r="J4760" s="146" t="str">
        <f>VLOOKUP(B4760,辅助信息!E:I,4,FALSE)</f>
        <v>孙敏</v>
      </c>
      <c r="K4760" s="146">
        <f>VLOOKUP(J4760,辅助信息!H:I,2,FALSE)</f>
        <v>13617695006</v>
      </c>
      <c r="L4760" s="149" t="str">
        <f>VLOOKUP(B4760,辅助信息!E:J,6,FALSE)</f>
        <v>联系实际收货人（孙敏13617695006）五冶建设送货单,6份材质书,锈货不收，装货前联系收货人核实到场规格,没提前告知进场规格现场不给予接收</v>
      </c>
      <c r="M4760" s="80">
        <v>45946</v>
      </c>
      <c r="O4760" s="51">
        <f ca="1">IF(OR(M4760="",N4760&lt;&gt;""),"",MAX(M4760-TODAY(),0))</f>
        <v>0</v>
      </c>
      <c r="P4760" s="51">
        <f ca="1">IF(M4760="","",IF(N4760&lt;&gt;"",MAX(N4760-M4760,0),IF(TODAY()&gt;M4760,TODAY()-M4760,0)))</f>
        <v>4</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spans="2:18">
      <c r="B4761" s="145" t="s">
        <v>215</v>
      </c>
      <c r="C4761" s="59">
        <v>45950</v>
      </c>
      <c r="D4761" s="146" t="str">
        <f>VLOOKUP(B4761,辅助信息!E:K,7,FALSE)</f>
        <v>JWDDCD2025051800044</v>
      </c>
      <c r="E4761" s="146" t="str">
        <f>VLOOKUP(F4761,辅助信息!A:B,2,FALSE)</f>
        <v>螺纹钢</v>
      </c>
      <c r="F4761" s="146" t="s">
        <v>45</v>
      </c>
      <c r="G4761" s="147">
        <v>6</v>
      </c>
      <c r="H4761" s="148"/>
      <c r="I4761" s="146" t="str">
        <f>VLOOKUP(B4761,辅助信息!E:I,3,FALSE)</f>
        <v>(五冶建设龙泉驿一医院配套建设工程)成都市龙泉驿区董朗路69号龙泉驿一医院5号门</v>
      </c>
      <c r="J4761" s="146" t="str">
        <f>VLOOKUP(B4761,辅助信息!E:I,4,FALSE)</f>
        <v>孙敏</v>
      </c>
      <c r="K4761" s="146">
        <f>VLOOKUP(J4761,辅助信息!H:I,2,FALSE)</f>
        <v>13617695006</v>
      </c>
      <c r="L4761" s="149" t="str">
        <f>VLOOKUP(B4761,辅助信息!E:J,6,FALSE)</f>
        <v>联系实际收货人（孙敏13617695006）五冶建设送货单,6份材质书,锈货不收，装货前联系收货人核实到场规格,没提前告知进场规格现场不给予接收</v>
      </c>
      <c r="M4761" s="80">
        <v>45946</v>
      </c>
      <c r="O4761" s="51">
        <f ca="1">IF(OR(M4761="",N4761&lt;&gt;""),"",MAX(M4761-TODAY(),0))</f>
        <v>0</v>
      </c>
      <c r="P4761" s="51">
        <f ca="1">IF(M4761="","",IF(N4761&lt;&gt;"",MAX(N4761-M4761,0),IF(TODAY()&gt;M4761,TODAY()-M4761,0)))</f>
        <v>4</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spans="2:18">
      <c r="B4762" s="145" t="s">
        <v>215</v>
      </c>
      <c r="C4762" s="59">
        <v>45950</v>
      </c>
      <c r="D4762" s="146" t="str">
        <f>VLOOKUP(B4762,辅助信息!E:K,7,FALSE)</f>
        <v>JWDDCD2025051800044</v>
      </c>
      <c r="E4762" s="146" t="str">
        <f>VLOOKUP(F4762,辅助信息!A:B,2,FALSE)</f>
        <v>螺纹钢</v>
      </c>
      <c r="F4762" s="146" t="s">
        <v>21</v>
      </c>
      <c r="G4762" s="147">
        <v>6</v>
      </c>
      <c r="H4762" s="148"/>
      <c r="I4762" s="146" t="str">
        <f>VLOOKUP(B4762,辅助信息!E:I,3,FALSE)</f>
        <v>(五冶建设龙泉驿一医院配套建设工程)成都市龙泉驿区董朗路69号龙泉驿一医院5号门</v>
      </c>
      <c r="J4762" s="146" t="str">
        <f>VLOOKUP(B4762,辅助信息!E:I,4,FALSE)</f>
        <v>孙敏</v>
      </c>
      <c r="K4762" s="146">
        <f>VLOOKUP(J4762,辅助信息!H:I,2,FALSE)</f>
        <v>13617695006</v>
      </c>
      <c r="L4762" s="149" t="str">
        <f>VLOOKUP(B4762,辅助信息!E:J,6,FALSE)</f>
        <v>联系实际收货人（孙敏13617695006）五冶建设送货单,6份材质书,锈货不收，装货前联系收货人核实到场规格,没提前告知进场规格现场不给予接收</v>
      </c>
      <c r="M4762" s="80">
        <v>45946</v>
      </c>
      <c r="O4762" s="51">
        <f ca="1">IF(OR(M4762="",N4762&lt;&gt;""),"",MAX(M4762-TODAY(),0))</f>
        <v>0</v>
      </c>
      <c r="P4762" s="51">
        <f ca="1">IF(M4762="","",IF(N4762&lt;&gt;"",MAX(N4762-M4762,0),IF(TODAY()&gt;M4762,TODAY()-M4762,0)))</f>
        <v>4</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spans="2:18">
      <c r="B4763" s="145" t="s">
        <v>215</v>
      </c>
      <c r="C4763" s="59">
        <v>45950</v>
      </c>
      <c r="D4763" s="146" t="str">
        <f>VLOOKUP(B4763,辅助信息!E:K,7,FALSE)</f>
        <v>JWDDCD2025051800044</v>
      </c>
      <c r="E4763" s="146" t="str">
        <f>VLOOKUP(F4763,辅助信息!A:B,2,FALSE)</f>
        <v>螺纹钢</v>
      </c>
      <c r="F4763" s="146" t="s">
        <v>58</v>
      </c>
      <c r="G4763" s="147">
        <v>12</v>
      </c>
      <c r="H4763" s="148"/>
      <c r="I4763" s="146" t="str">
        <f>VLOOKUP(B4763,辅助信息!E:I,3,FALSE)</f>
        <v>(五冶建设龙泉驿一医院配套建设工程)成都市龙泉驿区董朗路69号龙泉驿一医院5号门</v>
      </c>
      <c r="J4763" s="146" t="str">
        <f>VLOOKUP(B4763,辅助信息!E:I,4,FALSE)</f>
        <v>孙敏</v>
      </c>
      <c r="K4763" s="146">
        <f>VLOOKUP(J4763,辅助信息!H:I,2,FALSE)</f>
        <v>13617695006</v>
      </c>
      <c r="L4763" s="149" t="str">
        <f>VLOOKUP(B4763,辅助信息!E:J,6,FALSE)</f>
        <v>联系实际收货人（孙敏13617695006）五冶建设送货单,6份材质书,锈货不收，装货前联系收货人核实到场规格,没提前告知进场规格现场不给予接收</v>
      </c>
      <c r="M4763" s="80">
        <v>45946</v>
      </c>
      <c r="O4763" s="51">
        <f ca="1">IF(OR(M4763="",N4763&lt;&gt;""),"",MAX(M4763-TODAY(),0))</f>
        <v>0</v>
      </c>
      <c r="P4763" s="51">
        <f ca="1">IF(M4763="","",IF(N4763&lt;&gt;"",MAX(N4763-M4763,0),IF(TODAY()&gt;M4763,TODAY()-M4763,0)))</f>
        <v>4</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spans="2:18">
      <c r="B4764" s="145" t="s">
        <v>215</v>
      </c>
      <c r="C4764" s="59">
        <v>45950</v>
      </c>
      <c r="D4764" s="146" t="str">
        <f>VLOOKUP(B4764,辅助信息!E:K,7,FALSE)</f>
        <v>JWDDCD2025051800044</v>
      </c>
      <c r="E4764" s="146" t="str">
        <f>VLOOKUP(F4764,辅助信息!A:B,2,FALSE)</f>
        <v>螺纹钢</v>
      </c>
      <c r="F4764" s="146" t="s">
        <v>46</v>
      </c>
      <c r="G4764" s="147">
        <v>12</v>
      </c>
      <c r="H4764" s="148"/>
      <c r="I4764" s="146" t="str">
        <f>VLOOKUP(B4764,辅助信息!E:I,3,FALSE)</f>
        <v>(五冶建设龙泉驿一医院配套建设工程)成都市龙泉驿区董朗路69号龙泉驿一医院5号门</v>
      </c>
      <c r="J4764" s="146" t="str">
        <f>VLOOKUP(B4764,辅助信息!E:I,4,FALSE)</f>
        <v>孙敏</v>
      </c>
      <c r="K4764" s="146">
        <f>VLOOKUP(J4764,辅助信息!H:I,2,FALSE)</f>
        <v>13617695006</v>
      </c>
      <c r="L4764" s="149" t="str">
        <f>VLOOKUP(B4764,辅助信息!E:J,6,FALSE)</f>
        <v>联系实际收货人（孙敏13617695006）五冶建设送货单,6份材质书,锈货不收，装货前联系收货人核实到场规格,没提前告知进场规格现场不给予接收</v>
      </c>
      <c r="M4764" s="80">
        <v>45946</v>
      </c>
      <c r="O4764" s="51">
        <f ca="1">IF(OR(M4764="",N4764&lt;&gt;""),"",MAX(M4764-TODAY(),0))</f>
        <v>0</v>
      </c>
      <c r="P4764" s="51">
        <f ca="1">IF(M4764="","",IF(N4764&lt;&gt;"",MAX(N4764-M4764,0),IF(TODAY()&gt;M4764,TODAY()-M4764,0)))</f>
        <v>4</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spans="2:18">
      <c r="B4765" s="145" t="s">
        <v>215</v>
      </c>
      <c r="C4765" s="59">
        <v>45950</v>
      </c>
      <c r="D4765" s="146" t="str">
        <f>VLOOKUP(B4765,辅助信息!E:K,7,FALSE)</f>
        <v>JWDDCD2025051800044</v>
      </c>
      <c r="E4765" s="146" t="str">
        <f>VLOOKUP(F4765,辅助信息!A:B,2,FALSE)</f>
        <v>螺纹钢</v>
      </c>
      <c r="F4765" s="146" t="s">
        <v>22</v>
      </c>
      <c r="G4765" s="147">
        <v>37</v>
      </c>
      <c r="H4765" s="148"/>
      <c r="I4765" s="146" t="str">
        <f>VLOOKUP(B4765,辅助信息!E:I,3,FALSE)</f>
        <v>(五冶建设龙泉驿一医院配套建设工程)成都市龙泉驿区董朗路69号龙泉驿一医院5号门</v>
      </c>
      <c r="J4765" s="146" t="str">
        <f>VLOOKUP(B4765,辅助信息!E:I,4,FALSE)</f>
        <v>孙敏</v>
      </c>
      <c r="K4765" s="146">
        <f>VLOOKUP(J4765,辅助信息!H:I,2,FALSE)</f>
        <v>13617695006</v>
      </c>
      <c r="L4765" s="149" t="str">
        <f>VLOOKUP(B4765,辅助信息!E:J,6,FALSE)</f>
        <v>联系实际收货人（孙敏13617695006）五冶建设送货单,6份材质书,锈货不收，装货前联系收货人核实到场规格,没提前告知进场规格现场不给予接收</v>
      </c>
      <c r="M4765" s="80">
        <v>45946</v>
      </c>
      <c r="O4765" s="51">
        <f ca="1">IF(OR(M4765="",N4765&lt;&gt;""),"",MAX(M4765-TODAY(),0))</f>
        <v>0</v>
      </c>
      <c r="P4765" s="51">
        <f ca="1">IF(M4765="","",IF(N4765&lt;&gt;"",MAX(N4765-M4765,0),IF(TODAY()&gt;M4765,TODAY()-M4765,0)))</f>
        <v>4</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spans="2:18">
      <c r="B4766" s="145" t="s">
        <v>215</v>
      </c>
      <c r="C4766" s="59">
        <v>45950</v>
      </c>
      <c r="D4766" s="146" t="str">
        <f>VLOOKUP(B4766,辅助信息!E:K,7,FALSE)</f>
        <v>JWDDCD2025051800044</v>
      </c>
      <c r="E4766" s="146" t="str">
        <f>VLOOKUP(F4766,辅助信息!A:B,2,FALSE)</f>
        <v>螺纹钢</v>
      </c>
      <c r="F4766" s="146" t="s">
        <v>181</v>
      </c>
      <c r="G4766" s="147">
        <v>1.5</v>
      </c>
      <c r="H4766" s="148"/>
      <c r="I4766" s="146" t="str">
        <f>VLOOKUP(B4766,辅助信息!E:I,3,FALSE)</f>
        <v>(五冶建设龙泉驿一医院配套建设工程)成都市龙泉驿区董朗路69号龙泉驿一医院5号门</v>
      </c>
      <c r="J4766" s="146" t="str">
        <f>VLOOKUP(B4766,辅助信息!E:I,4,FALSE)</f>
        <v>孙敏</v>
      </c>
      <c r="K4766" s="146">
        <f>VLOOKUP(J4766,辅助信息!H:I,2,FALSE)</f>
        <v>13617695006</v>
      </c>
      <c r="L4766" s="149" t="str">
        <f>VLOOKUP(B4766,辅助信息!E:J,6,FALSE)</f>
        <v>联系实际收货人（孙敏13617695006）五冶建设送货单,6份材质书,锈货不收，装货前联系收货人核实到场规格,没提前告知进场规格现场不给予接收</v>
      </c>
      <c r="M4766" s="80">
        <v>45946</v>
      </c>
      <c r="O4766" s="51">
        <f ca="1">IF(OR(M4766="",N4766&lt;&gt;""),"",MAX(M4766-TODAY(),0))</f>
        <v>0</v>
      </c>
      <c r="P4766" s="51">
        <f ca="1">IF(M4766="","",IF(N4766&lt;&gt;"",MAX(N4766-M4766,0),IF(TODAY()&gt;M4766,TODAY()-M4766,0)))</f>
        <v>4</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spans="2:18">
      <c r="B4767" s="145" t="s">
        <v>231</v>
      </c>
      <c r="C4767" s="59">
        <v>45950</v>
      </c>
      <c r="D4767" s="146" t="str">
        <f>VLOOKUP(B4767,辅助信息!E:K,7,FALSE)</f>
        <v>JWDDCD2025051800044</v>
      </c>
      <c r="E4767" s="146" t="str">
        <f>VLOOKUP(F4767,辅助信息!A:B,2,FALSE)</f>
        <v>盘螺</v>
      </c>
      <c r="F4767" s="146" t="s">
        <v>41</v>
      </c>
      <c r="G4767" s="147">
        <v>22</v>
      </c>
      <c r="H4767" s="148"/>
      <c r="I4767" s="146" t="str">
        <f>VLOOKUP(B4767,辅助信息!E:I,3,FALSE)</f>
        <v>(五冶建设成都盐道街中学初中部改扩建工程-一标)四川省成都市锦江区春熙路街道盐道街4号（盐道街中学初中部）</v>
      </c>
      <c r="J4767" s="146" t="str">
        <f>VLOOKUP(B4767,辅助信息!E:I,4,FALSE)</f>
        <v>谢鑫</v>
      </c>
      <c r="K4767" s="146">
        <f>VLOOKUP(J4767,辅助信息!H:I,2,FALSE)</f>
        <v>18228465067</v>
      </c>
      <c r="L4767" s="149" t="str">
        <f>VLOOKUP(B4767,辅助信息!E:J,6,FALSE)</f>
        <v>联系实际收货人（易前刚18228465067）五冶建设送货单,6份材质书,锈货不收，装货前联系收货人核实到场规格,没提前告知进场规格现场不给予接收</v>
      </c>
      <c r="M4767" s="80">
        <v>45950</v>
      </c>
      <c r="O4767" s="51">
        <f ca="1">IF(OR(M4767="",N4767&lt;&gt;""),"",MAX(M4767-TODAY(),0))</f>
        <v>0</v>
      </c>
      <c r="P4767" s="51">
        <f ca="1">IF(M4767="","",IF(N4767&lt;&gt;"",MAX(N4767-M4767,0),IF(TODAY()&gt;M4767,TODAY()-M4767,0)))</f>
        <v>0</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spans="2:18">
      <c r="B4768" s="145" t="s">
        <v>231</v>
      </c>
      <c r="C4768" s="59">
        <v>45950</v>
      </c>
      <c r="D4768" s="146" t="str">
        <f>VLOOKUP(B4768,辅助信息!E:K,7,FALSE)</f>
        <v>JWDDCD2025051800044</v>
      </c>
      <c r="E4768" s="146" t="str">
        <f>VLOOKUP(F4768,辅助信息!A:B,2,FALSE)</f>
        <v>盘螺</v>
      </c>
      <c r="F4768" s="146" t="s">
        <v>26</v>
      </c>
      <c r="G4768" s="147">
        <v>10</v>
      </c>
      <c r="H4768" s="148"/>
      <c r="I4768" s="146" t="str">
        <f>VLOOKUP(B4768,辅助信息!E:I,3,FALSE)</f>
        <v>(五冶建设成都盐道街中学初中部改扩建工程-一标)四川省成都市锦江区春熙路街道盐道街4号（盐道街中学初中部）</v>
      </c>
      <c r="J4768" s="146" t="str">
        <f>VLOOKUP(B4768,辅助信息!E:I,4,FALSE)</f>
        <v>谢鑫</v>
      </c>
      <c r="K4768" s="146">
        <f>VLOOKUP(J4768,辅助信息!H:I,2,FALSE)</f>
        <v>18228465067</v>
      </c>
      <c r="L4768" s="149" t="str">
        <f>VLOOKUP(B4768,辅助信息!E:J,6,FALSE)</f>
        <v>联系实际收货人（易前刚18228465067）五冶建设送货单,6份材质书,锈货不收，装货前联系收货人核实到场规格,没提前告知进场规格现场不给予接收</v>
      </c>
      <c r="M4768" s="80">
        <v>45950</v>
      </c>
      <c r="O4768" s="51">
        <f ca="1">IF(OR(M4768="",N4768&lt;&gt;""),"",MAX(M4768-TODAY(),0))</f>
        <v>0</v>
      </c>
      <c r="P4768" s="51">
        <f ca="1">IF(M4768="","",IF(N4768&lt;&gt;"",MAX(N4768-M4768,0),IF(TODAY()&gt;M4768,TODAY()-M4768,0)))</f>
        <v>0</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spans="2:18">
      <c r="B4769" s="145" t="s">
        <v>231</v>
      </c>
      <c r="C4769" s="59">
        <v>45950</v>
      </c>
      <c r="D4769" s="146" t="str">
        <f>VLOOKUP(B4769,辅助信息!E:K,7,FALSE)</f>
        <v>JWDDCD2025051800044</v>
      </c>
      <c r="E4769" s="146" t="str">
        <f>VLOOKUP(F4769,辅助信息!A:B,2,FALSE)</f>
        <v>螺纹钢</v>
      </c>
      <c r="F4769" s="146" t="s">
        <v>32</v>
      </c>
      <c r="G4769" s="147">
        <v>2.5</v>
      </c>
      <c r="H4769" s="148"/>
      <c r="I4769" s="146" t="str">
        <f>VLOOKUP(B4769,辅助信息!E:I,3,FALSE)</f>
        <v>(五冶建设成都盐道街中学初中部改扩建工程-一标)四川省成都市锦江区春熙路街道盐道街4号（盐道街中学初中部）</v>
      </c>
      <c r="J4769" s="146" t="str">
        <f>VLOOKUP(B4769,辅助信息!E:I,4,FALSE)</f>
        <v>谢鑫</v>
      </c>
      <c r="K4769" s="146">
        <f>VLOOKUP(J4769,辅助信息!H:I,2,FALSE)</f>
        <v>18228465067</v>
      </c>
      <c r="L4769" s="149" t="str">
        <f>VLOOKUP(B4769,辅助信息!E:J,6,FALSE)</f>
        <v>联系实际收货人（易前刚18228465067）五冶建设送货单,6份材质书,锈货不收，装货前联系收货人核实到场规格,没提前告知进场规格现场不给予接收</v>
      </c>
      <c r="M4769" s="80">
        <v>45950</v>
      </c>
      <c r="O4769" s="51">
        <f ca="1">IF(OR(M4769="",N4769&lt;&gt;""),"",MAX(M4769-TODAY(),0))</f>
        <v>0</v>
      </c>
      <c r="P4769" s="51">
        <f ca="1">IF(M4769="","",IF(N4769&lt;&gt;"",MAX(N4769-M4769,0),IF(TODAY()&gt;M4769,TODAY()-M4769,0)))</f>
        <v>0</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spans="2:18">
      <c r="B4770" s="145" t="s">
        <v>194</v>
      </c>
      <c r="C4770" s="59">
        <v>45950</v>
      </c>
      <c r="D4770" s="146" t="str">
        <f>VLOOKUP(B4770,辅助信息!E:K,7,FALSE)</f>
        <v>JWDD2025071500089</v>
      </c>
      <c r="E4770" s="146" t="str">
        <f>VLOOKUP(F4770,辅助信息!A:B,2,FALSE)</f>
        <v>螺纹钢</v>
      </c>
      <c r="F4770" s="146" t="s">
        <v>27</v>
      </c>
      <c r="G4770" s="147">
        <v>10</v>
      </c>
      <c r="H4770" s="148"/>
      <c r="I4770" s="146" t="str">
        <f>VLOOKUP(B4770,辅助信息!E:I,3,FALSE)</f>
        <v>(宜宾兴港三江新区长江工业园保障性租赁住房建设项目-土建)四川省宜宾市翠屏区永善路南段宜宾市三江新区长江工业园区</v>
      </c>
      <c r="J4770" s="146" t="str">
        <f>VLOOKUP(B4770,辅助信息!E:I,4,FALSE)</f>
        <v>赵元虎</v>
      </c>
      <c r="K4770" s="146">
        <f>VLOOKUP(J4770,辅助信息!H:I,2,FALSE)</f>
        <v>13684167136</v>
      </c>
      <c r="L4770" s="149" t="str">
        <f>VLOOKUP(B4770,辅助信息!E:J,6,FALSE)</f>
        <v>现场要求调度统一联系指定收货人，不单独发司机位置。锈货不收，装货前联系收货人核实到场规格,没提前告知进场规格现场不给予接收</v>
      </c>
      <c r="O4770" s="51" t="str">
        <f ca="1">IF(OR(M4770="",N4770&lt;&gt;""),"",MAX(M4770-TODAY(),0))</f>
        <v/>
      </c>
      <c r="P4770" s="51" t="str">
        <f ca="1">IF(M4770="","",IF(N4770&lt;&gt;"",MAX(N4770-M4770,0),IF(TODAY()&gt;M4770,TODAY()-M4770,0)))</f>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spans="2:18">
      <c r="B4771" s="145" t="s">
        <v>194</v>
      </c>
      <c r="C4771" s="59">
        <v>45950</v>
      </c>
      <c r="D4771" s="146" t="str">
        <f>VLOOKUP(B4771,辅助信息!E:K,7,FALSE)</f>
        <v>JWDD2025071500089</v>
      </c>
      <c r="E4771" s="146" t="str">
        <f>VLOOKUP(F4771,辅助信息!A:B,2,FALSE)</f>
        <v>螺纹钢</v>
      </c>
      <c r="F4771" s="146" t="s">
        <v>30</v>
      </c>
      <c r="G4771" s="147">
        <v>25</v>
      </c>
      <c r="H4771" s="148"/>
      <c r="I4771" s="146" t="str">
        <f>VLOOKUP(B4771,辅助信息!E:I,3,FALSE)</f>
        <v>(宜宾兴港三江新区长江工业园保障性租赁住房建设项目-土建)四川省宜宾市翠屏区永善路南段宜宾市三江新区长江工业园区</v>
      </c>
      <c r="J4771" s="146" t="str">
        <f>VLOOKUP(B4771,辅助信息!E:I,4,FALSE)</f>
        <v>赵元虎</v>
      </c>
      <c r="K4771" s="146">
        <f>VLOOKUP(J4771,辅助信息!H:I,2,FALSE)</f>
        <v>13684167136</v>
      </c>
      <c r="L4771" s="149" t="str">
        <f>VLOOKUP(B4771,辅助信息!E:J,6,FALSE)</f>
        <v>现场要求调度统一联系指定收货人，不单独发司机位置。锈货不收，装货前联系收货人核实到场规格,没提前告知进场规格现场不给予接收</v>
      </c>
      <c r="O4771" s="51" t="str">
        <f ca="1">IF(OR(M4771="",N4771&lt;&gt;""),"",MAX(M4771-TODAY(),0))</f>
        <v/>
      </c>
      <c r="P4771" s="51" t="str">
        <f ca="1">IF(M4771="","",IF(N4771&lt;&gt;"",MAX(N4771-M4771,0),IF(TODAY()&gt;M4771,TODAY()-M4771,0)))</f>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spans="2:18">
      <c r="B4772" s="145" t="s">
        <v>187</v>
      </c>
      <c r="C4772" s="59">
        <v>45950</v>
      </c>
      <c r="D4772" s="146" t="str">
        <f>VLOOKUP(B4772,辅助信息!E:K,7,FALSE)</f>
        <v>JWDDCD2025072900121</v>
      </c>
      <c r="E4772" s="146" t="str">
        <f>VLOOKUP(F4772,辅助信息!A:B,2,FALSE)</f>
        <v>螺纹钢</v>
      </c>
      <c r="F4772" s="146" t="s">
        <v>82</v>
      </c>
      <c r="G4772" s="147">
        <v>10</v>
      </c>
      <c r="H4772" s="148"/>
      <c r="I4772" s="146" t="str">
        <f>VLOOKUP(B4772,辅助信息!E:I,3,FALSE)</f>
        <v>(乐山市校地共建产教融合基地建设项目一标段)四川省乐山市市中区苏稽镇周山嘴</v>
      </c>
      <c r="J4772" s="146" t="str">
        <f>VLOOKUP(B4772,辅助信息!E:I,4,FALSE)</f>
        <v>范增云</v>
      </c>
      <c r="K4772" s="146">
        <f>VLOOKUP(J4772,辅助信息!H:I,2,FALSE)</f>
        <v>13668153241</v>
      </c>
      <c r="L4772" s="149" t="str">
        <f>VLOOKUP(B4772,辅助信息!E:J,6,FALSE)</f>
        <v>联系实际收货人（范增云13668153241）现场要求炉批号控制2个以下，超2个不给予签收。提前联系到场规格及数量</v>
      </c>
      <c r="O4772" s="51" t="str">
        <f ca="1">IF(OR(M4772="",N4772&lt;&gt;""),"",MAX(M4772-TODAY(),0))</f>
        <v/>
      </c>
      <c r="P4772" s="51" t="str">
        <f ca="1">IF(M4772="","",IF(N4772&lt;&gt;"",MAX(N4772-M4772,0),IF(TODAY()&gt;M4772,TODAY()-M4772,0)))</f>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spans="2:18">
      <c r="B4773" s="145" t="s">
        <v>187</v>
      </c>
      <c r="C4773" s="59">
        <v>45950</v>
      </c>
      <c r="D4773" s="146" t="str">
        <f>VLOOKUP(B4773,辅助信息!E:K,7,FALSE)</f>
        <v>JWDDCD2025072900121</v>
      </c>
      <c r="E4773" s="146" t="str">
        <f>VLOOKUP(F4773,辅助信息!A:B,2,FALSE)</f>
        <v>螺纹钢</v>
      </c>
      <c r="F4773" s="146" t="s">
        <v>22</v>
      </c>
      <c r="G4773" s="147">
        <v>15</v>
      </c>
      <c r="H4773" s="148"/>
      <c r="I4773" s="146" t="str">
        <f>VLOOKUP(B4773,辅助信息!E:I,3,FALSE)</f>
        <v>(乐山市校地共建产教融合基地建设项目一标段)四川省乐山市市中区苏稽镇周山嘴</v>
      </c>
      <c r="J4773" s="146" t="str">
        <f>VLOOKUP(B4773,辅助信息!E:I,4,FALSE)</f>
        <v>范增云</v>
      </c>
      <c r="K4773" s="146">
        <f>VLOOKUP(J4773,辅助信息!H:I,2,FALSE)</f>
        <v>13668153241</v>
      </c>
      <c r="L4773" s="149" t="str">
        <f>VLOOKUP(B4773,辅助信息!E:J,6,FALSE)</f>
        <v>联系实际收货人（范增云13668153241）现场要求炉批号控制2个以下，超2个不给予签收。提前联系到场规格及数量</v>
      </c>
      <c r="O4773" s="51" t="str">
        <f ca="1">IF(OR(M4773="",N4773&lt;&gt;""),"",MAX(M4773-TODAY(),0))</f>
        <v/>
      </c>
      <c r="P4773" s="51" t="str">
        <f ca="1">IF(M4773="","",IF(N4773&lt;&gt;"",MAX(N4773-M4773,0),IF(TODAY()&gt;M4773,TODAY()-M4773,0)))</f>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spans="2:18">
      <c r="B4774" s="145" t="s">
        <v>187</v>
      </c>
      <c r="C4774" s="59">
        <v>45950</v>
      </c>
      <c r="D4774" s="146" t="str">
        <f>VLOOKUP(B4774,辅助信息!E:K,7,FALSE)</f>
        <v>JWDDCD2025072900121</v>
      </c>
      <c r="E4774" s="146" t="str">
        <f>VLOOKUP(F4774,辅助信息!A:B,2,FALSE)</f>
        <v>螺纹钢</v>
      </c>
      <c r="F4774" s="146" t="s">
        <v>142</v>
      </c>
      <c r="G4774" s="147">
        <v>10</v>
      </c>
      <c r="H4774" s="148"/>
      <c r="I4774" s="146" t="str">
        <f>VLOOKUP(B4774,辅助信息!E:I,3,FALSE)</f>
        <v>(乐山市校地共建产教融合基地建设项目一标段)四川省乐山市市中区苏稽镇周山嘴</v>
      </c>
      <c r="J4774" s="146" t="str">
        <f>VLOOKUP(B4774,辅助信息!E:I,4,FALSE)</f>
        <v>范增云</v>
      </c>
      <c r="K4774" s="146">
        <f>VLOOKUP(J4774,辅助信息!H:I,2,FALSE)</f>
        <v>13668153241</v>
      </c>
      <c r="L4774" s="149" t="str">
        <f>VLOOKUP(B4774,辅助信息!E:J,6,FALSE)</f>
        <v>联系实际收货人（范增云13668153241）现场要求炉批号控制2个以下，超2个不给予签收。提前联系到场规格及数量</v>
      </c>
      <c r="O4774" s="51" t="str">
        <f ca="1">IF(OR(M4774="",N4774&lt;&gt;""),"",MAX(M4774-TODAY(),0))</f>
        <v/>
      </c>
      <c r="P4774" s="51" t="str">
        <f ca="1">IF(M4774="","",IF(N4774&lt;&gt;"",MAX(N4774-M4774,0),IF(TODAY()&gt;M4774,TODAY()-M4774,0)))</f>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spans="2:18">
      <c r="B4775" s="145" t="s">
        <v>167</v>
      </c>
      <c r="C4775" s="59">
        <v>45950</v>
      </c>
      <c r="D4775" s="146" t="str">
        <f>VLOOKUP(B4775,辅助信息!E:K,7,FALSE)</f>
        <v>JWDDCD2025051800044</v>
      </c>
      <c r="E4775" s="146" t="str">
        <f>VLOOKUP(F4775,辅助信息!A:B,2,FALSE)</f>
        <v>螺纹钢</v>
      </c>
      <c r="F4775" s="146" t="s">
        <v>19</v>
      </c>
      <c r="G4775" s="147">
        <v>6</v>
      </c>
      <c r="H4775" s="148"/>
      <c r="I4775" s="146" t="str">
        <f>VLOOKUP(B4775,辅助信息!E:I,3,FALSE)</f>
        <v>(五冶建设扩建艺体中学二期工程)四川省成都市双流区光荣路成都艺体中学南200米</v>
      </c>
      <c r="J4775" s="146" t="str">
        <f>VLOOKUP(B4775,辅助信息!E:I,4,FALSE)</f>
        <v>谢序强</v>
      </c>
      <c r="K4775" s="146">
        <f>VLOOKUP(J4775,辅助信息!H:I,2,FALSE)</f>
        <v>13458588232</v>
      </c>
      <c r="L4775" s="14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IF(OR(M4775="",N4775&lt;&gt;""),"",MAX(M4775-TODAY(),0))</f>
        <v/>
      </c>
      <c r="P4775" s="51" t="str">
        <f ca="1">IF(M4775="","",IF(N4775&lt;&gt;"",MAX(N4775-M4775,0),IF(TODAY()&gt;M4775,TODAY()-M4775,0)))</f>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spans="2:18">
      <c r="B4776" s="145" t="s">
        <v>167</v>
      </c>
      <c r="C4776" s="59">
        <v>45950</v>
      </c>
      <c r="D4776" s="146" t="str">
        <f>VLOOKUP(B4776,辅助信息!E:K,7,FALSE)</f>
        <v>JWDDCD2025051800044</v>
      </c>
      <c r="E4776" s="146" t="str">
        <f>VLOOKUP(F4776,辅助信息!A:B,2,FALSE)</f>
        <v>螺纹钢</v>
      </c>
      <c r="F4776" s="146" t="s">
        <v>66</v>
      </c>
      <c r="G4776" s="147">
        <v>6</v>
      </c>
      <c r="H4776" s="148"/>
      <c r="I4776" s="146" t="str">
        <f>VLOOKUP(B4776,辅助信息!E:I,3,FALSE)</f>
        <v>(五冶建设扩建艺体中学二期工程)四川省成都市双流区光荣路成都艺体中学南200米</v>
      </c>
      <c r="J4776" s="146" t="str">
        <f>VLOOKUP(B4776,辅助信息!E:I,4,FALSE)</f>
        <v>谢序强</v>
      </c>
      <c r="K4776" s="146">
        <f>VLOOKUP(J4776,辅助信息!H:I,2,FALSE)</f>
        <v>13458588232</v>
      </c>
      <c r="L4776" s="14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IF(OR(M4776="",N4776&lt;&gt;""),"",MAX(M4776-TODAY(),0))</f>
        <v/>
      </c>
      <c r="P4776" s="51" t="str">
        <f ca="1">IF(M4776="","",IF(N4776&lt;&gt;"",MAX(N4776-M4776,0),IF(TODAY()&gt;M4776,TODAY()-M4776,0)))</f>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spans="2:18">
      <c r="B4777" s="145" t="s">
        <v>167</v>
      </c>
      <c r="C4777" s="59">
        <v>45950</v>
      </c>
      <c r="D4777" s="146" t="str">
        <f>VLOOKUP(B4777,辅助信息!E:K,7,FALSE)</f>
        <v>JWDDCD2025051800044</v>
      </c>
      <c r="E4777" s="146" t="str">
        <f>VLOOKUP(F4777,辅助信息!A:B,2,FALSE)</f>
        <v>螺纹钢</v>
      </c>
      <c r="F4777" s="146" t="s">
        <v>82</v>
      </c>
      <c r="G4777" s="147">
        <v>8</v>
      </c>
      <c r="H4777" s="148"/>
      <c r="I4777" s="146" t="str">
        <f>VLOOKUP(B4777,辅助信息!E:I,3,FALSE)</f>
        <v>(五冶建设扩建艺体中学二期工程)四川省成都市双流区光荣路成都艺体中学南200米</v>
      </c>
      <c r="J4777" s="146" t="str">
        <f>VLOOKUP(B4777,辅助信息!E:I,4,FALSE)</f>
        <v>谢序强</v>
      </c>
      <c r="K4777" s="146">
        <f>VLOOKUP(J4777,辅助信息!H:I,2,FALSE)</f>
        <v>13458588232</v>
      </c>
      <c r="L4777" s="14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IF(OR(M4777="",N4777&lt;&gt;""),"",MAX(M4777-TODAY(),0))</f>
        <v/>
      </c>
      <c r="P4777" s="51" t="str">
        <f ca="1">IF(M4777="","",IF(N4777&lt;&gt;"",MAX(N4777-M4777,0),IF(TODAY()&gt;M4777,TODAY()-M4777,0)))</f>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spans="2:18">
      <c r="B4778" s="145" t="s">
        <v>167</v>
      </c>
      <c r="C4778" s="59">
        <v>45950</v>
      </c>
      <c r="D4778" s="146" t="str">
        <f>VLOOKUP(B4778,辅助信息!E:K,7,FALSE)</f>
        <v>JWDDCD2025051800044</v>
      </c>
      <c r="E4778" s="146" t="str">
        <f>VLOOKUP(F4778,辅助信息!A:B,2,FALSE)</f>
        <v>螺纹钢</v>
      </c>
      <c r="F4778" s="146" t="s">
        <v>45</v>
      </c>
      <c r="G4778" s="147">
        <v>8</v>
      </c>
      <c r="H4778" s="148"/>
      <c r="I4778" s="146" t="str">
        <f>VLOOKUP(B4778,辅助信息!E:I,3,FALSE)</f>
        <v>(五冶建设扩建艺体中学二期工程)四川省成都市双流区光荣路成都艺体中学南200米</v>
      </c>
      <c r="J4778" s="146" t="str">
        <f>VLOOKUP(B4778,辅助信息!E:I,4,FALSE)</f>
        <v>谢序强</v>
      </c>
      <c r="K4778" s="146">
        <f>VLOOKUP(J4778,辅助信息!H:I,2,FALSE)</f>
        <v>13458588232</v>
      </c>
      <c r="L4778" s="14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IF(OR(M4778="",N4778&lt;&gt;""),"",MAX(M4778-TODAY(),0))</f>
        <v/>
      </c>
      <c r="P4778" s="51" t="str">
        <f ca="1">IF(M4778="","",IF(N4778&lt;&gt;"",MAX(N4778-M4778,0),IF(TODAY()&gt;M4778,TODAY()-M4778,0)))</f>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spans="2:18">
      <c r="B4779" s="145" t="s">
        <v>167</v>
      </c>
      <c r="C4779" s="59">
        <v>45950</v>
      </c>
      <c r="D4779" s="146" t="str">
        <f>VLOOKUP(B4779,辅助信息!E:K,7,FALSE)</f>
        <v>JWDDCD2025051800044</v>
      </c>
      <c r="E4779" s="146" t="str">
        <f>VLOOKUP(F4779,辅助信息!A:B,2,FALSE)</f>
        <v>螺纹钢</v>
      </c>
      <c r="F4779" s="146" t="s">
        <v>21</v>
      </c>
      <c r="G4779" s="147">
        <v>3</v>
      </c>
      <c r="H4779" s="148"/>
      <c r="I4779" s="146" t="str">
        <f>VLOOKUP(B4779,辅助信息!E:I,3,FALSE)</f>
        <v>(五冶建设扩建艺体中学二期工程)四川省成都市双流区光荣路成都艺体中学南200米</v>
      </c>
      <c r="J4779" s="146" t="str">
        <f>VLOOKUP(B4779,辅助信息!E:I,4,FALSE)</f>
        <v>谢序强</v>
      </c>
      <c r="K4779" s="146">
        <f>VLOOKUP(J4779,辅助信息!H:I,2,FALSE)</f>
        <v>13458588232</v>
      </c>
      <c r="L4779" s="14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IF(OR(M4779="",N4779&lt;&gt;""),"",MAX(M4779-TODAY(),0))</f>
        <v/>
      </c>
      <c r="P4779" s="51" t="str">
        <f ca="1">IF(M4779="","",IF(N4779&lt;&gt;"",MAX(N4779-M4779,0),IF(TODAY()&gt;M4779,TODAY()-M4779,0)))</f>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spans="2:18">
      <c r="B4780" s="145" t="s">
        <v>167</v>
      </c>
      <c r="C4780" s="59">
        <v>45950</v>
      </c>
      <c r="D4780" s="146" t="str">
        <f>VLOOKUP(B4780,辅助信息!E:K,7,FALSE)</f>
        <v>JWDDCD2025051800044</v>
      </c>
      <c r="E4780" s="146" t="str">
        <f>VLOOKUP(F4780,辅助信息!A:B,2,FALSE)</f>
        <v>螺纹钢</v>
      </c>
      <c r="F4780" s="146" t="s">
        <v>58</v>
      </c>
      <c r="G4780" s="147">
        <v>3</v>
      </c>
      <c r="H4780" s="148"/>
      <c r="I4780" s="146" t="str">
        <f>VLOOKUP(B4780,辅助信息!E:I,3,FALSE)</f>
        <v>(五冶建设扩建艺体中学二期工程)四川省成都市双流区光荣路成都艺体中学南200米</v>
      </c>
      <c r="J4780" s="146" t="str">
        <f>VLOOKUP(B4780,辅助信息!E:I,4,FALSE)</f>
        <v>谢序强</v>
      </c>
      <c r="K4780" s="146">
        <f>VLOOKUP(J4780,辅助信息!H:I,2,FALSE)</f>
        <v>13458588232</v>
      </c>
      <c r="L4780" s="14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IF(OR(M4780="",N4780&lt;&gt;""),"",MAX(M4780-TODAY(),0))</f>
        <v/>
      </c>
      <c r="P4780" s="51" t="str">
        <f ca="1">IF(M4780="","",IF(N4780&lt;&gt;"",MAX(N4780-M4780,0),IF(TODAY()&gt;M4780,TODAY()-M4780,0)))</f>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spans="2:18">
      <c r="B4781" s="145" t="s">
        <v>167</v>
      </c>
      <c r="C4781" s="59">
        <v>45950</v>
      </c>
      <c r="D4781" s="146" t="str">
        <f>VLOOKUP(B4781,辅助信息!E:K,7,FALSE)</f>
        <v>JWDDCD2025051800044</v>
      </c>
      <c r="E4781" s="146" t="str">
        <f>VLOOKUP(F4781,辅助信息!A:B,2,FALSE)</f>
        <v>螺纹钢</v>
      </c>
      <c r="F4781" s="146" t="s">
        <v>46</v>
      </c>
      <c r="G4781" s="147">
        <v>11</v>
      </c>
      <c r="H4781" s="148"/>
      <c r="I4781" s="146" t="str">
        <f>VLOOKUP(B4781,辅助信息!E:I,3,FALSE)</f>
        <v>(五冶建设扩建艺体中学二期工程)四川省成都市双流区光荣路成都艺体中学南200米</v>
      </c>
      <c r="J4781" s="146" t="str">
        <f>VLOOKUP(B4781,辅助信息!E:I,4,FALSE)</f>
        <v>谢序强</v>
      </c>
      <c r="K4781" s="146">
        <f>VLOOKUP(J4781,辅助信息!H:I,2,FALSE)</f>
        <v>13458588232</v>
      </c>
      <c r="L4781" s="14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IF(OR(M4781="",N4781&lt;&gt;""),"",MAX(M4781-TODAY(),0))</f>
        <v/>
      </c>
      <c r="P4781" s="51" t="str">
        <f ca="1">IF(M4781="","",IF(N4781&lt;&gt;"",MAX(N4781-M4781,0),IF(TODAY()&gt;M4781,TODAY()-M4781,0)))</f>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spans="2:18">
      <c r="B4782" s="145" t="s">
        <v>167</v>
      </c>
      <c r="C4782" s="59">
        <v>45950</v>
      </c>
      <c r="D4782" s="146" t="str">
        <f>VLOOKUP(B4782,辅助信息!E:K,7,FALSE)</f>
        <v>JWDDCD2025051800044</v>
      </c>
      <c r="E4782" s="146" t="str">
        <f>VLOOKUP(F4782,辅助信息!A:B,2,FALSE)</f>
        <v>螺纹钢</v>
      </c>
      <c r="F4782" s="146" t="s">
        <v>22</v>
      </c>
      <c r="G4782" s="147">
        <v>46</v>
      </c>
      <c r="H4782" s="148"/>
      <c r="I4782" s="146" t="str">
        <f>VLOOKUP(B4782,辅助信息!E:I,3,FALSE)</f>
        <v>(五冶建设扩建艺体中学二期工程)四川省成都市双流区光荣路成都艺体中学南200米</v>
      </c>
      <c r="J4782" s="146" t="str">
        <f>VLOOKUP(B4782,辅助信息!E:I,4,FALSE)</f>
        <v>谢序强</v>
      </c>
      <c r="K4782" s="146">
        <f>VLOOKUP(J4782,辅助信息!H:I,2,FALSE)</f>
        <v>13458588232</v>
      </c>
      <c r="L4782" s="14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IF(OR(M4782="",N4782&lt;&gt;""),"",MAX(M4782-TODAY(),0))</f>
        <v/>
      </c>
      <c r="P4782" s="51" t="str">
        <f ca="1">IF(M4782="","",IF(N4782&lt;&gt;"",MAX(N4782-M4782,0),IF(TODAY()&gt;M4782,TODAY()-M4782,0)))</f>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spans="2:18">
      <c r="B4783" s="145" t="s">
        <v>167</v>
      </c>
      <c r="C4783" s="59">
        <v>45950</v>
      </c>
      <c r="D4783" s="146" t="str">
        <f>VLOOKUP(B4783,辅助信息!E:K,7,FALSE)</f>
        <v>JWDDCD2025051800044</v>
      </c>
      <c r="E4783" s="146" t="str">
        <f>VLOOKUP(F4783,辅助信息!A:B,2,FALSE)</f>
        <v>螺纹钢</v>
      </c>
      <c r="F4783" s="146" t="s">
        <v>181</v>
      </c>
      <c r="G4783" s="147">
        <v>8</v>
      </c>
      <c r="H4783" s="148"/>
      <c r="I4783" s="146" t="str">
        <f>VLOOKUP(B4783,辅助信息!E:I,3,FALSE)</f>
        <v>(五冶建设扩建艺体中学二期工程)四川省成都市双流区光荣路成都艺体中学南200米</v>
      </c>
      <c r="J4783" s="146" t="str">
        <f>VLOOKUP(B4783,辅助信息!E:I,4,FALSE)</f>
        <v>谢序强</v>
      </c>
      <c r="K4783" s="146">
        <f>VLOOKUP(J4783,辅助信息!H:I,2,FALSE)</f>
        <v>13458588232</v>
      </c>
      <c r="L4783" s="14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IF(OR(M4783="",N4783&lt;&gt;""),"",MAX(M4783-TODAY(),0))</f>
        <v/>
      </c>
      <c r="P4783" s="51" t="str">
        <f ca="1">IF(M4783="","",IF(N4783&lt;&gt;"",MAX(N4783-M4783,0),IF(TODAY()&gt;M4783,TODAY()-M4783,0)))</f>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spans="2:18">
      <c r="B4784" s="145" t="s">
        <v>167</v>
      </c>
      <c r="C4784" s="59">
        <v>45950</v>
      </c>
      <c r="D4784" s="146" t="str">
        <f>VLOOKUP(B4784,辅助信息!E:K,7,FALSE)</f>
        <v>JWDDCD2025051800044</v>
      </c>
      <c r="E4784" s="146" t="str">
        <f>VLOOKUP(F4784,辅助信息!A:B,2,FALSE)</f>
        <v>螺纹钢</v>
      </c>
      <c r="F4784" s="146" t="s">
        <v>182</v>
      </c>
      <c r="G4784" s="147">
        <v>6</v>
      </c>
      <c r="H4784" s="148"/>
      <c r="I4784" s="146" t="str">
        <f>VLOOKUP(B4784,辅助信息!E:I,3,FALSE)</f>
        <v>(五冶建设扩建艺体中学二期工程)四川省成都市双流区光荣路成都艺体中学南200米</v>
      </c>
      <c r="J4784" s="146" t="str">
        <f>VLOOKUP(B4784,辅助信息!E:I,4,FALSE)</f>
        <v>谢序强</v>
      </c>
      <c r="K4784" s="146">
        <f>VLOOKUP(J4784,辅助信息!H:I,2,FALSE)</f>
        <v>13458588232</v>
      </c>
      <c r="L4784" s="14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IF(OR(M4784="",N4784&lt;&gt;""),"",MAX(M4784-TODAY(),0))</f>
        <v/>
      </c>
      <c r="P4784" s="51" t="str">
        <f ca="1">IF(M4784="","",IF(N4784&lt;&gt;"",MAX(N4784-M4784,0),IF(TODAY()&gt;M4784,TODAY()-M4784,0)))</f>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sheetData>
  <protectedRanges>
    <protectedRange sqref="M3348:M3353" name="区域1"/>
  </protectedRanges>
  <autoFilter ref="A1:Q4766">
    <filterColumn colId="2">
      <filters>
        <dateGroupItem year="2025" month="10" day="20"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38" operator="lessThan">
      <formula>TODAY()</formula>
    </cfRule>
  </conditionalFormatting>
  <conditionalFormatting sqref="L32:O32">
    <cfRule type="containsText" dxfId="1" priority="1945" operator="between" text="送货车型9.6米">
      <formula>NOT(ISERROR(SEARCH("送货车型9.6米",L32)))</formula>
    </cfRule>
  </conditionalFormatting>
  <conditionalFormatting sqref="L40:O40">
    <cfRule type="containsText" dxfId="1" priority="1942" operator="between" text="送货车型9.6米">
      <formula>NOT(ISERROR(SEARCH("送货车型9.6米",L40)))</formula>
    </cfRule>
  </conditionalFormatting>
  <conditionalFormatting sqref="L45:O45">
    <cfRule type="containsText" dxfId="1" priority="1944" operator="between" text="送货车型9.6米">
      <formula>NOT(ISERROR(SEARCH("送货车型9.6米",L45)))</formula>
    </cfRule>
  </conditionalFormatting>
  <conditionalFormatting sqref="L50:O50">
    <cfRule type="containsText" dxfId="1" priority="1941" operator="between" text="送货车型9.6米">
      <formula>NOT(ISERROR(SEARCH("送货车型9.6米",L50)))</formula>
    </cfRule>
  </conditionalFormatting>
  <conditionalFormatting sqref="L85:O85">
    <cfRule type="containsText" dxfId="1" priority="1936" operator="between" text="送货车型9.6米">
      <formula>NOT(ISERROR(SEARCH("送货车型9.6米",L85)))</formula>
    </cfRule>
  </conditionalFormatting>
  <conditionalFormatting sqref="L89:O89">
    <cfRule type="containsText" dxfId="1" priority="1935" operator="between" text="送货车型9.6米">
      <formula>NOT(ISERROR(SEARCH("送货车型9.6米",L89)))</formula>
    </cfRule>
  </conditionalFormatting>
  <conditionalFormatting sqref="L166:O166">
    <cfRule type="containsText" dxfId="1" priority="1931" operator="between" text="送货车型9.6米">
      <formula>NOT(ISERROR(SEARCH("送货车型9.6米",L166)))</formula>
    </cfRule>
  </conditionalFormatting>
  <conditionalFormatting sqref="L178:O178">
    <cfRule type="containsText" dxfId="1" priority="1926" operator="between" text="送货车型9.6米">
      <formula>NOT(ISERROR(SEARCH("送货车型9.6米",L178)))</formula>
    </cfRule>
  </conditionalFormatting>
  <conditionalFormatting sqref="L193:O193">
    <cfRule type="containsText" dxfId="1" priority="1923" operator="between" text="送货车型9.6米">
      <formula>NOT(ISERROR(SEARCH("送货车型9.6米",L193)))</formula>
    </cfRule>
  </conditionalFormatting>
  <conditionalFormatting sqref="L197:O197">
    <cfRule type="containsText" dxfId="1" priority="1922" operator="between" text="送货车型9.6米">
      <formula>NOT(ISERROR(SEARCH("送货车型9.6米",L197)))</formula>
    </cfRule>
  </conditionalFormatting>
  <conditionalFormatting sqref="L270:O270">
    <cfRule type="containsText" dxfId="1" priority="1902" operator="between" text="送货车型9.6米">
      <formula>NOT(ISERROR(SEARCH("送货车型9.6米",L270)))</formula>
    </cfRule>
  </conditionalFormatting>
  <conditionalFormatting sqref="L274:O274">
    <cfRule type="containsText" dxfId="1" priority="1901" operator="between" text="送货车型9.6米">
      <formula>NOT(ISERROR(SEARCH("送货车型9.6米",L274)))</formula>
    </cfRule>
  </conditionalFormatting>
  <conditionalFormatting sqref="L278:O278">
    <cfRule type="containsText" dxfId="1" priority="1900" operator="between" text="送货车型9.6米">
      <formula>NOT(ISERROR(SEARCH("送货车型9.6米",L278)))</formula>
    </cfRule>
  </conditionalFormatting>
  <conditionalFormatting sqref="L284:O284">
    <cfRule type="containsText" dxfId="1" priority="1899" operator="between" text="送货车型9.6米">
      <formula>NOT(ISERROR(SEARCH("送货车型9.6米",L284)))</formula>
    </cfRule>
  </conditionalFormatting>
  <conditionalFormatting sqref="L288:O288">
    <cfRule type="containsText" dxfId="1" priority="1898" operator="between" text="送货车型9.6米">
      <formula>NOT(ISERROR(SEARCH("送货车型9.6米",L288)))</formula>
    </cfRule>
  </conditionalFormatting>
  <conditionalFormatting sqref="L290:O290">
    <cfRule type="containsText" dxfId="1" priority="1897" operator="between" text="送货车型9.6米">
      <formula>NOT(ISERROR(SEARCH("送货车型9.6米",L290)))</formula>
    </cfRule>
  </conditionalFormatting>
  <conditionalFormatting sqref="L295:O295">
    <cfRule type="containsText" dxfId="1" priority="1896" operator="between" text="送货车型9.6米">
      <formula>NOT(ISERROR(SEARCH("送货车型9.6米",L295)))</formula>
    </cfRule>
  </conditionalFormatting>
  <conditionalFormatting sqref="L299:O299">
    <cfRule type="containsText" dxfId="1" priority="1895" operator="between" text="送货车型9.6米">
      <formula>NOT(ISERROR(SEARCH("送货车型9.6米",L299)))</formula>
    </cfRule>
  </conditionalFormatting>
  <conditionalFormatting sqref="L307:O307">
    <cfRule type="containsText" dxfId="1" priority="1894" operator="between" text="送货车型9.6米">
      <formula>NOT(ISERROR(SEARCH("送货车型9.6米",L307)))</formula>
    </cfRule>
  </conditionalFormatting>
  <conditionalFormatting sqref="L310:O310">
    <cfRule type="containsText" dxfId="1" priority="1893" operator="between" text="送货车型9.6米">
      <formula>NOT(ISERROR(SEARCH("送货车型9.6米",L310)))</formula>
    </cfRule>
  </conditionalFormatting>
  <conditionalFormatting sqref="L318">
    <cfRule type="containsText" dxfId="1" priority="1892" operator="between" text="送货车型9.6米">
      <formula>NOT(ISERROR(SEARCH("送货车型9.6米",L318)))</formula>
    </cfRule>
  </conditionalFormatting>
  <conditionalFormatting sqref="L328">
    <cfRule type="containsText" dxfId="1" priority="1891" operator="between" text="送货车型9.6米">
      <formula>NOT(ISERROR(SEARCH("送货车型9.6米",L328)))</formula>
    </cfRule>
  </conditionalFormatting>
  <conditionalFormatting sqref="L332">
    <cfRule type="containsText" dxfId="1" priority="1888" operator="between" text="送货车型9.6米">
      <formula>NOT(ISERROR(SEARCH("送货车型9.6米",L332)))</formula>
    </cfRule>
  </conditionalFormatting>
  <conditionalFormatting sqref="L350:O350">
    <cfRule type="containsText" dxfId="1" priority="1886" operator="between" text="送货车型9.6米">
      <formula>NOT(ISERROR(SEARCH("送货车型9.6米",L350)))</formula>
    </cfRule>
  </conditionalFormatting>
  <conditionalFormatting sqref="L353">
    <cfRule type="containsText" dxfId="1" priority="1880" operator="between" text="送货车型9.6米">
      <formula>NOT(ISERROR(SEARCH("送货车型9.6米",L353)))</formula>
    </cfRule>
  </conditionalFormatting>
  <conditionalFormatting sqref="L357">
    <cfRule type="containsText" dxfId="1" priority="1879" operator="between" text="送货车型9.6米">
      <formula>NOT(ISERROR(SEARCH("送货车型9.6米",L357)))</formula>
    </cfRule>
  </conditionalFormatting>
  <conditionalFormatting sqref="L362">
    <cfRule type="containsText" dxfId="1" priority="1878" operator="between" text="送货车型9.6米">
      <formula>NOT(ISERROR(SEARCH("送货车型9.6米",L362)))</formula>
    </cfRule>
  </conditionalFormatting>
  <conditionalFormatting sqref="L365">
    <cfRule type="containsText" dxfId="1" priority="1877" operator="between" text="送货车型9.6米">
      <formula>NOT(ISERROR(SEARCH("送货车型9.6米",L365)))</formula>
    </cfRule>
  </conditionalFormatting>
  <conditionalFormatting sqref="L368">
    <cfRule type="containsText" dxfId="1" priority="1876" operator="between" text="送货车型9.6米">
      <formula>NOT(ISERROR(SEARCH("送货车型9.6米",L368)))</formula>
    </cfRule>
  </conditionalFormatting>
  <conditionalFormatting sqref="L395">
    <cfRule type="containsText" dxfId="1" priority="1847" operator="between" text="送货车型9.6米">
      <formula>NOT(ISERROR(SEARCH("送货车型9.6米",L395)))</formula>
    </cfRule>
  </conditionalFormatting>
  <conditionalFormatting sqref="L417:O417">
    <cfRule type="containsText" dxfId="1" priority="1839" operator="between" text="送货车型9.6米">
      <formula>NOT(ISERROR(SEARCH("送货车型9.6米",L417)))</formula>
    </cfRule>
  </conditionalFormatting>
  <conditionalFormatting sqref="L509">
    <cfRule type="containsText" dxfId="1" priority="1837" operator="between" text="送货车型9.6米">
      <formula>NOT(ISERROR(SEARCH("送货车型9.6米",L509)))</formula>
    </cfRule>
  </conditionalFormatting>
  <conditionalFormatting sqref="L559">
    <cfRule type="containsText" dxfId="1" priority="1836" operator="between" text="送货车型9.6米">
      <formula>NOT(ISERROR(SEARCH("送货车型9.6米",L559)))</formula>
    </cfRule>
  </conditionalFormatting>
  <conditionalFormatting sqref="L702">
    <cfRule type="containsText" dxfId="1" priority="1831" operator="between" text="送货车型9.6米">
      <formula>NOT(ISERROR(SEARCH("送货车型9.6米",L702)))</formula>
    </cfRule>
  </conditionalFormatting>
  <conditionalFormatting sqref="L713">
    <cfRule type="containsText" dxfId="1" priority="1828" operator="between" text="送货车型9.6米">
      <formula>NOT(ISERROR(SEARCH("送货车型9.6米",L713)))</formula>
    </cfRule>
  </conditionalFormatting>
  <conditionalFormatting sqref="L719">
    <cfRule type="containsText" dxfId="1" priority="1821" operator="between" text="送货车型9.6米">
      <formula>NOT(ISERROR(SEARCH("送货车型9.6米",L719)))</formula>
    </cfRule>
  </conditionalFormatting>
  <conditionalFormatting sqref="L726">
    <cfRule type="containsText" dxfId="1" priority="1820" operator="between" text="送货车型9.6米">
      <formula>NOT(ISERROR(SEARCH("送货车型9.6米",L726)))</formula>
    </cfRule>
  </conditionalFormatting>
  <conditionalFormatting sqref="L733">
    <cfRule type="containsText" dxfId="1" priority="1813" operator="between" text="送货车型9.6米">
      <formula>NOT(ISERROR(SEARCH("送货车型9.6米",L733)))</formula>
    </cfRule>
  </conditionalFormatting>
  <conditionalFormatting sqref="L738">
    <cfRule type="containsText" dxfId="1" priority="1817" operator="between" text="送货车型9.6米">
      <formula>NOT(ISERROR(SEARCH("送货车型9.6米",L738)))</formula>
    </cfRule>
  </conditionalFormatting>
  <conditionalFormatting sqref="L740">
    <cfRule type="containsText" dxfId="1" priority="1815" operator="between" text="送货车型9.6米">
      <formula>NOT(ISERROR(SEARCH("送货车型9.6米",L740)))</formula>
    </cfRule>
  </conditionalFormatting>
  <conditionalFormatting sqref="L746">
    <cfRule type="containsText" dxfId="1" priority="1812" operator="between" text="送货车型9.6米">
      <formula>NOT(ISERROR(SEARCH("送货车型9.6米",L746)))</formula>
    </cfRule>
  </conditionalFormatting>
  <conditionalFormatting sqref="L752">
    <cfRule type="containsText" dxfId="1" priority="1766" operator="between" text="送货车型9.6米">
      <formula>NOT(ISERROR(SEARCH("送货车型9.6米",L752)))</formula>
    </cfRule>
  </conditionalFormatting>
  <conditionalFormatting sqref="L755">
    <cfRule type="containsText" dxfId="1" priority="1758" operator="between" text="送货车型9.6米">
      <formula>NOT(ISERROR(SEARCH("送货车型9.6米",L755)))</formula>
    </cfRule>
  </conditionalFormatting>
  <conditionalFormatting sqref="L767">
    <cfRule type="containsText" dxfId="1" priority="1752" operator="between" text="送货车型9.6米">
      <formula>NOT(ISERROR(SEARCH("送货车型9.6米",L767)))</formula>
    </cfRule>
  </conditionalFormatting>
  <conditionalFormatting sqref="L793">
    <cfRule type="containsText" dxfId="1" priority="1736" operator="between" text="送货车型9.6米">
      <formula>NOT(ISERROR(SEARCH("送货车型9.6米",L793)))</formula>
    </cfRule>
  </conditionalFormatting>
  <conditionalFormatting sqref="L795">
    <cfRule type="containsText" dxfId="1" priority="1745" operator="between" text="送货车型9.6米">
      <formula>NOT(ISERROR(SEARCH("送货车型9.6米",L795)))</formula>
    </cfRule>
  </conditionalFormatting>
  <conditionalFormatting sqref="L799">
    <cfRule type="containsText" dxfId="1" priority="1744" operator="between" text="送货车型9.6米">
      <formula>NOT(ISERROR(SEARCH("送货车型9.6米",L799)))</formula>
    </cfRule>
  </conditionalFormatting>
  <conditionalFormatting sqref="L801">
    <cfRule type="containsText" dxfId="1" priority="1740" operator="between" text="送货车型9.6米">
      <formula>NOT(ISERROR(SEARCH("送货车型9.6米",L801)))</formula>
    </cfRule>
  </conditionalFormatting>
  <conditionalFormatting sqref="L803:N803">
    <cfRule type="containsText" dxfId="1" priority="1739" operator="between" text="送货车型9.6米">
      <formula>NOT(ISERROR(SEARCH("送货车型9.6米",L803)))</formula>
    </cfRule>
  </conditionalFormatting>
  <conditionalFormatting sqref="L805">
    <cfRule type="containsText" dxfId="1" priority="1738" operator="between" text="送货车型9.6米">
      <formula>NOT(ISERROR(SEARCH("送货车型9.6米",L805)))</formula>
    </cfRule>
  </conditionalFormatting>
  <conditionalFormatting sqref="L809">
    <cfRule type="containsText" dxfId="1" priority="1737" operator="between" text="送货车型9.6米">
      <formula>NOT(ISERROR(SEARCH("送货车型9.6米",L809)))</formula>
    </cfRule>
  </conditionalFormatting>
  <conditionalFormatting sqref="L820">
    <cfRule type="containsText" dxfId="1" priority="1734" operator="between" text="送货车型9.6米">
      <formula>NOT(ISERROR(SEARCH("送货车型9.6米",L820)))</formula>
    </cfRule>
  </conditionalFormatting>
  <conditionalFormatting sqref="L825">
    <cfRule type="containsText" dxfId="1" priority="1731" operator="between" text="送货车型9.6米">
      <formula>NOT(ISERROR(SEARCH("送货车型9.6米",L825)))</formula>
    </cfRule>
  </conditionalFormatting>
  <conditionalFormatting sqref="L827">
    <cfRule type="containsText" dxfId="1" priority="1730" operator="between" text="送货车型9.6米">
      <formula>NOT(ISERROR(SEARCH("送货车型9.6米",L827)))</formula>
    </cfRule>
  </conditionalFormatting>
  <conditionalFormatting sqref="L883">
    <cfRule type="containsText" dxfId="1" priority="1707" operator="between" text="送货车型9.6米">
      <formula>NOT(ISERROR(SEARCH("送货车型9.6米",L883)))</formula>
    </cfRule>
  </conditionalFormatting>
  <conditionalFormatting sqref="L887">
    <cfRule type="containsText" dxfId="1" priority="1705" operator="between" text="送货车型9.6米">
      <formula>NOT(ISERROR(SEARCH("送货车型9.6米",L887)))</formula>
    </cfRule>
  </conditionalFormatting>
  <conditionalFormatting sqref="N887">
    <cfRule type="expression" dxfId="2" priority="1688">
      <formula>N887&gt;0</formula>
    </cfRule>
  </conditionalFormatting>
  <conditionalFormatting sqref="L894">
    <cfRule type="containsText" dxfId="1" priority="1704" operator="between" text="送货车型9.6米">
      <formula>NOT(ISERROR(SEARCH("送货车型9.6米",L894)))</formula>
    </cfRule>
  </conditionalFormatting>
  <conditionalFormatting sqref="L901">
    <cfRule type="containsText" dxfId="1" priority="1661" operator="between" text="送货车型9.6米">
      <formula>NOT(ISERROR(SEARCH("送货车型9.6米",L901)))</formula>
    </cfRule>
  </conditionalFormatting>
  <conditionalFormatting sqref="L905">
    <cfRule type="containsText" dxfId="1" priority="1659" operator="between" text="送货车型9.6米">
      <formula>NOT(ISERROR(SEARCH("送货车型9.6米",L905)))</formula>
    </cfRule>
  </conditionalFormatting>
  <conditionalFormatting sqref="L908">
    <cfRule type="containsText" dxfId="1" priority="1658" operator="between" text="送货车型9.6米">
      <formula>NOT(ISERROR(SEARCH("送货车型9.6米",L908)))</formula>
    </cfRule>
  </conditionalFormatting>
  <conditionalFormatting sqref="L911">
    <cfRule type="containsText" dxfId="1" priority="1657" operator="between" text="送货车型9.6米">
      <formula>NOT(ISERROR(SEARCH("送货车型9.6米",L911)))</formula>
    </cfRule>
  </conditionalFormatting>
  <conditionalFormatting sqref="L923">
    <cfRule type="containsText" dxfId="1" priority="1654" operator="between" text="送货车型9.6米">
      <formula>NOT(ISERROR(SEARCH("送货车型9.6米",L923)))</formula>
    </cfRule>
  </conditionalFormatting>
  <conditionalFormatting sqref="L951">
    <cfRule type="containsText" dxfId="1" priority="1652" operator="between" text="送货车型9.6米">
      <formula>NOT(ISERROR(SEARCH("送货车型9.6米",L951)))</formula>
    </cfRule>
  </conditionalFormatting>
  <conditionalFormatting sqref="L955">
    <cfRule type="containsText" dxfId="1" priority="1564" operator="between" text="送货车型9.6米">
      <formula>NOT(ISERROR(SEARCH("送货车型9.6米",L955)))</formula>
    </cfRule>
  </conditionalFormatting>
  <conditionalFormatting sqref="L961">
    <cfRule type="containsText" dxfId="1" priority="1563" operator="between" text="送货车型9.6米">
      <formula>NOT(ISERROR(SEARCH("送货车型9.6米",L961)))</formula>
    </cfRule>
  </conditionalFormatting>
  <conditionalFormatting sqref="L964">
    <cfRule type="containsText" dxfId="1" priority="1562" operator="between" text="送货车型9.6米">
      <formula>NOT(ISERROR(SEARCH("送货车型9.6米",L964)))</formula>
    </cfRule>
  </conditionalFormatting>
  <conditionalFormatting sqref="L972">
    <cfRule type="containsText" dxfId="1" priority="1559" operator="between" text="送货车型9.6米">
      <formula>NOT(ISERROR(SEARCH("送货车型9.6米",L972)))</formula>
    </cfRule>
  </conditionalFormatting>
  <conditionalFormatting sqref="L976">
    <cfRule type="containsText" dxfId="1" priority="1558" operator="between" text="送货车型9.6米">
      <formula>NOT(ISERROR(SEARCH("送货车型9.6米",L976)))</formula>
    </cfRule>
  </conditionalFormatting>
  <conditionalFormatting sqref="L981">
    <cfRule type="containsText" dxfId="1" priority="1557" operator="between" text="送货车型9.6米">
      <formula>NOT(ISERROR(SEARCH("送货车型9.6米",L981)))</formula>
    </cfRule>
  </conditionalFormatting>
  <conditionalFormatting sqref="L987">
    <cfRule type="containsText" dxfId="1" priority="1556" operator="between" text="送货车型9.6米">
      <formula>NOT(ISERROR(SEARCH("送货车型9.6米",L987)))</formula>
    </cfRule>
  </conditionalFormatting>
  <conditionalFormatting sqref="L991">
    <cfRule type="containsText" dxfId="1" priority="1555" operator="between" text="送货车型9.6米">
      <formula>NOT(ISERROR(SEARCH("送货车型9.6米",L991)))</formula>
    </cfRule>
  </conditionalFormatting>
  <conditionalFormatting sqref="L998:O998">
    <cfRule type="containsText" dxfId="1" priority="1357" operator="between" text="送货车型9.6米">
      <formula>NOT(ISERROR(SEARCH("送货车型9.6米",L998)))</formula>
    </cfRule>
  </conditionalFormatting>
  <conditionalFormatting sqref="L1004">
    <cfRule type="containsText" dxfId="1" priority="1338" operator="between" text="送货车型9.6米">
      <formula>NOT(ISERROR(SEARCH("送货车型9.6米",L1004)))</formula>
    </cfRule>
  </conditionalFormatting>
  <conditionalFormatting sqref="L1006">
    <cfRule type="containsText" dxfId="1" priority="1342" operator="between" text="送货车型9.6米">
      <formula>NOT(ISERROR(SEARCH("送货车型9.6米",L1006)))</formula>
    </cfRule>
  </conditionalFormatting>
  <conditionalFormatting sqref="L1008">
    <cfRule type="containsText" dxfId="1" priority="1341" operator="between" text="送货车型9.6米">
      <formula>NOT(ISERROR(SEARCH("送货车型9.6米",L1008)))</formula>
    </cfRule>
  </conditionalFormatting>
  <conditionalFormatting sqref="L1012">
    <cfRule type="containsText" dxfId="1" priority="1340" operator="between" text="送货车型9.6米">
      <formula>NOT(ISERROR(SEARCH("送货车型9.6米",L1012)))</formula>
    </cfRule>
  </conditionalFormatting>
  <conditionalFormatting sqref="L1017">
    <cfRule type="containsText" dxfId="1" priority="1339" operator="between" text="送货车型9.6米">
      <formula>NOT(ISERROR(SEARCH("送货车型9.6米",L1017)))</formula>
    </cfRule>
  </conditionalFormatting>
  <conditionalFormatting sqref="L1028">
    <cfRule type="containsText" dxfId="1" priority="1317" operator="between" text="送货车型9.6米">
      <formula>NOT(ISERROR(SEARCH("送货车型9.6米",L1028)))</formula>
    </cfRule>
  </conditionalFormatting>
  <conditionalFormatting sqref="L1032">
    <cfRule type="containsText" dxfId="1" priority="1316" operator="between" text="送货车型9.6米">
      <formula>NOT(ISERROR(SEARCH("送货车型9.6米",L1032)))</formula>
    </cfRule>
  </conditionalFormatting>
  <conditionalFormatting sqref="L1034">
    <cfRule type="containsText" dxfId="1" priority="1315" operator="between" text="送货车型9.6米">
      <formula>NOT(ISERROR(SEARCH("送货车型9.6米",L1034)))</formula>
    </cfRule>
  </conditionalFormatting>
  <conditionalFormatting sqref="L1041">
    <cfRule type="containsText" dxfId="1" priority="1314" operator="between" text="送货车型9.6米">
      <formula>NOT(ISERROR(SEARCH("送货车型9.6米",L1041)))</formula>
    </cfRule>
  </conditionalFormatting>
  <conditionalFormatting sqref="L1045">
    <cfRule type="containsText" dxfId="1" priority="1313" operator="between" text="送货车型9.6米">
      <formula>NOT(ISERROR(SEARCH("送货车型9.6米",L1045)))</formula>
    </cfRule>
  </conditionalFormatting>
  <conditionalFormatting sqref="L1050">
    <cfRule type="containsText" dxfId="1" priority="1312" operator="between" text="送货车型9.6米">
      <formula>NOT(ISERROR(SEARCH("送货车型9.6米",L1050)))</formula>
    </cfRule>
  </conditionalFormatting>
  <conditionalFormatting sqref="L1054">
    <cfRule type="containsText" dxfId="1" priority="1311" operator="between" text="送货车型9.6米">
      <formula>NOT(ISERROR(SEARCH("送货车型9.6米",L1054)))</formula>
    </cfRule>
  </conditionalFormatting>
  <conditionalFormatting sqref="L1056">
    <cfRule type="containsText" dxfId="1" priority="1310" operator="between" text="送货车型9.6米">
      <formula>NOT(ISERROR(SEARCH("送货车型9.6米",L1056)))</formula>
    </cfRule>
  </conditionalFormatting>
  <conditionalFormatting sqref="L1059">
    <cfRule type="containsText" dxfId="1" priority="1309" operator="between" text="送货车型9.6米">
      <formula>NOT(ISERROR(SEARCH("送货车型9.6米",L1059)))</formula>
    </cfRule>
  </conditionalFormatting>
  <conditionalFormatting sqref="L1062">
    <cfRule type="containsText" dxfId="1" priority="1308" operator="between" text="送货车型9.6米">
      <formula>NOT(ISERROR(SEARCH("送货车型9.6米",L1062)))</formula>
    </cfRule>
  </conditionalFormatting>
  <conditionalFormatting sqref="L1066">
    <cfRule type="containsText" dxfId="1" priority="1307" operator="between" text="送货车型9.6米">
      <formula>NOT(ISERROR(SEARCH("送货车型9.6米",L1066)))</formula>
    </cfRule>
  </conditionalFormatting>
  <conditionalFormatting sqref="D1419:E1419">
    <cfRule type="expression" dxfId="3" priority="7673">
      <formula>AND(NOT(HasFormula(XEZ1419)),XEZ1419&lt;&gt;"")</formula>
    </cfRule>
    <cfRule type="expression" dxfId="4" priority="7672">
      <formula>AND(NOT(HasFormula(#REF!)),#REF!&lt;&gt;"")</formula>
    </cfRule>
  </conditionalFormatting>
  <conditionalFormatting sqref="H1419:L1419">
    <cfRule type="expression" dxfId="4" priority="7674">
      <formula>AND(NOT(HasFormula(#REF!)),#REF!&lt;&gt;"")</formula>
    </cfRule>
    <cfRule type="expression" dxfId="3" priority="7675">
      <formula>AND(NOT(HasFormula(XFD1419)),XFD1419&lt;&gt;"")</formula>
    </cfRule>
  </conditionalFormatting>
  <conditionalFormatting sqref="D1420">
    <cfRule type="expression" dxfId="4" priority="7628">
      <formula>AND(NOT(HasFormula(XFD1422)),XFD1422&lt;&gt;"")</formula>
    </cfRule>
    <cfRule type="expression" dxfId="3" priority="7629">
      <formula>AND(NOT(HasFormula(XEZ1420)),XEZ1420&lt;&gt;"")</formula>
    </cfRule>
  </conditionalFormatting>
  <conditionalFormatting sqref="D1421">
    <cfRule type="expression" dxfId="4" priority="7620">
      <formula>AND(NOT(HasFormula(#REF!)),#REF!&lt;&gt;"")</formula>
    </cfRule>
    <cfRule type="expression" dxfId="3" priority="7621">
      <formula>AND(NOT(HasFormula(XEZ1421)),XEZ1421&lt;&gt;"")</formula>
    </cfRule>
  </conditionalFormatting>
  <conditionalFormatting sqref="H1428:L1428">
    <cfRule type="expression" dxfId="4" priority="7644">
      <formula>AND(NOT(HasFormula(D1432)),D1432&lt;&gt;"")</formula>
    </cfRule>
    <cfRule type="expression" dxfId="3" priority="7645">
      <formula>AND(NOT(HasFormula(XFD1428)),XFD1428&lt;&gt;"")</formula>
    </cfRule>
  </conditionalFormatting>
  <conditionalFormatting sqref="H1431:L1431">
    <cfRule type="expression" dxfId="4" priority="7652">
      <formula>AND(NOT(HasFormula(D1435)),D1435&lt;&gt;"")</formula>
    </cfRule>
    <cfRule type="expression" dxfId="3" priority="7653">
      <formula>AND(NOT(HasFormula(XFD1431)),XFD1431&lt;&gt;"")</formula>
    </cfRule>
  </conditionalFormatting>
  <conditionalFormatting sqref="D1487:E1487">
    <cfRule type="expression" dxfId="4" priority="7696">
      <formula>AND(NOT(HasFormula(#REF!)),#REF!&lt;&gt;"")</formula>
    </cfRule>
    <cfRule type="expression" dxfId="3" priority="7697">
      <formula>AND(NOT(HasFormula(XEZ1487)),XEZ1487&lt;&gt;"")</formula>
    </cfRule>
  </conditionalFormatting>
  <conditionalFormatting sqref="H1487:L1487">
    <cfRule type="expression" dxfId="4" priority="7698">
      <formula>AND(NOT(HasFormula(#REF!)),#REF!&lt;&gt;"")</formula>
    </cfRule>
    <cfRule type="expression" dxfId="3" priority="7699">
      <formula>AND(NOT(HasFormula(XFD1487)),XFD1487&lt;&gt;"")</formula>
    </cfRule>
  </conditionalFormatting>
  <conditionalFormatting sqref="D1497:E1497">
    <cfRule type="expression" dxfId="4" priority="7714">
      <formula>AND(NOT(HasFormula(#REF!)),#REF!&lt;&gt;"")</formula>
    </cfRule>
    <cfRule type="expression" dxfId="3" priority="7715">
      <formula>AND(NOT(HasFormula(XEZ1497)),XEZ1497&lt;&gt;"")</formula>
    </cfRule>
  </conditionalFormatting>
  <conditionalFormatting sqref="H1497:L1497">
    <cfRule type="expression" dxfId="4" priority="7716">
      <formula>AND(NOT(HasFormula(#REF!)),#REF!&lt;&gt;"")</formula>
    </cfRule>
    <cfRule type="expression" dxfId="3" priority="7717">
      <formula>AND(NOT(HasFormula(XFD1497)),XFD1497&lt;&gt;"")</formula>
    </cfRule>
  </conditionalFormatting>
  <conditionalFormatting sqref="D1502:E1502">
    <cfRule type="expression" dxfId="4" priority="7702">
      <formula>AND(NOT(HasFormula(#REF!)),#REF!&lt;&gt;"")</formula>
    </cfRule>
    <cfRule type="expression" dxfId="3" priority="7703">
      <formula>AND(NOT(HasFormula(XEZ1502)),XEZ1502&lt;&gt;"")</formula>
    </cfRule>
  </conditionalFormatting>
  <conditionalFormatting sqref="D1503:E1503">
    <cfRule type="expression" dxfId="4" priority="927">
      <formula>AND(NOT(HasFormula(XFD1506)),XFD1506&lt;&gt;"")</formula>
    </cfRule>
    <cfRule type="expression" dxfId="3" priority="928">
      <formula>AND(NOT(HasFormula(XEZ1503)),XEZ1503&lt;&gt;"")</formula>
    </cfRule>
  </conditionalFormatting>
  <conditionalFormatting sqref="D1504:E1504">
    <cfRule type="expression" dxfId="4" priority="957">
      <formula>AND(NOT(HasFormula(XFD1505)),XFD1505&lt;&gt;"")</formula>
    </cfRule>
  </conditionalFormatting>
  <conditionalFormatting sqref="D1505:E1505">
    <cfRule type="expression" dxfId="4" priority="956">
      <formula>AND(NOT(HasFormula(XFD1514)),XFD1514&lt;&gt;"")</formula>
    </cfRule>
  </conditionalFormatting>
  <conditionalFormatting sqref="D1513:E1513">
    <cfRule type="expression" dxfId="4" priority="958">
      <formula>AND(NOT(HasFormula(XFD1504)),XFD1504&lt;&gt;"")</formula>
    </cfRule>
  </conditionalFormatting>
  <conditionalFormatting sqref="D1563">
    <cfRule type="expression" dxfId="4" priority="7722">
      <formula>AND(NOT(HasFormula(#REF!)),#REF!&lt;&gt;"")</formula>
    </cfRule>
  </conditionalFormatting>
  <conditionalFormatting sqref="H1563">
    <cfRule type="expression" dxfId="4" priority="7732">
      <formula>AND(NOT(HasFormula(#REF!)),#REF!&lt;&gt;"")</formula>
    </cfRule>
    <cfRule type="expression" dxfId="3" priority="7733">
      <formula>AND(NOT(HasFormula(XFD1563)),XFD1563&lt;&gt;"")</formula>
    </cfRule>
  </conditionalFormatting>
  <conditionalFormatting sqref="I1563:L1563">
    <cfRule type="expression" dxfId="4" priority="7718">
      <formula>AND(NOT(HasFormula(#REF!)),#REF!&lt;&gt;"")</formula>
    </cfRule>
    <cfRule type="expression" dxfId="3" priority="7719">
      <formula>AND(NOT(HasFormula(A1563)),A1563&lt;&gt;"")</formula>
    </cfRule>
  </conditionalFormatting>
  <conditionalFormatting sqref="D1565">
    <cfRule type="expression" dxfId="4" priority="7737">
      <formula>AND(NOT(HasFormula(#REF!)),#REF!&lt;&gt;"")</formula>
    </cfRule>
  </conditionalFormatting>
  <conditionalFormatting sqref="E1565">
    <cfRule type="expression" dxfId="4" priority="7734">
      <formula>AND(NOT(HasFormula(#REF!)),#REF!&lt;&gt;"")</formula>
    </cfRule>
  </conditionalFormatting>
  <conditionalFormatting sqref="H1565">
    <cfRule type="expression" dxfId="4" priority="7735">
      <formula>AND(NOT(HasFormula(#REF!)),#REF!&lt;&gt;"")</formula>
    </cfRule>
    <cfRule type="expression" dxfId="3" priority="7736">
      <formula>AND(NOT(HasFormula(XFD1565)),XFD1565&lt;&gt;"")</formula>
    </cfRule>
  </conditionalFormatting>
  <conditionalFormatting sqref="I1565:L1565">
    <cfRule type="expression" dxfId="4" priority="7738">
      <formula>AND(NOT(HasFormula(#REF!)),#REF!&lt;&gt;"")</formula>
    </cfRule>
    <cfRule type="expression" dxfId="3" priority="7739">
      <formula>AND(NOT(HasFormula(A1565)),A1565&lt;&gt;"")</formula>
    </cfRule>
  </conditionalFormatting>
  <conditionalFormatting sqref="D1609">
    <cfRule type="expression" dxfId="4" priority="7745">
      <formula>AND(NOT(HasFormula(#REF!)),#REF!&lt;&gt;"")</formula>
    </cfRule>
  </conditionalFormatting>
  <conditionalFormatting sqref="E1609">
    <cfRule type="expression" dxfId="4" priority="7746">
      <formula>AND(NOT(HasFormula(#REF!)),#REF!&lt;&gt;"")</formula>
    </cfRule>
  </conditionalFormatting>
  <conditionalFormatting sqref="H1609">
    <cfRule type="expression" dxfId="4" priority="7743">
      <formula>AND(NOT(HasFormula(#REF!)),#REF!&lt;&gt;"")</formula>
    </cfRule>
    <cfRule type="expression" dxfId="3" priority="7744">
      <formula>AND(NOT(HasFormula(XFD1609)),XFD1609&lt;&gt;"")</formula>
    </cfRule>
  </conditionalFormatting>
  <conditionalFormatting sqref="I1609:L1609">
    <cfRule type="expression" dxfId="4" priority="7747">
      <formula>AND(NOT(HasFormula(#REF!)),#REF!&lt;&gt;"")</formula>
    </cfRule>
    <cfRule type="expression" dxfId="3" priority="7748">
      <formula>AND(NOT(HasFormula(A1609)),A1609&lt;&gt;"")</formula>
    </cfRule>
  </conditionalFormatting>
  <conditionalFormatting sqref="M1630:O1630">
    <cfRule type="containsText" dxfId="1" priority="887" operator="between" text="送货车型9.6米">
      <formula>NOT(ISERROR(SEARCH("送货车型9.6米",M1630)))</formula>
    </cfRule>
  </conditionalFormatting>
  <conditionalFormatting sqref="M1631:O1631">
    <cfRule type="containsText" dxfId="1" priority="856" operator="between" text="送货车型9.6米">
      <formula>NOT(ISERROR(SEARCH("送货车型9.6米",M1631)))</formula>
    </cfRule>
  </conditionalFormatting>
  <conditionalFormatting sqref="M1632:O1632">
    <cfRule type="containsText" dxfId="1" priority="855" operator="between" text="送货车型9.6米">
      <formula>NOT(ISERROR(SEARCH("送货车型9.6米",M1632)))</formula>
    </cfRule>
  </conditionalFormatting>
  <conditionalFormatting sqref="M1633:O1633">
    <cfRule type="containsText" dxfId="1" priority="854" operator="between" text="送货车型9.6米">
      <formula>NOT(ISERROR(SEARCH("送货车型9.6米",M1633)))</formula>
    </cfRule>
  </conditionalFormatting>
  <conditionalFormatting sqref="M1634:O1634">
    <cfRule type="containsText" dxfId="1" priority="853" operator="between" text="送货车型9.6米">
      <formula>NOT(ISERROR(SEARCH("送货车型9.6米",M1634)))</formula>
    </cfRule>
  </conditionalFormatting>
  <conditionalFormatting sqref="D1650:E1650">
    <cfRule type="expression" dxfId="3" priority="840">
      <formula>AND(NOT(HasFormula(XEZ1650)),XEZ1650&lt;&gt;"")</formula>
    </cfRule>
  </conditionalFormatting>
  <conditionalFormatting sqref="D1650">
    <cfRule type="expression" dxfId="2" priority="838">
      <formula>AND(NOT(_xlfn.ISFORMULA(D1650)),D1650&lt;&gt;"")</formula>
    </cfRule>
    <cfRule type="expression" dxfId="4" priority="839">
      <formula>AND(NOT(HasFormula(#REF!)),#REF!&lt;&gt;"")</formula>
    </cfRule>
  </conditionalFormatting>
  <conditionalFormatting sqref="E1650">
    <cfRule type="expression" dxfId="4" priority="847">
      <formula>AND(NOT(HasFormula(#REF!)),#REF!&lt;&gt;"")</formula>
    </cfRule>
  </conditionalFormatting>
  <conditionalFormatting sqref="F1650">
    <cfRule type="containsText" dxfId="5" priority="842" operator="between" text="HRB500E">
      <formula>NOT(ISERROR(SEARCH("HRB500E",F1650)))</formula>
    </cfRule>
    <cfRule type="containsText" dxfId="6" priority="841" operator="between" text="12m">
      <formula>NOT(ISERROR(SEARCH("12m",F1650)))</formula>
    </cfRule>
  </conditionalFormatting>
  <conditionalFormatting sqref="H1650">
    <cfRule type="expression" dxfId="4" priority="843">
      <formula>AND(NOT(HasFormula(#REF!)),#REF!&lt;&gt;"")</formula>
    </cfRule>
    <cfRule type="expression" dxfId="3" priority="844">
      <formula>AND(NOT(HasFormula(XFD1650)),XFD1650&lt;&gt;"")</formula>
    </cfRule>
  </conditionalFormatting>
  <conditionalFormatting sqref="I1650:L1650">
    <cfRule type="expression" dxfId="4" priority="845">
      <formula>AND(NOT(HasFormula(#REF!)),#REF!&lt;&gt;"")</formula>
    </cfRule>
    <cfRule type="expression" dxfId="3" priority="846">
      <formula>AND(NOT(HasFormula(A1650)),A1650&lt;&gt;"")</formula>
    </cfRule>
  </conditionalFormatting>
  <conditionalFormatting sqref="L1650:N1650">
    <cfRule type="containsText" dxfId="1" priority="837" operator="between" text="送货车型9.6米">
      <formula>NOT(ISERROR(SEARCH("送货车型9.6米",L1650)))</formula>
    </cfRule>
  </conditionalFormatting>
  <conditionalFormatting sqref="O1650">
    <cfRule type="containsText" dxfId="1" priority="835" operator="between" text="送货车型9.6米">
      <formula>NOT(ISERROR(SEARCH("送货车型9.6米",O1650)))</formula>
    </cfRule>
  </conditionalFormatting>
  <conditionalFormatting sqref="O1665">
    <cfRule type="containsText" dxfId="1" priority="834" operator="between" text="送货车型9.6米">
      <formula>NOT(ISERROR(SEARCH("送货车型9.6米",O1665)))</formula>
    </cfRule>
  </conditionalFormatting>
  <conditionalFormatting sqref="O1666">
    <cfRule type="containsText" dxfId="1" priority="833" operator="between" text="送货车型9.6米">
      <formula>NOT(ISERROR(SEARCH("送货车型9.6米",O1666)))</formula>
    </cfRule>
  </conditionalFormatting>
  <conditionalFormatting sqref="O1667">
    <cfRule type="containsText" dxfId="1" priority="832" operator="between" text="送货车型9.6米">
      <formula>NOT(ISERROR(SEARCH("送货车型9.6米",O1667)))</formula>
    </cfRule>
  </conditionalFormatting>
  <conditionalFormatting sqref="O1668">
    <cfRule type="containsText" dxfId="1" priority="831" operator="between" text="送货车型9.6米">
      <formula>NOT(ISERROR(SEARCH("送货车型9.6米",O1668)))</formula>
    </cfRule>
  </conditionalFormatting>
  <conditionalFormatting sqref="O1669">
    <cfRule type="containsText" dxfId="1" priority="830" operator="between" text="送货车型9.6米">
      <formula>NOT(ISERROR(SEARCH("送货车型9.6米",O1669)))</formula>
    </cfRule>
  </conditionalFormatting>
  <conditionalFormatting sqref="O1670">
    <cfRule type="containsText" dxfId="1" priority="829" operator="between" text="送货车型9.6米">
      <formula>NOT(ISERROR(SEARCH("送货车型9.6米",O1670)))</formula>
    </cfRule>
  </conditionalFormatting>
  <conditionalFormatting sqref="O1671">
    <cfRule type="containsText" dxfId="1" priority="828" operator="between" text="送货车型9.6米">
      <formula>NOT(ISERROR(SEARCH("送货车型9.6米",O1671)))</formula>
    </cfRule>
  </conditionalFormatting>
  <conditionalFormatting sqref="O1672">
    <cfRule type="containsText" dxfId="1" priority="827" operator="between" text="送货车型9.6米">
      <formula>NOT(ISERROR(SEARCH("送货车型9.6米",O1672)))</formula>
    </cfRule>
  </conditionalFormatting>
  <conditionalFormatting sqref="N1673">
    <cfRule type="containsText" dxfId="1" priority="826" operator="between" text="送货车型9.6米">
      <formula>NOT(ISERROR(SEARCH("送货车型9.6米",N1673)))</formula>
    </cfRule>
  </conditionalFormatting>
  <conditionalFormatting sqref="O1673">
    <cfRule type="containsText" dxfId="1" priority="822" operator="between" text="送货车型9.6米">
      <formula>NOT(ISERROR(SEARCH("送货车型9.6米",O1673)))</formula>
    </cfRule>
  </conditionalFormatting>
  <conditionalFormatting sqref="N1674">
    <cfRule type="containsText" dxfId="1" priority="825" operator="between" text="送货车型9.6米">
      <formula>NOT(ISERROR(SEARCH("送货车型9.6米",N1674)))</formula>
    </cfRule>
  </conditionalFormatting>
  <conditionalFormatting sqref="O1674">
    <cfRule type="containsText" dxfId="1" priority="821" operator="between" text="送货车型9.6米">
      <formula>NOT(ISERROR(SEARCH("送货车型9.6米",O1674)))</formula>
    </cfRule>
  </conditionalFormatting>
  <conditionalFormatting sqref="N1675">
    <cfRule type="containsText" dxfId="1" priority="824" operator="between" text="送货车型9.6米">
      <formula>NOT(ISERROR(SEARCH("送货车型9.6米",N1675)))</formula>
    </cfRule>
  </conditionalFormatting>
  <conditionalFormatting sqref="O1675">
    <cfRule type="containsText" dxfId="1" priority="820" operator="between" text="送货车型9.6米">
      <formula>NOT(ISERROR(SEARCH("送货车型9.6米",O1675)))</formula>
    </cfRule>
  </conditionalFormatting>
  <conditionalFormatting sqref="N1676">
    <cfRule type="containsText" dxfId="1" priority="823" operator="between" text="送货车型9.6米">
      <formula>NOT(ISERROR(SEARCH("送货车型9.6米",N1676)))</formula>
    </cfRule>
  </conditionalFormatting>
  <conditionalFormatting sqref="O1676">
    <cfRule type="containsText" dxfId="1" priority="819" operator="between" text="送货车型9.6米">
      <formula>NOT(ISERROR(SEARCH("送货车型9.6米",O1676)))</formula>
    </cfRule>
  </conditionalFormatting>
  <conditionalFormatting sqref="M1811:O1811">
    <cfRule type="containsText" dxfId="1" priority="814" operator="between" text="送货车型9.6米">
      <formula>NOT(ISERROR(SEARCH("送货车型9.6米",M1811)))</formula>
    </cfRule>
  </conditionalFormatting>
  <conditionalFormatting sqref="D1844">
    <cfRule type="expression" dxfId="4" priority="7787">
      <formula>AND(NOT(HasFormula(XFD1846)),XFD1846&lt;&gt;"")</formula>
    </cfRule>
  </conditionalFormatting>
  <conditionalFormatting sqref="E1844">
    <cfRule type="expression" dxfId="4" priority="7788">
      <formula>AND(NOT(HasFormula(A1846)),A1846&lt;&gt;"")</formula>
    </cfRule>
  </conditionalFormatting>
  <conditionalFormatting sqref="H1844">
    <cfRule type="expression" dxfId="4" priority="7785">
      <formula>AND(NOT(HasFormula(D1846)),D1846&lt;&gt;"")</formula>
    </cfRule>
    <cfRule type="expression" dxfId="3" priority="7786">
      <formula>AND(NOT(HasFormula(XFD1844)),XFD1844&lt;&gt;"")</formula>
    </cfRule>
  </conditionalFormatting>
  <conditionalFormatting sqref="I1844:L1844">
    <cfRule type="expression" dxfId="4" priority="7789">
      <formula>AND(NOT(HasFormula(E1846)),E1846&lt;&gt;"")</formula>
    </cfRule>
    <cfRule type="expression" dxfId="3" priority="7790">
      <formula>AND(NOT(HasFormula(A1844)),A1844&lt;&gt;"")</formula>
    </cfRule>
  </conditionalFormatting>
  <conditionalFormatting sqref="C1845">
    <cfRule type="timePeriod" dxfId="7" priority="801" timePeriod="yesterday">
      <formula>FLOOR(C1845,1)=TODAY()-1</formula>
    </cfRule>
  </conditionalFormatting>
  <conditionalFormatting sqref="D1845:E1845">
    <cfRule type="expression" dxfId="3" priority="806">
      <formula>AND(NOT(HasFormula(XEZ1845)),XEZ1845&lt;&gt;"")</formula>
    </cfRule>
  </conditionalFormatting>
  <conditionalFormatting sqref="D1845">
    <cfRule type="expression" dxfId="4" priority="805">
      <formula>AND(NOT(HasFormula(XFD1846)),XFD1846&lt;&gt;"")</formula>
    </cfRule>
    <cfRule type="expression" dxfId="2" priority="803">
      <formula>AND(NOT(_xlfn.ISFORMULA(D1845)),D1845&lt;&gt;"")</formula>
    </cfRule>
  </conditionalFormatting>
  <conditionalFormatting sqref="E1845">
    <cfRule type="expression" dxfId="4" priority="813">
      <formula>AND(NOT(HasFormula(A1846)),A1846&lt;&gt;"")</formula>
    </cfRule>
  </conditionalFormatting>
  <conditionalFormatting sqref="F1845">
    <cfRule type="containsText" dxfId="5" priority="808" operator="between" text="HRB500E">
      <formula>NOT(ISERROR(SEARCH("HRB500E",F1845)))</formula>
    </cfRule>
    <cfRule type="containsText" dxfId="6" priority="807" operator="between" text="12m">
      <formula>NOT(ISERROR(SEARCH("12m",F1845)))</formula>
    </cfRule>
  </conditionalFormatting>
  <conditionalFormatting sqref="H1845">
    <cfRule type="expression" dxfId="3" priority="810">
      <formula>AND(NOT(HasFormula(XFD1845)),XFD1845&lt;&gt;"")</formula>
    </cfRule>
    <cfRule type="expression" dxfId="4" priority="809">
      <formula>AND(NOT(HasFormula(D1846)),D1846&lt;&gt;"")</formula>
    </cfRule>
  </conditionalFormatting>
  <conditionalFormatting sqref="I1845:L1845">
    <cfRule type="expression" dxfId="3" priority="812">
      <formula>AND(NOT(HasFormula(A1845)),A1845&lt;&gt;"")</formula>
    </cfRule>
    <cfRule type="expression" dxfId="4" priority="811">
      <formula>AND(NOT(HasFormula(E1846)),E1846&lt;&gt;"")</formula>
    </cfRule>
  </conditionalFormatting>
  <conditionalFormatting sqref="L1845:O1845">
    <cfRule type="containsText" dxfId="1" priority="802" operator="between" text="送货车型9.6米">
      <formula>NOT(ISERROR(SEARCH("送货车型9.6米",L1845)))</formula>
    </cfRule>
  </conditionalFormatting>
  <conditionalFormatting sqref="H1846">
    <cfRule type="expression" dxfId="3" priority="800">
      <formula>AND(NOT(HasFormula(XFD1846)),XFD1846&lt;&gt;"")</formula>
    </cfRule>
    <cfRule type="expression" dxfId="4" priority="799">
      <formula>AND(NOT(HasFormula(D1847)),D1847&lt;&gt;"")</formula>
    </cfRule>
  </conditionalFormatting>
  <conditionalFormatting sqref="O1871">
    <cfRule type="containsText" dxfId="1" priority="784" operator="between" text="送货车型9.6米">
      <formula>NOT(ISERROR(SEARCH("送货车型9.6米",O1871)))</formula>
    </cfRule>
  </conditionalFormatting>
  <conditionalFormatting sqref="O1872">
    <cfRule type="containsText" dxfId="1" priority="783" operator="between" text="送货车型9.6米">
      <formula>NOT(ISERROR(SEARCH("送货车型9.6米",O1872)))</formula>
    </cfRule>
  </conditionalFormatting>
  <conditionalFormatting sqref="O1873">
    <cfRule type="containsText" dxfId="1" priority="782" operator="between" text="送货车型9.6米">
      <formula>NOT(ISERROR(SEARCH("送货车型9.6米",O1873)))</formula>
    </cfRule>
  </conditionalFormatting>
  <conditionalFormatting sqref="O1874">
    <cfRule type="containsText" dxfId="1" priority="781" operator="between" text="送货车型9.6米">
      <formula>NOT(ISERROR(SEARCH("送货车型9.6米",O1874)))</formula>
    </cfRule>
  </conditionalFormatting>
  <conditionalFormatting sqref="O1875">
    <cfRule type="containsText" dxfId="1" priority="780" operator="between" text="送货车型9.6米">
      <formula>NOT(ISERROR(SEARCH("送货车型9.6米",O1875)))</formula>
    </cfRule>
  </conditionalFormatting>
  <conditionalFormatting sqref="O1876">
    <cfRule type="containsText" dxfId="1" priority="779" operator="between" text="送货车型9.6米">
      <formula>NOT(ISERROR(SEARCH("送货车型9.6米",O1876)))</formula>
    </cfRule>
  </conditionalFormatting>
  <conditionalFormatting sqref="O1877">
    <cfRule type="containsText" dxfId="1" priority="778" operator="between" text="送货车型9.6米">
      <formula>NOT(ISERROR(SEARCH("送货车型9.6米",O1877)))</formula>
    </cfRule>
  </conditionalFormatting>
  <conditionalFormatting sqref="O1878">
    <cfRule type="containsText" dxfId="1" priority="777" operator="between" text="送货车型9.6米">
      <formula>NOT(ISERROR(SEARCH("送货车型9.6米",O1878)))</formula>
    </cfRule>
  </conditionalFormatting>
  <conditionalFormatting sqref="O1879">
    <cfRule type="containsText" dxfId="1" priority="776" operator="between" text="送货车型9.6米">
      <formula>NOT(ISERROR(SEARCH("送货车型9.6米",O1879)))</formula>
    </cfRule>
  </conditionalFormatting>
  <conditionalFormatting sqref="O1880">
    <cfRule type="containsText" dxfId="1" priority="775" operator="between" text="送货车型9.6米">
      <formula>NOT(ISERROR(SEARCH("送货车型9.6米",O1880)))</formula>
    </cfRule>
  </conditionalFormatting>
  <conditionalFormatting sqref="D1897">
    <cfRule type="expression" dxfId="4" priority="7793">
      <formula>AND(NOT(HasFormula(#REF!)),#REF!&lt;&gt;"")</formula>
    </cfRule>
  </conditionalFormatting>
  <conditionalFormatting sqref="E1897">
    <cfRule type="expression" dxfId="4" priority="7794">
      <formula>AND(NOT(HasFormula(#REF!)),#REF!&lt;&gt;"")</formula>
    </cfRule>
  </conditionalFormatting>
  <conditionalFormatting sqref="H1897">
    <cfRule type="expression" dxfId="4" priority="7791">
      <formula>AND(NOT(HasFormula(#REF!)),#REF!&lt;&gt;"")</formula>
    </cfRule>
    <cfRule type="expression" dxfId="3" priority="7792">
      <formula>AND(NOT(HasFormula(XFD1897)),XFD1897&lt;&gt;"")</formula>
    </cfRule>
  </conditionalFormatting>
  <conditionalFormatting sqref="I1897:L1897">
    <cfRule type="expression" dxfId="4" priority="7795">
      <formula>AND(NOT(HasFormula(#REF!)),#REF!&lt;&gt;"")</formula>
    </cfRule>
    <cfRule type="expression" dxfId="3" priority="7796">
      <formula>AND(NOT(HasFormula(A1897)),A1897&lt;&gt;"")</formula>
    </cfRule>
  </conditionalFormatting>
  <conditionalFormatting sqref="J1907:L1907">
    <cfRule type="expression" dxfId="4" priority="7801">
      <formula>AND(NOT(HasFormula(#REF!)),#REF!&lt;&gt;"")</formula>
    </cfRule>
    <cfRule type="expression" dxfId="3" priority="7802">
      <formula>AND(NOT(HasFormula(B1907)),B1907&lt;&gt;"")</formula>
    </cfRule>
  </conditionalFormatting>
  <conditionalFormatting sqref="J1908:L1908">
    <cfRule type="expression" dxfId="3" priority="742">
      <formula>AND(NOT(HasFormula(B1908)),B1908&lt;&gt;"")</formula>
    </cfRule>
    <cfRule type="expression" dxfId="4" priority="731">
      <formula>AND(NOT(HasFormula(F1909)),F1909&lt;&gt;"")</formula>
    </cfRule>
  </conditionalFormatting>
  <conditionalFormatting sqref="J1909:L1909">
    <cfRule type="expression" dxfId="3" priority="741">
      <formula>AND(NOT(HasFormula(B1909)),B1909&lt;&gt;"")</formula>
    </cfRule>
    <cfRule type="expression" dxfId="4" priority="730">
      <formula>AND(NOT(HasFormula(F1910)),F1910&lt;&gt;"")</formula>
    </cfRule>
  </conditionalFormatting>
  <conditionalFormatting sqref="J1910:L1910">
    <cfRule type="expression" dxfId="3" priority="740">
      <formula>AND(NOT(HasFormula(B1910)),B1910&lt;&gt;"")</formula>
    </cfRule>
    <cfRule type="expression" dxfId="4" priority="729">
      <formula>AND(NOT(HasFormula(F1911)),F1911&lt;&gt;"")</formula>
    </cfRule>
  </conditionalFormatting>
  <conditionalFormatting sqref="J1911:L1911">
    <cfRule type="expression" dxfId="3" priority="739">
      <formula>AND(NOT(HasFormula(B1911)),B1911&lt;&gt;"")</formula>
    </cfRule>
    <cfRule type="expression" dxfId="4" priority="728">
      <formula>AND(NOT(HasFormula(F1912)),F1912&lt;&gt;"")</formula>
    </cfRule>
  </conditionalFormatting>
  <conditionalFormatting sqref="J1912:L1912">
    <cfRule type="expression" dxfId="3" priority="738">
      <formula>AND(NOT(HasFormula(B1912)),B1912&lt;&gt;"")</formula>
    </cfRule>
    <cfRule type="expression" dxfId="4" priority="727">
      <formula>AND(NOT(HasFormula(F1913)),F1913&lt;&gt;"")</formula>
    </cfRule>
  </conditionalFormatting>
  <conditionalFormatting sqref="J1913:L1913">
    <cfRule type="expression" dxfId="3" priority="737">
      <formula>AND(NOT(HasFormula(B1913)),B1913&lt;&gt;"")</formula>
    </cfRule>
    <cfRule type="expression" dxfId="4" priority="726">
      <formula>AND(NOT(HasFormula(F1914)),F1914&lt;&gt;"")</formula>
    </cfRule>
  </conditionalFormatting>
  <conditionalFormatting sqref="J1914:L1914">
    <cfRule type="expression" dxfId="3" priority="736">
      <formula>AND(NOT(HasFormula(B1914)),B1914&lt;&gt;"")</formula>
    </cfRule>
    <cfRule type="expression" dxfId="4" priority="725">
      <formula>AND(NOT(HasFormula(F1915)),F1915&lt;&gt;"")</formula>
    </cfRule>
  </conditionalFormatting>
  <conditionalFormatting sqref="J1915:L1915">
    <cfRule type="expression" dxfId="3" priority="735">
      <formula>AND(NOT(HasFormula(B1915)),B1915&lt;&gt;"")</formula>
    </cfRule>
    <cfRule type="expression" dxfId="4" priority="724">
      <formula>AND(NOT(HasFormula(F1916)),F1916&lt;&gt;"")</formula>
    </cfRule>
  </conditionalFormatting>
  <conditionalFormatting sqref="J1916:L1916">
    <cfRule type="expression" dxfId="3" priority="734">
      <formula>AND(NOT(HasFormula(B1916)),B1916&lt;&gt;"")</formula>
    </cfRule>
    <cfRule type="expression" dxfId="4" priority="723">
      <formula>AND(NOT(HasFormula(F1917)),F1917&lt;&gt;"")</formula>
    </cfRule>
  </conditionalFormatting>
  <conditionalFormatting sqref="J1917:L1917">
    <cfRule type="expression" dxfId="3" priority="733">
      <formula>AND(NOT(HasFormula(B1917)),B1917&lt;&gt;"")</formula>
    </cfRule>
    <cfRule type="expression" dxfId="4" priority="722">
      <formula>AND(NOT(HasFormula(F1918)),F1918&lt;&gt;"")</formula>
    </cfRule>
  </conditionalFormatting>
  <conditionalFormatting sqref="J1918:L1918">
    <cfRule type="expression" dxfId="3" priority="732">
      <formula>AND(NOT(HasFormula(B1918)),B1918&lt;&gt;"")</formula>
    </cfRule>
    <cfRule type="expression" dxfId="4" priority="721">
      <formula>AND(NOT(HasFormula(F1919)),F1919&lt;&gt;"")</formula>
    </cfRule>
  </conditionalFormatting>
  <conditionalFormatting sqref="C1936">
    <cfRule type="timePeriod" dxfId="7" priority="682" timePeriod="yesterday">
      <formula>FLOOR(C1936,1)=TODAY()-1</formula>
    </cfRule>
  </conditionalFormatting>
  <conditionalFormatting sqref="D1936:E1936">
    <cfRule type="expression" dxfId="3" priority="694">
      <formula>AND(NOT(HasFormula(XEZ1936)),XEZ1936&lt;&gt;"")</formula>
    </cfRule>
  </conditionalFormatting>
  <conditionalFormatting sqref="D1936">
    <cfRule type="expression" dxfId="4" priority="690">
      <formula>AND(NOT(HasFormula(XFD1937)),XFD1937&lt;&gt;"")</formula>
    </cfRule>
    <cfRule type="expression" dxfId="2" priority="686">
      <formula>AND(NOT(_xlfn.ISFORMULA(D1936)),D1936&lt;&gt;"")</formula>
    </cfRule>
  </conditionalFormatting>
  <conditionalFormatting sqref="E1936">
    <cfRule type="expression" dxfId="4" priority="698">
      <formula>AND(NOT(HasFormula(A1937)),A1937&lt;&gt;"")</formula>
    </cfRule>
  </conditionalFormatting>
  <conditionalFormatting sqref="C1937">
    <cfRule type="timePeriod" dxfId="7" priority="681" timePeriod="yesterday">
      <formula>FLOOR(C1937,1)=TODAY()-1</formula>
    </cfRule>
  </conditionalFormatting>
  <conditionalFormatting sqref="D1937:E1937">
    <cfRule type="expression" dxfId="3" priority="693">
      <formula>AND(NOT(HasFormula(XEZ1937)),XEZ1937&lt;&gt;"")</formula>
    </cfRule>
  </conditionalFormatting>
  <conditionalFormatting sqref="D1937">
    <cfRule type="expression" dxfId="4" priority="689">
      <formula>AND(NOT(HasFormula(XFD1938)),XFD1938&lt;&gt;"")</formula>
    </cfRule>
    <cfRule type="expression" dxfId="2" priority="685">
      <formula>AND(NOT(_xlfn.ISFORMULA(D1937)),D1937&lt;&gt;"")</formula>
    </cfRule>
  </conditionalFormatting>
  <conditionalFormatting sqref="E1937">
    <cfRule type="expression" dxfId="4" priority="697">
      <formula>AND(NOT(HasFormula(A1938)),A1938&lt;&gt;"")</formula>
    </cfRule>
  </conditionalFormatting>
  <conditionalFormatting sqref="C1938">
    <cfRule type="timePeriod" dxfId="7" priority="680" timePeriod="yesterday">
      <formula>FLOOR(C1938,1)=TODAY()-1</formula>
    </cfRule>
  </conditionalFormatting>
  <conditionalFormatting sqref="D1938:E1938">
    <cfRule type="expression" dxfId="3" priority="692">
      <formula>AND(NOT(HasFormula(XEZ1938)),XEZ1938&lt;&gt;"")</formula>
    </cfRule>
  </conditionalFormatting>
  <conditionalFormatting sqref="D1938">
    <cfRule type="expression" dxfId="4" priority="688">
      <formula>AND(NOT(HasFormula(XFD1939)),XFD1939&lt;&gt;"")</formula>
    </cfRule>
    <cfRule type="expression" dxfId="2" priority="684">
      <formula>AND(NOT(_xlfn.ISFORMULA(D1938)),D1938&lt;&gt;"")</formula>
    </cfRule>
  </conditionalFormatting>
  <conditionalFormatting sqref="E1938">
    <cfRule type="expression" dxfId="4" priority="696">
      <formula>AND(NOT(HasFormula(A1939)),A1939&lt;&gt;"")</formula>
    </cfRule>
  </conditionalFormatting>
  <conditionalFormatting sqref="C1939">
    <cfRule type="timePeriod" dxfId="7" priority="679" timePeriod="yesterday">
      <formula>FLOOR(C1939,1)=TODAY()-1</formula>
    </cfRule>
  </conditionalFormatting>
  <conditionalFormatting sqref="D1939:E1939">
    <cfRule type="expression" dxfId="3" priority="691">
      <formula>AND(NOT(HasFormula(XEZ1939)),XEZ1939&lt;&gt;"")</formula>
    </cfRule>
  </conditionalFormatting>
  <conditionalFormatting sqref="D1939">
    <cfRule type="expression" dxfId="4" priority="687">
      <formula>AND(NOT(HasFormula(XFD1940)),XFD1940&lt;&gt;"")</formula>
    </cfRule>
    <cfRule type="expression" dxfId="2" priority="683">
      <formula>AND(NOT(_xlfn.ISFORMULA(D1939)),D1939&lt;&gt;"")</formula>
    </cfRule>
  </conditionalFormatting>
  <conditionalFormatting sqref="E1939">
    <cfRule type="expression" dxfId="4" priority="695">
      <formula>AND(NOT(HasFormula(A1940)),A1940&lt;&gt;"")</formula>
    </cfRule>
  </conditionalFormatting>
  <conditionalFormatting sqref="D2022">
    <cfRule type="expression" dxfId="4" priority="7805">
      <formula>AND(NOT(HasFormula(#REF!)),#REF!&lt;&gt;"")</formula>
    </cfRule>
  </conditionalFormatting>
  <conditionalFormatting sqref="E2022">
    <cfRule type="expression" dxfId="4" priority="7806">
      <formula>AND(NOT(HasFormula(#REF!)),#REF!&lt;&gt;"")</formula>
    </cfRule>
  </conditionalFormatting>
  <conditionalFormatting sqref="H2022">
    <cfRule type="expression" dxfId="4" priority="7803">
      <formula>AND(NOT(HasFormula(#REF!)),#REF!&lt;&gt;"")</formula>
    </cfRule>
    <cfRule type="expression" dxfId="3" priority="7804">
      <formula>AND(NOT(HasFormula(XFD2022)),XFD2022&lt;&gt;"")</formula>
    </cfRule>
  </conditionalFormatting>
  <conditionalFormatting sqref="I2022:L2022">
    <cfRule type="expression" dxfId="4" priority="7807">
      <formula>AND(NOT(HasFormula(#REF!)),#REF!&lt;&gt;"")</formula>
    </cfRule>
    <cfRule type="expression" dxfId="3" priority="7808">
      <formula>AND(NOT(HasFormula(A2022)),A2022&lt;&gt;"")</formula>
    </cfRule>
  </conditionalFormatting>
  <conditionalFormatting sqref="M2109:O2109">
    <cfRule type="containsText" dxfId="1" priority="656" operator="between" text="送货车型9.6米">
      <formula>NOT(ISERROR(SEARCH("送货车型9.6米",M2109)))</formula>
    </cfRule>
  </conditionalFormatting>
  <conditionalFormatting sqref="M2110:O2110">
    <cfRule type="containsText" dxfId="1" priority="655" operator="between" text="送货车型9.6米">
      <formula>NOT(ISERROR(SEARCH("送货车型9.6米",M2110)))</formula>
    </cfRule>
  </conditionalFormatting>
  <conditionalFormatting sqref="M2111:O2111">
    <cfRule type="containsText" dxfId="1" priority="654" operator="between" text="送货车型9.6米">
      <formula>NOT(ISERROR(SEARCH("送货车型9.6米",M2111)))</formula>
    </cfRule>
  </conditionalFormatting>
  <conditionalFormatting sqref="M2112:O2112">
    <cfRule type="containsText" dxfId="1" priority="653" operator="between" text="送货车型9.6米">
      <formula>NOT(ISERROR(SEARCH("送货车型9.6米",M2112)))</formula>
    </cfRule>
  </conditionalFormatting>
  <conditionalFormatting sqref="M2113:O2113">
    <cfRule type="containsText" dxfId="1" priority="652" operator="between" text="送货车型9.6米">
      <formula>NOT(ISERROR(SEARCH("送货车型9.6米",M2113)))</formula>
    </cfRule>
  </conditionalFormatting>
  <conditionalFormatting sqref="M2114:O2114">
    <cfRule type="containsText" dxfId="1" priority="651" operator="between" text="送货车型9.6米">
      <formula>NOT(ISERROR(SEARCH("送货车型9.6米",M2114)))</formula>
    </cfRule>
  </conditionalFormatting>
  <conditionalFormatting sqref="M2115:O2115">
    <cfRule type="containsText" dxfId="1" priority="650" operator="between" text="送货车型9.6米">
      <formula>NOT(ISERROR(SEARCH("送货车型9.6米",M2115)))</formula>
    </cfRule>
  </conditionalFormatting>
  <conditionalFormatting sqref="M2116:O2116">
    <cfRule type="containsText" dxfId="1" priority="649" operator="between" text="送货车型9.6米">
      <formula>NOT(ISERROR(SEARCH("送货车型9.6米",M2116)))</formula>
    </cfRule>
  </conditionalFormatting>
  <conditionalFormatting sqref="M2117:O2117">
    <cfRule type="containsText" dxfId="1" priority="648" operator="between" text="送货车型9.6米">
      <formula>NOT(ISERROR(SEARCH("送货车型9.6米",M2117)))</formula>
    </cfRule>
  </conditionalFormatting>
  <conditionalFormatting sqref="M2118:O2118">
    <cfRule type="containsText" dxfId="1" priority="647" operator="between" text="送货车型9.6米">
      <formula>NOT(ISERROR(SEARCH("送货车型9.6米",M2118)))</formula>
    </cfRule>
  </conditionalFormatting>
  <conditionalFormatting sqref="M2119:O2119">
    <cfRule type="containsText" dxfId="1" priority="646" operator="between" text="送货车型9.6米">
      <formula>NOT(ISERROR(SEARCH("送货车型9.6米",M2119)))</formula>
    </cfRule>
  </conditionalFormatting>
  <conditionalFormatting sqref="M2129:O2129">
    <cfRule type="containsText" dxfId="1" priority="644" operator="between" text="送货车型9.6米">
      <formula>NOT(ISERROR(SEARCH("送货车型9.6米",M2129)))</formula>
    </cfRule>
  </conditionalFormatting>
  <conditionalFormatting sqref="M2130:O2130">
    <cfRule type="containsText" dxfId="1" priority="643" operator="between" text="送货车型9.6米">
      <formula>NOT(ISERROR(SEARCH("送货车型9.6米",M2130)))</formula>
    </cfRule>
  </conditionalFormatting>
  <conditionalFormatting sqref="M2131:O2131">
    <cfRule type="containsText" dxfId="1" priority="642" operator="between" text="送货车型9.6米">
      <formula>NOT(ISERROR(SEARCH("送货车型9.6米",M2131)))</formula>
    </cfRule>
  </conditionalFormatting>
  <conditionalFormatting sqref="M2132:O2132">
    <cfRule type="containsText" dxfId="1" priority="641" operator="between" text="送货车型9.6米">
      <formula>NOT(ISERROR(SEARCH("送货车型9.6米",M2132)))</formula>
    </cfRule>
  </conditionalFormatting>
  <conditionalFormatting sqref="M2133:O2133">
    <cfRule type="containsText" dxfId="1" priority="640" operator="between" text="送货车型9.6米">
      <formula>NOT(ISERROR(SEARCH("送货车型9.6米",M2133)))</formula>
    </cfRule>
  </conditionalFormatting>
  <conditionalFormatting sqref="M2134:O2134">
    <cfRule type="containsText" dxfId="1" priority="639" operator="between" text="送货车型9.6米">
      <formula>NOT(ISERROR(SEARCH("送货车型9.6米",M2134)))</formula>
    </cfRule>
  </conditionalFormatting>
  <conditionalFormatting sqref="D2135">
    <cfRule type="expression" dxfId="4" priority="7874">
      <formula>AND(NOT(HasFormula(#REF!)),#REF!&lt;&gt;"")</formula>
    </cfRule>
  </conditionalFormatting>
  <conditionalFormatting sqref="E2135">
    <cfRule type="expression" dxfId="4" priority="7875">
      <formula>AND(NOT(HasFormula(#REF!)),#REF!&lt;&gt;"")</formula>
    </cfRule>
  </conditionalFormatting>
  <conditionalFormatting sqref="H2135">
    <cfRule type="expression" dxfId="4" priority="7872">
      <formula>AND(NOT(HasFormula(#REF!)),#REF!&lt;&gt;"")</formula>
    </cfRule>
    <cfRule type="expression" dxfId="3" priority="7873">
      <formula>AND(NOT(HasFormula(XFD2135)),XFD2135&lt;&gt;"")</formula>
    </cfRule>
  </conditionalFormatting>
  <conditionalFormatting sqref="I2135:L2135">
    <cfRule type="expression" dxfId="4" priority="7876">
      <formula>AND(NOT(HasFormula(#REF!)),#REF!&lt;&gt;"")</formula>
    </cfRule>
    <cfRule type="expression" dxfId="3" priority="7877">
      <formula>AND(NOT(HasFormula(A2135)),A2135&lt;&gt;"")</formula>
    </cfRule>
  </conditionalFormatting>
  <conditionalFormatting sqref="M2135:O2135">
    <cfRule type="containsText" dxfId="1" priority="638" operator="between" text="送货车型9.6米">
      <formula>NOT(ISERROR(SEARCH("送货车型9.6米",M2135)))</formula>
    </cfRule>
  </conditionalFormatting>
  <conditionalFormatting sqref="M2136:O2136">
    <cfRule type="containsText" dxfId="1" priority="609" operator="between" text="送货车型9.6米">
      <formula>NOT(ISERROR(SEARCH("送货车型9.6米",M2136)))</formula>
    </cfRule>
  </conditionalFormatting>
  <conditionalFormatting sqref="M2137:O2137">
    <cfRule type="containsText" dxfId="1" priority="608" operator="between" text="送货车型9.6米">
      <formula>NOT(ISERROR(SEARCH("送货车型9.6米",M2137)))</formula>
    </cfRule>
  </conditionalFormatting>
  <conditionalFormatting sqref="M2138:O2138">
    <cfRule type="containsText" dxfId="1" priority="607" operator="between" text="送货车型9.6米">
      <formula>NOT(ISERROR(SEARCH("送货车型9.6米",M2138)))</formula>
    </cfRule>
  </conditionalFormatting>
  <conditionalFormatting sqref="M2139:O2139">
    <cfRule type="containsText" dxfId="1" priority="605" operator="between" text="送货车型9.6米">
      <formula>NOT(ISERROR(SEARCH("送货车型9.6米",M2139)))</formula>
    </cfRule>
  </conditionalFormatting>
  <conditionalFormatting sqref="M2140:O2140">
    <cfRule type="containsText" dxfId="1" priority="603" operator="between" text="送货车型9.6米">
      <formula>NOT(ISERROR(SEARCH("送货车型9.6米",M2140)))</formula>
    </cfRule>
  </conditionalFormatting>
  <conditionalFormatting sqref="M2141:O2141">
    <cfRule type="containsText" dxfId="1" priority="602" operator="between" text="送货车型9.6米">
      <formula>NOT(ISERROR(SEARCH("送货车型9.6米",M2141)))</formula>
    </cfRule>
  </conditionalFormatting>
  <conditionalFormatting sqref="M2142:O2142">
    <cfRule type="containsText" dxfId="1" priority="601" operator="between" text="送货车型9.6米">
      <formula>NOT(ISERROR(SEARCH("送货车型9.6米",M2142)))</formula>
    </cfRule>
  </conditionalFormatting>
  <conditionalFormatting sqref="E2165">
    <cfRule type="expression" dxfId="4" priority="7898">
      <formula>AND(NOT(HasFormula(#REF!)),#REF!&lt;&gt;"")</formula>
    </cfRule>
  </conditionalFormatting>
  <conditionalFormatting sqref="D2167">
    <cfRule type="expression" dxfId="4" priority="7940">
      <formula>AND(NOT(HasFormula(#REF!)),#REF!&lt;&gt;"")</formula>
    </cfRule>
  </conditionalFormatting>
  <conditionalFormatting sqref="H2167">
    <cfRule type="expression" dxfId="4" priority="7941">
      <formula>AND(NOT(HasFormula(#REF!)),#REF!&lt;&gt;"")</formula>
    </cfRule>
    <cfRule type="expression" dxfId="3" priority="7942">
      <formula>AND(NOT(HasFormula(XFD2167)),XFD2167&lt;&gt;"")</formula>
    </cfRule>
  </conditionalFormatting>
  <conditionalFormatting sqref="I2167:L2167">
    <cfRule type="expression" dxfId="4" priority="7944">
      <formula>AND(NOT(HasFormula(#REF!)),#REF!&lt;&gt;"")</formula>
    </cfRule>
    <cfRule type="expression" dxfId="3" priority="7945">
      <formula>AND(NOT(HasFormula(A2167)),A2167&lt;&gt;"")</formula>
    </cfRule>
  </conditionalFormatting>
  <conditionalFormatting sqref="E2168">
    <cfRule type="expression" dxfId="4" priority="7889">
      <formula>AND(NOT(HasFormula(#REF!)),#REF!&lt;&gt;"")</formula>
    </cfRule>
  </conditionalFormatting>
  <conditionalFormatting sqref="I2168:L2168">
    <cfRule type="expression" dxfId="4" priority="7930">
      <formula>AND(NOT(HasFormula(#REF!)),#REF!&lt;&gt;"")</formula>
    </cfRule>
    <cfRule type="expression" dxfId="3" priority="7931">
      <formula>AND(NOT(HasFormula(A2168)),A2168&lt;&gt;"")</formula>
    </cfRule>
  </conditionalFormatting>
  <conditionalFormatting sqref="D2173">
    <cfRule type="expression" dxfId="4" priority="7958">
      <formula>AND(NOT(HasFormula(#REF!)),#REF!&lt;&gt;"")</formula>
    </cfRule>
  </conditionalFormatting>
  <conditionalFormatting sqref="E2173">
    <cfRule type="expression" dxfId="4" priority="7959">
      <formula>AND(NOT(HasFormula(#REF!)),#REF!&lt;&gt;"")</formula>
    </cfRule>
  </conditionalFormatting>
  <conditionalFormatting sqref="I2173:L2173">
    <cfRule type="expression" dxfId="4" priority="7960">
      <formula>AND(NOT(HasFormula(#REF!)),#REF!&lt;&gt;"")</formula>
    </cfRule>
    <cfRule type="expression" dxfId="3" priority="7961">
      <formula>AND(NOT(HasFormula(A2173)),A2173&lt;&gt;"")</formula>
    </cfRule>
  </conditionalFormatting>
  <conditionalFormatting sqref="D2188">
    <cfRule type="expression" dxfId="4" priority="7954">
      <formula>AND(NOT(HasFormula(#REF!)),#REF!&lt;&gt;"")</formula>
    </cfRule>
  </conditionalFormatting>
  <conditionalFormatting sqref="E2188">
    <cfRule type="expression" dxfId="4" priority="7955">
      <formula>AND(NOT(HasFormula(#REF!)),#REF!&lt;&gt;"")</formula>
    </cfRule>
  </conditionalFormatting>
  <conditionalFormatting sqref="H2188">
    <cfRule type="expression" dxfId="4" priority="7952">
      <formula>AND(NOT(HasFormula(#REF!)),#REF!&lt;&gt;"")</formula>
    </cfRule>
    <cfRule type="expression" dxfId="3" priority="7953">
      <formula>AND(NOT(HasFormula(XFD2188)),XFD2188&lt;&gt;"")</formula>
    </cfRule>
  </conditionalFormatting>
  <conditionalFormatting sqref="I2188:L2188">
    <cfRule type="expression" dxfId="4" priority="7956">
      <formula>AND(NOT(HasFormula(#REF!)),#REF!&lt;&gt;"")</formula>
    </cfRule>
    <cfRule type="expression" dxfId="3" priority="7957">
      <formula>AND(NOT(HasFormula(A2188)),A2188&lt;&gt;"")</formula>
    </cfRule>
  </conditionalFormatting>
  <conditionalFormatting sqref="D2190">
    <cfRule type="expression" dxfId="4" priority="7948">
      <formula>AND(NOT(HasFormula(#REF!)),#REF!&lt;&gt;"")</formula>
    </cfRule>
  </conditionalFormatting>
  <conditionalFormatting sqref="E2190">
    <cfRule type="expression" dxfId="4" priority="7949">
      <formula>AND(NOT(HasFormula(#REF!)),#REF!&lt;&gt;"")</formula>
    </cfRule>
  </conditionalFormatting>
  <conditionalFormatting sqref="H2190">
    <cfRule type="expression" dxfId="4" priority="7946">
      <formula>AND(NOT(HasFormula(#REF!)),#REF!&lt;&gt;"")</formula>
    </cfRule>
    <cfRule type="expression" dxfId="3" priority="7947">
      <formula>AND(NOT(HasFormula(XFD2190)),XFD2190&lt;&gt;"")</formula>
    </cfRule>
  </conditionalFormatting>
  <conditionalFormatting sqref="I2190:L2190">
    <cfRule type="expression" dxfId="4" priority="7950">
      <formula>AND(NOT(HasFormula(#REF!)),#REF!&lt;&gt;"")</formula>
    </cfRule>
    <cfRule type="expression" dxfId="3" priority="7951">
      <formula>AND(NOT(HasFormula(A2190)),A2190&lt;&gt;"")</formula>
    </cfRule>
  </conditionalFormatting>
  <conditionalFormatting sqref="D2200">
    <cfRule type="expression" dxfId="4" priority="7970">
      <formula>AND(NOT(HasFormula(#REF!)),#REF!&lt;&gt;"")</formula>
    </cfRule>
  </conditionalFormatting>
  <conditionalFormatting sqref="E2200">
    <cfRule type="expression" dxfId="4" priority="7971">
      <formula>AND(NOT(HasFormula(#REF!)),#REF!&lt;&gt;"")</formula>
    </cfRule>
  </conditionalFormatting>
  <conditionalFormatting sqref="H2200">
    <cfRule type="expression" dxfId="4" priority="7968">
      <formula>AND(NOT(HasFormula(#REF!)),#REF!&lt;&gt;"")</formula>
    </cfRule>
    <cfRule type="expression" dxfId="3" priority="7969">
      <formula>AND(NOT(HasFormula(XFD2200)),XFD2200&lt;&gt;"")</formula>
    </cfRule>
  </conditionalFormatting>
  <conditionalFormatting sqref="I2200:L2200">
    <cfRule type="expression" dxfId="4" priority="7972">
      <formula>AND(NOT(HasFormula(#REF!)),#REF!&lt;&gt;"")</formula>
    </cfRule>
    <cfRule type="expression" dxfId="3" priority="7973">
      <formula>AND(NOT(HasFormula(A2200)),A2200&lt;&gt;"")</formula>
    </cfRule>
  </conditionalFormatting>
  <conditionalFormatting sqref="D2216">
    <cfRule type="expression" dxfId="4" priority="7964">
      <formula>AND(NOT(HasFormula(#REF!)),#REF!&lt;&gt;"")</formula>
    </cfRule>
  </conditionalFormatting>
  <conditionalFormatting sqref="E2216">
    <cfRule type="expression" dxfId="4" priority="7965">
      <formula>AND(NOT(HasFormula(#REF!)),#REF!&lt;&gt;"")</formula>
    </cfRule>
  </conditionalFormatting>
  <conditionalFormatting sqref="I2216:L2216">
    <cfRule type="expression" dxfId="4" priority="7966">
      <formula>AND(NOT(HasFormula(#REF!)),#REF!&lt;&gt;"")</formula>
    </cfRule>
    <cfRule type="expression" dxfId="3" priority="7967">
      <formula>AND(NOT(HasFormula(A2216)),A2216&lt;&gt;"")</formula>
    </cfRule>
  </conditionalFormatting>
  <conditionalFormatting sqref="D2219">
    <cfRule type="expression" dxfId="4" priority="7976">
      <formula>AND(NOT(HasFormula(#REF!)),#REF!&lt;&gt;"")</formula>
    </cfRule>
  </conditionalFormatting>
  <conditionalFormatting sqref="E2219">
    <cfRule type="expression" dxfId="4" priority="7977">
      <formula>AND(NOT(HasFormula(#REF!)),#REF!&lt;&gt;"")</formula>
    </cfRule>
  </conditionalFormatting>
  <conditionalFormatting sqref="I2219:L2219">
    <cfRule type="expression" dxfId="4" priority="7978">
      <formula>AND(NOT(HasFormula(#REF!)),#REF!&lt;&gt;"")</formula>
    </cfRule>
    <cfRule type="expression" dxfId="3" priority="7979">
      <formula>AND(NOT(HasFormula(A2219)),A2219&lt;&gt;"")</formula>
    </cfRule>
  </conditionalFormatting>
  <conditionalFormatting sqref="D2229">
    <cfRule type="expression" dxfId="4" priority="8000">
      <formula>AND(NOT(HasFormula(#REF!)),#REF!&lt;&gt;"")</formula>
    </cfRule>
  </conditionalFormatting>
  <conditionalFormatting sqref="E2229">
    <cfRule type="expression" dxfId="4" priority="8001">
      <formula>AND(NOT(HasFormula(#REF!)),#REF!&lt;&gt;"")</formula>
    </cfRule>
  </conditionalFormatting>
  <conditionalFormatting sqref="I2229:L2229">
    <cfRule type="expression" dxfId="4" priority="8002">
      <formula>AND(NOT(HasFormula(#REF!)),#REF!&lt;&gt;"")</formula>
    </cfRule>
    <cfRule type="expression" dxfId="3" priority="8003">
      <formula>AND(NOT(HasFormula(A2229)),A2229&lt;&gt;"")</formula>
    </cfRule>
  </conditionalFormatting>
  <conditionalFormatting sqref="D2233">
    <cfRule type="expression" dxfId="4" priority="8012">
      <formula>AND(NOT(HasFormula(#REF!)),#REF!&lt;&gt;"")</formula>
    </cfRule>
  </conditionalFormatting>
  <conditionalFormatting sqref="E2233">
    <cfRule type="expression" dxfId="4" priority="8013">
      <formula>AND(NOT(HasFormula(#REF!)),#REF!&lt;&gt;"")</formula>
    </cfRule>
  </conditionalFormatting>
  <conditionalFormatting sqref="I2233:L2233">
    <cfRule type="expression" dxfId="4" priority="8014">
      <formula>AND(NOT(HasFormula(#REF!)),#REF!&lt;&gt;"")</formula>
    </cfRule>
    <cfRule type="expression" dxfId="3" priority="8015">
      <formula>AND(NOT(HasFormula(A2233)),A2233&lt;&gt;"")</formula>
    </cfRule>
  </conditionalFormatting>
  <conditionalFormatting sqref="M2238">
    <cfRule type="containsText" dxfId="1" priority="576" operator="between" text="送货车型9.6米">
      <formula>NOT(ISERROR(SEARCH("送货车型9.6米",M2238)))</formula>
    </cfRule>
  </conditionalFormatting>
  <conditionalFormatting sqref="D2245">
    <cfRule type="expression" dxfId="4" priority="8030">
      <formula>AND(NOT(HasFormula(XFD2250)),XFD2250&lt;&gt;"")</formula>
    </cfRule>
  </conditionalFormatting>
  <conditionalFormatting sqref="E2245">
    <cfRule type="expression" dxfId="4" priority="8032">
      <formula>AND(NOT(HasFormula(A2250)),A2250&lt;&gt;"")</formula>
    </cfRule>
  </conditionalFormatting>
  <conditionalFormatting sqref="H2245">
    <cfRule type="expression" dxfId="4" priority="8026">
      <formula>AND(NOT(HasFormula(D2250)),D2250&lt;&gt;"")</formula>
    </cfRule>
    <cfRule type="expression" dxfId="3" priority="8027">
      <formula>AND(NOT(HasFormula(XFD2245)),XFD2245&lt;&gt;"")</formula>
    </cfRule>
  </conditionalFormatting>
  <conditionalFormatting sqref="I2245:L2245">
    <cfRule type="expression" dxfId="4" priority="8038">
      <formula>AND(NOT(HasFormula(E2250)),E2250&lt;&gt;"")</formula>
    </cfRule>
    <cfRule type="expression" dxfId="3" priority="8039">
      <formula>AND(NOT(HasFormula(A2245)),A2245&lt;&gt;"")</formula>
    </cfRule>
  </conditionalFormatting>
  <conditionalFormatting sqref="D2246">
    <cfRule type="expression" dxfId="4" priority="8022">
      <formula>AND(NOT(HasFormula(XFD2247)),XFD2247&lt;&gt;"")</formula>
    </cfRule>
  </conditionalFormatting>
  <conditionalFormatting sqref="E2246">
    <cfRule type="expression" dxfId="4" priority="8023">
      <formula>AND(NOT(HasFormula(A2247)),A2247&lt;&gt;"")</formula>
    </cfRule>
  </conditionalFormatting>
  <conditionalFormatting sqref="H2246">
    <cfRule type="expression" dxfId="4" priority="557">
      <formula>AND(NOT(HasFormula(#REF!)),#REF!&lt;&gt;"")</formula>
    </cfRule>
    <cfRule type="expression" dxfId="3" priority="558">
      <formula>AND(NOT(HasFormula(XFD2246)),XFD2246&lt;&gt;"")</formula>
    </cfRule>
  </conditionalFormatting>
  <conditionalFormatting sqref="I2246:L2246">
    <cfRule type="expression" dxfId="4" priority="8024">
      <formula>AND(NOT(HasFormula(E2247)),E2247&lt;&gt;"")</formula>
    </cfRule>
    <cfRule type="expression" dxfId="3" priority="8025">
      <formula>AND(NOT(HasFormula(A2246)),A2246&lt;&gt;"")</formula>
    </cfRule>
  </conditionalFormatting>
  <conditionalFormatting sqref="D2250">
    <cfRule type="expression" dxfId="4" priority="8031">
      <formula>AND(NOT(HasFormula(XFD2251)),XFD2251&lt;&gt;"")</formula>
    </cfRule>
  </conditionalFormatting>
  <conditionalFormatting sqref="E2250">
    <cfRule type="expression" dxfId="4" priority="8033">
      <formula>AND(NOT(HasFormula(A2251)),A2251&lt;&gt;"")</formula>
    </cfRule>
  </conditionalFormatting>
  <conditionalFormatting sqref="H2250">
    <cfRule type="expression" dxfId="4" priority="8034">
      <formula>AND(NOT(HasFormula(D2251)),D2251&lt;&gt;"")</formula>
    </cfRule>
    <cfRule type="expression" dxfId="3" priority="8035">
      <formula>AND(NOT(HasFormula(XFD2250)),XFD2250&lt;&gt;"")</formula>
    </cfRule>
    <cfRule type="expression" dxfId="4" priority="8036">
      <formula>AND(NOT(HasFormula(D2251)),D2251&lt;&gt;"")</formula>
    </cfRule>
    <cfRule type="expression" dxfId="3" priority="8037">
      <formula>AND(NOT(HasFormula(XFD2250)),XFD2250&lt;&gt;"")</formula>
    </cfRule>
  </conditionalFormatting>
  <conditionalFormatting sqref="I2250:L2250">
    <cfRule type="expression" dxfId="4" priority="8040">
      <formula>AND(NOT(HasFormula(E2251)),E2251&lt;&gt;"")</formula>
    </cfRule>
    <cfRule type="expression" dxfId="3" priority="8041">
      <formula>AND(NOT(HasFormula(A2250)),A2250&lt;&gt;"")</formula>
    </cfRule>
  </conditionalFormatting>
  <conditionalFormatting sqref="M2270">
    <cfRule type="containsText" dxfId="1" priority="561" operator="between" text="送货车型9.6米">
      <formula>NOT(ISERROR(SEARCH("送货车型9.6米",M2270)))</formula>
    </cfRule>
  </conditionalFormatting>
  <conditionalFormatting sqref="D2323">
    <cfRule type="expression" dxfId="4" priority="8050">
      <formula>AND(NOT(HasFormula(XFD2337)),XFD2337&lt;&gt;"")</formula>
    </cfRule>
  </conditionalFormatting>
  <conditionalFormatting sqref="E2323">
    <cfRule type="expression" dxfId="4" priority="8052">
      <formula>AND(NOT(HasFormula(A2337)),A2337&lt;&gt;"")</formula>
    </cfRule>
  </conditionalFormatting>
  <conditionalFormatting sqref="H2323">
    <cfRule type="expression" dxfId="4" priority="8042">
      <formula>AND(NOT(HasFormula(D2337)),D2337&lt;&gt;"")</formula>
    </cfRule>
    <cfRule type="expression" dxfId="3" priority="8043">
      <formula>AND(NOT(HasFormula(XFD2323)),XFD2323&lt;&gt;"")</formula>
    </cfRule>
  </conditionalFormatting>
  <conditionalFormatting sqref="I2323:L2323">
    <cfRule type="expression" dxfId="4" priority="8054">
      <formula>AND(NOT(HasFormula(E2337)),E2337&lt;&gt;"")</formula>
    </cfRule>
    <cfRule type="expression" dxfId="3" priority="8055">
      <formula>AND(NOT(HasFormula(A2323)),A2323&lt;&gt;"")</formula>
    </cfRule>
  </conditionalFormatting>
  <conditionalFormatting sqref="D2336">
    <cfRule type="expression" dxfId="4" priority="8051">
      <formula>AND(NOT(HasFormula(#REF!)),#REF!&lt;&gt;"")</formula>
    </cfRule>
  </conditionalFormatting>
  <conditionalFormatting sqref="E2336">
    <cfRule type="expression" dxfId="4" priority="8053">
      <formula>AND(NOT(HasFormula(#REF!)),#REF!&lt;&gt;"")</formula>
    </cfRule>
  </conditionalFormatting>
  <conditionalFormatting sqref="H2336">
    <cfRule type="expression" dxfId="4" priority="8044">
      <formula>AND(NOT(HasFormula(#REF!)),#REF!&lt;&gt;"")</formula>
    </cfRule>
    <cfRule type="expression" dxfId="3" priority="8045">
      <formula>AND(NOT(HasFormula(XFD2336)),XFD2336&lt;&gt;"")</formula>
    </cfRule>
    <cfRule type="expression" dxfId="4" priority="8048">
      <formula>AND(NOT(HasFormula(#REF!)),#REF!&lt;&gt;"")</formula>
    </cfRule>
    <cfRule type="expression" dxfId="3" priority="8049">
      <formula>AND(NOT(HasFormula(XFD2336)),XFD2336&lt;&gt;"")</formula>
    </cfRule>
  </conditionalFormatting>
  <conditionalFormatting sqref="I2336:L2336">
    <cfRule type="expression" dxfId="4" priority="8056">
      <formula>AND(NOT(HasFormula(#REF!)),#REF!&lt;&gt;"")</formula>
    </cfRule>
    <cfRule type="expression" dxfId="3" priority="8057">
      <formula>AND(NOT(HasFormula(A2336)),A2336&lt;&gt;"")</formula>
    </cfRule>
  </conditionalFormatting>
  <conditionalFormatting sqref="D2337:E2337">
    <cfRule type="expression" dxfId="3" priority="546">
      <formula>AND(NOT(HasFormula(XEZ2337)),XEZ2337&lt;&gt;"")</formula>
    </cfRule>
  </conditionalFormatting>
  <conditionalFormatting sqref="D2337">
    <cfRule type="expression" dxfId="2" priority="543">
      <formula>AND(NOT(_xlfn.ISFORMULA(D2337)),D2337&lt;&gt;"")</formula>
    </cfRule>
    <cfRule type="expression" dxfId="4" priority="545">
      <formula>AND(NOT(HasFormula(XFD2324)),XFD2324&lt;&gt;"")</formula>
    </cfRule>
  </conditionalFormatting>
  <conditionalFormatting sqref="E2337">
    <cfRule type="expression" dxfId="4" priority="553">
      <formula>AND(NOT(HasFormula(A2324)),A2324&lt;&gt;"")</formula>
    </cfRule>
  </conditionalFormatting>
  <conditionalFormatting sqref="F2337">
    <cfRule type="containsText" dxfId="6" priority="547" operator="between" text="12m">
      <formula>NOT(ISERROR(SEARCH("12m",F2337)))</formula>
    </cfRule>
    <cfRule type="containsText" dxfId="5" priority="548" operator="between" text="HRB500E">
      <formula>NOT(ISERROR(SEARCH("HRB500E",F2337)))</formula>
    </cfRule>
  </conditionalFormatting>
  <conditionalFormatting sqref="H2337">
    <cfRule type="expression" dxfId="4" priority="8046">
      <formula>AND(NOT(HasFormula(D2324)),D2324&lt;&gt;"")</formula>
    </cfRule>
    <cfRule type="expression" dxfId="3" priority="8047">
      <formula>AND(NOT(HasFormula(XFD2337)),XFD2337&lt;&gt;"")</formula>
    </cfRule>
  </conditionalFormatting>
  <conditionalFormatting sqref="I2337:L2337">
    <cfRule type="expression" dxfId="4" priority="551">
      <formula>AND(NOT(HasFormula(E2324)),E2324&lt;&gt;"")</formula>
    </cfRule>
    <cfRule type="expression" dxfId="3" priority="552">
      <formula>AND(NOT(HasFormula(A2337)),A2337&lt;&gt;"")</formula>
    </cfRule>
  </conditionalFormatting>
  <conditionalFormatting sqref="D2338:E2338">
    <cfRule type="expression" dxfId="3" priority="529">
      <formula>AND(NOT(HasFormula(XEZ2338)),XEZ2338&lt;&gt;"")</formula>
    </cfRule>
  </conditionalFormatting>
  <conditionalFormatting sqref="D2338">
    <cfRule type="expression" dxfId="4" priority="528">
      <formula>AND(NOT(HasFormula(XFD2325)),XFD2325&lt;&gt;"")</formula>
    </cfRule>
    <cfRule type="expression" dxfId="2" priority="527">
      <formula>AND(NOT(_xlfn.ISFORMULA(D2338)),D2338&lt;&gt;"")</formula>
    </cfRule>
  </conditionalFormatting>
  <conditionalFormatting sqref="E2338">
    <cfRule type="expression" dxfId="4" priority="534">
      <formula>AND(NOT(HasFormula(A2325)),A2325&lt;&gt;"")</formula>
    </cfRule>
  </conditionalFormatting>
  <conditionalFormatting sqref="F2338">
    <cfRule type="containsText" dxfId="5" priority="531" operator="between" text="HRB500E">
      <formula>NOT(ISERROR(SEARCH("HRB500E",F2338)))</formula>
    </cfRule>
    <cfRule type="containsText" dxfId="6" priority="530" operator="between" text="12m">
      <formula>NOT(ISERROR(SEARCH("12m",F2338)))</formula>
    </cfRule>
  </conditionalFormatting>
  <conditionalFormatting sqref="I2338:L2338">
    <cfRule type="expression" dxfId="3" priority="533">
      <formula>AND(NOT(HasFormula(A2338)),A2338&lt;&gt;"")</formula>
    </cfRule>
    <cfRule type="expression" dxfId="4" priority="532">
      <formula>AND(NOT(HasFormula(E2325)),E2325&lt;&gt;"")</formula>
    </cfRule>
  </conditionalFormatting>
  <conditionalFormatting sqref="D2349">
    <cfRule type="expression" dxfId="4" priority="513">
      <formula>AND(NOT(HasFormula(XFD2336)),XFD2336&lt;&gt;"")</formula>
    </cfRule>
    <cfRule type="expression" dxfId="2" priority="512">
      <formula>AND(NOT(_xlfn.ISFORMULA(D2349)),D2349&lt;&gt;"")</formula>
    </cfRule>
  </conditionalFormatting>
  <conditionalFormatting sqref="F2349">
    <cfRule type="containsText" dxfId="5" priority="516" operator="between" text="HRB500E">
      <formula>NOT(ISERROR(SEARCH("HRB500E",F2349)))</formula>
    </cfRule>
    <cfRule type="containsText" dxfId="6" priority="515" operator="between" text="12m">
      <formula>NOT(ISERROR(SEARCH("12m",F2349)))</formula>
    </cfRule>
  </conditionalFormatting>
  <conditionalFormatting sqref="I2349:L2349">
    <cfRule type="expression" dxfId="3" priority="518">
      <formula>AND(NOT(HasFormula(A2349)),A2349&lt;&gt;"")</formula>
    </cfRule>
    <cfRule type="expression" dxfId="4" priority="517">
      <formula>AND(NOT(HasFormula(E2336)),E2336&lt;&gt;"")</formula>
    </cfRule>
  </conditionalFormatting>
  <conditionalFormatting sqref="M2349">
    <cfRule type="containsText" dxfId="1" priority="509" operator="between" text="送货车型9.6米">
      <formula>NOT(ISERROR(SEARCH("送货车型9.6米",M2349)))</formula>
    </cfRule>
  </conditionalFormatting>
  <conditionalFormatting sqref="D2358">
    <cfRule type="expression" dxfId="4" priority="8058">
      <formula>AND(NOT(HasFormula(#REF!)),#REF!&lt;&gt;"")</formula>
    </cfRule>
  </conditionalFormatting>
  <conditionalFormatting sqref="E2358">
    <cfRule type="expression" dxfId="4" priority="8059">
      <formula>AND(NOT(HasFormula(#REF!)),#REF!&lt;&gt;"")</formula>
    </cfRule>
  </conditionalFormatting>
  <conditionalFormatting sqref="I2358:L2358">
    <cfRule type="expression" dxfId="4" priority="8060">
      <formula>AND(NOT(HasFormula(#REF!)),#REF!&lt;&gt;"")</formula>
    </cfRule>
    <cfRule type="expression" dxfId="3" priority="8061">
      <formula>AND(NOT(HasFormula(A2358)),A2358&lt;&gt;"")</formula>
    </cfRule>
  </conditionalFormatting>
  <conditionalFormatting sqref="M2359">
    <cfRule type="containsText" dxfId="1" priority="495" operator="between" text="送货车型9.6米">
      <formula>NOT(ISERROR(SEARCH("送货车型9.6米",M2359)))</formula>
    </cfRule>
  </conditionalFormatting>
  <conditionalFormatting sqref="D2428">
    <cfRule type="expression" dxfId="4" priority="8062">
      <formula>AND(NOT(HasFormula(XFD2429)),XFD2429&lt;&gt;"")</formula>
    </cfRule>
  </conditionalFormatting>
  <conditionalFormatting sqref="E2428">
    <cfRule type="expression" dxfId="4" priority="8063">
      <formula>AND(NOT(HasFormula(A2429)),A2429&lt;&gt;"")</formula>
    </cfRule>
  </conditionalFormatting>
  <conditionalFormatting sqref="I2428:K2428">
    <cfRule type="expression" dxfId="4" priority="8064">
      <formula>AND(NOT(HasFormula(E2429)),E2429&lt;&gt;"")</formula>
    </cfRule>
    <cfRule type="expression" dxfId="3" priority="8065">
      <formula>AND(NOT(HasFormula(A2428)),A2428&lt;&gt;"")</formula>
    </cfRule>
  </conditionalFormatting>
  <conditionalFormatting sqref="D2438">
    <cfRule type="expression" dxfId="4" priority="8068">
      <formula>AND(NOT(HasFormula(#REF!)),#REF!&lt;&gt;"")</formula>
    </cfRule>
  </conditionalFormatting>
  <conditionalFormatting sqref="E2438">
    <cfRule type="expression" dxfId="4" priority="8069">
      <formula>AND(NOT(HasFormula(#REF!)),#REF!&lt;&gt;"")</formula>
    </cfRule>
  </conditionalFormatting>
  <conditionalFormatting sqref="H2438">
    <cfRule type="expression" dxfId="4" priority="8066">
      <formula>AND(NOT(HasFormula(#REF!)),#REF!&lt;&gt;"")</formula>
    </cfRule>
    <cfRule type="expression" dxfId="3" priority="8067">
      <formula>AND(NOT(HasFormula(XFD2438)),XFD2438&lt;&gt;"")</formula>
    </cfRule>
  </conditionalFormatting>
  <conditionalFormatting sqref="I2438:L2438">
    <cfRule type="expression" dxfId="4" priority="8070">
      <formula>AND(NOT(HasFormula(#REF!)),#REF!&lt;&gt;"")</formula>
    </cfRule>
    <cfRule type="expression" dxfId="3" priority="8071">
      <formula>AND(NOT(HasFormula(A2438)),A2438&lt;&gt;"")</formula>
    </cfRule>
  </conditionalFormatting>
  <conditionalFormatting sqref="D2455">
    <cfRule type="expression" dxfId="4" priority="8078">
      <formula>AND(NOT(HasFormula(XFD2461)),XFD2461&lt;&gt;"")</formula>
    </cfRule>
  </conditionalFormatting>
  <conditionalFormatting sqref="E2455">
    <cfRule type="expression" dxfId="4" priority="8081">
      <formula>AND(NOT(HasFormula(A2461)),A2461&lt;&gt;"")</formula>
    </cfRule>
  </conditionalFormatting>
  <conditionalFormatting sqref="I2455:L2455">
    <cfRule type="expression" dxfId="4" priority="8084">
      <formula>AND(NOT(HasFormula(E2461)),E2461&lt;&gt;"")</formula>
    </cfRule>
    <cfRule type="expression" dxfId="3" priority="8085">
      <formula>AND(NOT(HasFormula(A2455)),A2455&lt;&gt;"")</formula>
    </cfRule>
  </conditionalFormatting>
  <conditionalFormatting sqref="D2458">
    <cfRule type="expression" dxfId="4" priority="8080">
      <formula>AND(NOT(HasFormula(XFD2475)),XFD2475&lt;&gt;"")</formula>
    </cfRule>
  </conditionalFormatting>
  <conditionalFormatting sqref="E2458">
    <cfRule type="expression" dxfId="4" priority="8083">
      <formula>AND(NOT(HasFormula(A2475)),A2475&lt;&gt;"")</formula>
    </cfRule>
  </conditionalFormatting>
  <conditionalFormatting sqref="I2458:L2458">
    <cfRule type="expression" dxfId="4" priority="8088">
      <formula>AND(NOT(HasFormula(E2475)),E2475&lt;&gt;"")</formula>
    </cfRule>
    <cfRule type="expression" dxfId="3" priority="8089">
      <formula>AND(NOT(HasFormula(A2458)),A2458&lt;&gt;"")</formula>
    </cfRule>
  </conditionalFormatting>
  <conditionalFormatting sqref="D2459">
    <cfRule type="expression" dxfId="4" priority="8095">
      <formula>AND(NOT(HasFormula(XFD2463)),XFD2463&lt;&gt;"")</formula>
    </cfRule>
  </conditionalFormatting>
  <conditionalFormatting sqref="E2459">
    <cfRule type="expression" dxfId="4" priority="8097">
      <formula>AND(NOT(HasFormula(A2463)),A2463&lt;&gt;"")</formula>
    </cfRule>
  </conditionalFormatting>
  <conditionalFormatting sqref="I2459:L2459">
    <cfRule type="expression" dxfId="4" priority="8100">
      <formula>AND(NOT(HasFormula(E2463)),E2463&lt;&gt;"")</formula>
    </cfRule>
    <cfRule type="expression" dxfId="3" priority="8101">
      <formula>AND(NOT(HasFormula(A2459)),A2459&lt;&gt;"")</formula>
    </cfRule>
  </conditionalFormatting>
  <conditionalFormatting sqref="D2460">
    <cfRule type="expression" dxfId="4" priority="8107">
      <formula>AND(NOT(HasFormula(XFD2464)),XFD2464&lt;&gt;"")</formula>
    </cfRule>
  </conditionalFormatting>
  <conditionalFormatting sqref="E2460">
    <cfRule type="expression" dxfId="4" priority="8109">
      <formula>AND(NOT(HasFormula(A2464)),A2464&lt;&gt;"")</formula>
    </cfRule>
  </conditionalFormatting>
  <conditionalFormatting sqref="I2460:L2460">
    <cfRule type="expression" dxfId="4" priority="8112">
      <formula>AND(NOT(HasFormula(E2464)),E2464&lt;&gt;"")</formula>
    </cfRule>
    <cfRule type="expression" dxfId="3" priority="8113">
      <formula>AND(NOT(HasFormula(A2460)),A2460&lt;&gt;"")</formula>
    </cfRule>
  </conditionalFormatting>
  <conditionalFormatting sqref="D2462">
    <cfRule type="expression" dxfId="4" priority="8094">
      <formula>AND(NOT(HasFormula(XFD2459)),XFD2459&lt;&gt;"")</formula>
    </cfRule>
  </conditionalFormatting>
  <conditionalFormatting sqref="E2462">
    <cfRule type="expression" dxfId="4" priority="8096">
      <formula>AND(NOT(HasFormula(A2459)),A2459&lt;&gt;"")</formula>
    </cfRule>
  </conditionalFormatting>
  <conditionalFormatting sqref="I2462:L2462">
    <cfRule type="expression" dxfId="4" priority="8098">
      <formula>AND(NOT(HasFormula(E2459)),E2459&lt;&gt;"")</formula>
    </cfRule>
    <cfRule type="expression" dxfId="3" priority="8099">
      <formula>AND(NOT(HasFormula(A2462)),A2462&lt;&gt;"")</formula>
    </cfRule>
  </conditionalFormatting>
  <conditionalFormatting sqref="D2463">
    <cfRule type="expression" dxfId="4" priority="8106">
      <formula>AND(NOT(HasFormula(XFD2460)),XFD2460&lt;&gt;"")</formula>
    </cfRule>
  </conditionalFormatting>
  <conditionalFormatting sqref="E2463">
    <cfRule type="expression" dxfId="4" priority="8108">
      <formula>AND(NOT(HasFormula(A2460)),A2460&lt;&gt;"")</formula>
    </cfRule>
  </conditionalFormatting>
  <conditionalFormatting sqref="I2463:L2463">
    <cfRule type="expression" dxfId="4" priority="8110">
      <formula>AND(NOT(HasFormula(E2460)),E2460&lt;&gt;"")</formula>
    </cfRule>
    <cfRule type="expression" dxfId="3" priority="8111">
      <formula>AND(NOT(HasFormula(A2463)),A2463&lt;&gt;"")</formula>
    </cfRule>
  </conditionalFormatting>
  <conditionalFormatting sqref="D2474">
    <cfRule type="expression" dxfId="4" priority="8079">
      <formula>AND(NOT(HasFormula(XFD2456)),XFD2456&lt;&gt;"")</formula>
    </cfRule>
  </conditionalFormatting>
  <conditionalFormatting sqref="E2474">
    <cfRule type="expression" dxfId="4" priority="8082">
      <formula>AND(NOT(HasFormula(A2456)),A2456&lt;&gt;"")</formula>
    </cfRule>
  </conditionalFormatting>
  <conditionalFormatting sqref="I2474:L2474">
    <cfRule type="expression" dxfId="4" priority="8086">
      <formula>AND(NOT(HasFormula(E2456)),E2456&lt;&gt;"")</formula>
    </cfRule>
    <cfRule type="expression" dxfId="3" priority="8087">
      <formula>AND(NOT(HasFormula(A2474)),A2474&lt;&gt;"")</formula>
    </cfRule>
  </conditionalFormatting>
  <conditionalFormatting sqref="D2483">
    <cfRule type="expression" dxfId="4" priority="8122">
      <formula>AND(NOT(HasFormula(#REF!)),#REF!&lt;&gt;"")</formula>
    </cfRule>
  </conditionalFormatting>
  <conditionalFormatting sqref="E2483">
    <cfRule type="expression" dxfId="4" priority="8123">
      <formula>AND(NOT(HasFormula(#REF!)),#REF!&lt;&gt;"")</formula>
    </cfRule>
  </conditionalFormatting>
  <conditionalFormatting sqref="I2483:L2483">
    <cfRule type="expression" dxfId="4" priority="8124">
      <formula>AND(NOT(HasFormula(#REF!)),#REF!&lt;&gt;"")</formula>
    </cfRule>
    <cfRule type="expression" dxfId="3" priority="8125">
      <formula>AND(NOT(HasFormula(A2483)),A2483&lt;&gt;"")</formula>
    </cfRule>
  </conditionalFormatting>
  <conditionalFormatting sqref="D2484">
    <cfRule type="expression" dxfId="4" priority="8116">
      <formula>AND(NOT(HasFormula(XFD2486)),XFD2486&lt;&gt;"")</formula>
    </cfRule>
  </conditionalFormatting>
  <conditionalFormatting sqref="E2484">
    <cfRule type="expression" dxfId="4" priority="8117">
      <formula>AND(NOT(HasFormula(A2486)),A2486&lt;&gt;"")</formula>
    </cfRule>
  </conditionalFormatting>
  <conditionalFormatting sqref="I2484:L2484">
    <cfRule type="expression" dxfId="4" priority="8118">
      <formula>AND(NOT(HasFormula(E2486)),E2486&lt;&gt;"")</formula>
    </cfRule>
    <cfRule type="expression" dxfId="3" priority="8119">
      <formula>AND(NOT(HasFormula(A2484)),A2484&lt;&gt;"")</formula>
    </cfRule>
  </conditionalFormatting>
  <conditionalFormatting sqref="E2548">
    <cfRule type="expression" dxfId="4" priority="8133">
      <formula>AND(NOT(HasFormula(#REF!)),#REF!&lt;&gt;"")</formula>
    </cfRule>
  </conditionalFormatting>
  <conditionalFormatting sqref="H2548">
    <cfRule type="expression" dxfId="4" priority="8136">
      <formula>AND(NOT(HasFormula(#REF!)),#REF!&lt;&gt;"")</formula>
    </cfRule>
    <cfRule type="expression" dxfId="3" priority="8137">
      <formula>AND(NOT(HasFormula(XFD2548)),XFD2548&lt;&gt;"")</formula>
    </cfRule>
  </conditionalFormatting>
  <conditionalFormatting sqref="I2548:L2548">
    <cfRule type="expression" dxfId="4" priority="8134">
      <formula>AND(NOT(HasFormula(#REF!)),#REF!&lt;&gt;"")</formula>
    </cfRule>
    <cfRule type="expression" dxfId="3" priority="8135">
      <formula>AND(NOT(HasFormula(A2548)),A2548&lt;&gt;"")</formula>
    </cfRule>
  </conditionalFormatting>
  <conditionalFormatting sqref="D2554">
    <cfRule type="expression" dxfId="4" priority="8140">
      <formula>AND(NOT(HasFormula(#REF!)),#REF!&lt;&gt;"")</formula>
    </cfRule>
  </conditionalFormatting>
  <conditionalFormatting sqref="E2554">
    <cfRule type="expression" dxfId="4" priority="8141">
      <formula>AND(NOT(HasFormula(#REF!)),#REF!&lt;&gt;"")</formula>
    </cfRule>
  </conditionalFormatting>
  <conditionalFormatting sqref="H2554">
    <cfRule type="expression" dxfId="4" priority="8138">
      <formula>AND(NOT(HasFormula(#REF!)),#REF!&lt;&gt;"")</formula>
    </cfRule>
    <cfRule type="expression" dxfId="3" priority="8139">
      <formula>AND(NOT(HasFormula(XFD2554)),XFD2554&lt;&gt;"")</formula>
    </cfRule>
  </conditionalFormatting>
  <conditionalFormatting sqref="I2554:L2554">
    <cfRule type="expression" dxfId="4" priority="8142">
      <formula>AND(NOT(HasFormula(#REF!)),#REF!&lt;&gt;"")</formula>
    </cfRule>
    <cfRule type="expression" dxfId="3" priority="8143">
      <formula>AND(NOT(HasFormula(A2554)),A2554&lt;&gt;"")</formula>
    </cfRule>
  </conditionalFormatting>
  <conditionalFormatting sqref="D2576:E2576">
    <cfRule type="expression" dxfId="3" priority="481">
      <formula>AND(NOT(HasFormula(XEZ2576)),XEZ2576&lt;&gt;"")</formula>
    </cfRule>
  </conditionalFormatting>
  <conditionalFormatting sqref="D2576">
    <cfRule type="expression" dxfId="4" priority="480">
      <formula>AND(NOT(HasFormula(XFD2577)),XFD2577&lt;&gt;"")</formula>
    </cfRule>
    <cfRule type="expression" dxfId="2" priority="478">
      <formula>AND(NOT(_xlfn.ISFORMULA(D2576)),D2576&lt;&gt;"")</formula>
    </cfRule>
  </conditionalFormatting>
  <conditionalFormatting sqref="E2576">
    <cfRule type="expression" dxfId="4" priority="488">
      <formula>AND(NOT(HasFormula(A2577)),A2577&lt;&gt;"")</formula>
    </cfRule>
  </conditionalFormatting>
  <conditionalFormatting sqref="F2576">
    <cfRule type="containsText" dxfId="5" priority="483" operator="between" text="HRB500E">
      <formula>NOT(ISERROR(SEARCH("HRB500E",F2576)))</formula>
    </cfRule>
    <cfRule type="containsText" dxfId="6" priority="482" operator="between" text="12m">
      <formula>NOT(ISERROR(SEARCH("12m",F2576)))</formula>
    </cfRule>
  </conditionalFormatting>
  <conditionalFormatting sqref="I2576:L2576">
    <cfRule type="expression" dxfId="3" priority="487">
      <formula>AND(NOT(HasFormula(A2576)),A2576&lt;&gt;"")</formula>
    </cfRule>
    <cfRule type="expression" dxfId="4" priority="486">
      <formula>AND(NOT(HasFormula(E2577)),E2577&lt;&gt;"")</formula>
    </cfRule>
  </conditionalFormatting>
  <conditionalFormatting sqref="L2576:O2576">
    <cfRule type="containsText" dxfId="1" priority="477" operator="between" text="送货车型9.6米">
      <formula>NOT(ISERROR(SEARCH("送货车型9.6米",L2576)))</formula>
    </cfRule>
  </conditionalFormatting>
  <conditionalFormatting sqref="D2604">
    <cfRule type="expression" dxfId="4" priority="8146">
      <formula>AND(NOT(HasFormula(XFD2606)),XFD2606&lt;&gt;"")</formula>
    </cfRule>
  </conditionalFormatting>
  <conditionalFormatting sqref="E2604">
    <cfRule type="expression" dxfId="4" priority="8147">
      <formula>AND(NOT(HasFormula(A2606)),A2606&lt;&gt;"")</formula>
    </cfRule>
  </conditionalFormatting>
  <conditionalFormatting sqref="I2604:L2604">
    <cfRule type="expression" dxfId="4" priority="8148">
      <formula>AND(NOT(HasFormula(E2606)),E2606&lt;&gt;"")</formula>
    </cfRule>
    <cfRule type="expression" dxfId="3" priority="8149">
      <formula>AND(NOT(HasFormula(A2604)),A2604&lt;&gt;"")</formula>
    </cfRule>
  </conditionalFormatting>
  <conditionalFormatting sqref="D2611">
    <cfRule type="expression" dxfId="4" priority="8158">
      <formula>AND(NOT(HasFormula(#REF!)),#REF!&lt;&gt;"")</formula>
    </cfRule>
  </conditionalFormatting>
  <conditionalFormatting sqref="E2611">
    <cfRule type="expression" dxfId="4" priority="8159">
      <formula>AND(NOT(HasFormula(#REF!)),#REF!&lt;&gt;"")</formula>
    </cfRule>
  </conditionalFormatting>
  <conditionalFormatting sqref="I2611:L2611">
    <cfRule type="expression" dxfId="4" priority="8160">
      <formula>AND(NOT(HasFormula(#REF!)),#REF!&lt;&gt;"")</formula>
    </cfRule>
    <cfRule type="expression" dxfId="3" priority="8161">
      <formula>AND(NOT(HasFormula(A2611)),A2611&lt;&gt;"")</formula>
    </cfRule>
  </conditionalFormatting>
  <conditionalFormatting sqref="D2619">
    <cfRule type="expression" dxfId="4" priority="8164">
      <formula>AND(NOT(HasFormula(#REF!)),#REF!&lt;&gt;"")</formula>
    </cfRule>
  </conditionalFormatting>
  <conditionalFormatting sqref="E2619">
    <cfRule type="expression" dxfId="4" priority="8165">
      <formula>AND(NOT(HasFormula(#REF!)),#REF!&lt;&gt;"")</formula>
    </cfRule>
  </conditionalFormatting>
  <conditionalFormatting sqref="I2619:L2619">
    <cfRule type="expression" dxfId="4" priority="8166">
      <formula>AND(NOT(HasFormula(#REF!)),#REF!&lt;&gt;"")</formula>
    </cfRule>
    <cfRule type="expression" dxfId="3" priority="8167">
      <formula>AND(NOT(HasFormula(A2619)),A2619&lt;&gt;"")</formula>
    </cfRule>
  </conditionalFormatting>
  <conditionalFormatting sqref="D2643">
    <cfRule type="expression" dxfId="4" priority="8174">
      <formula>AND(NOT(HasFormula(#REF!)),#REF!&lt;&gt;"")</formula>
    </cfRule>
  </conditionalFormatting>
  <conditionalFormatting sqref="E2643">
    <cfRule type="expression" dxfId="4" priority="8175">
      <formula>AND(NOT(HasFormula(#REF!)),#REF!&lt;&gt;"")</formula>
    </cfRule>
  </conditionalFormatting>
  <conditionalFormatting sqref="I2643:L2643">
    <cfRule type="expression" dxfId="4" priority="8176">
      <formula>AND(NOT(HasFormula(#REF!)),#REF!&lt;&gt;"")</formula>
    </cfRule>
    <cfRule type="expression" dxfId="3" priority="8177">
      <formula>AND(NOT(HasFormula(A2643)),A2643&lt;&gt;"")</formula>
    </cfRule>
  </conditionalFormatting>
  <conditionalFormatting sqref="D2646">
    <cfRule type="expression" dxfId="4" priority="8170">
      <formula>AND(NOT(HasFormula(#REF!)),#REF!&lt;&gt;"")</formula>
    </cfRule>
  </conditionalFormatting>
  <conditionalFormatting sqref="E2646">
    <cfRule type="expression" dxfId="4" priority="8171">
      <formula>AND(NOT(HasFormula(#REF!)),#REF!&lt;&gt;"")</formula>
    </cfRule>
  </conditionalFormatting>
  <conditionalFormatting sqref="H2646">
    <cfRule type="expression" dxfId="4" priority="8200">
      <formula>AND(NOT(HasFormula(D2650)),D2650&lt;&gt;"")</formula>
    </cfRule>
    <cfRule type="expression" dxfId="3" priority="8201">
      <formula>AND(NOT(HasFormula(XFD2646)),XFD2646&lt;&gt;"")</formula>
    </cfRule>
  </conditionalFormatting>
  <conditionalFormatting sqref="I2646:L2646">
    <cfRule type="expression" dxfId="4" priority="8172">
      <formula>AND(NOT(HasFormula(#REF!)),#REF!&lt;&gt;"")</formula>
    </cfRule>
    <cfRule type="expression" dxfId="3" priority="8173">
      <formula>AND(NOT(HasFormula(A2646)),A2646&lt;&gt;"")</formula>
    </cfRule>
  </conditionalFormatting>
  <conditionalFormatting sqref="D2647">
    <cfRule type="expression" dxfId="4" priority="8188">
      <formula>AND(NOT(HasFormula(#REF!)),#REF!&lt;&gt;"")</formula>
    </cfRule>
  </conditionalFormatting>
  <conditionalFormatting sqref="E2647">
    <cfRule type="expression" dxfId="4" priority="8189">
      <formula>AND(NOT(HasFormula(#REF!)),#REF!&lt;&gt;"")</formula>
    </cfRule>
  </conditionalFormatting>
  <conditionalFormatting sqref="I2647:L2647">
    <cfRule type="expression" dxfId="4" priority="8190">
      <formula>AND(NOT(HasFormula(#REF!)),#REF!&lt;&gt;"")</formula>
    </cfRule>
    <cfRule type="expression" dxfId="3" priority="8191">
      <formula>AND(NOT(HasFormula(A2647)),A2647&lt;&gt;"")</formula>
    </cfRule>
  </conditionalFormatting>
  <conditionalFormatting sqref="D2649">
    <cfRule type="expression" dxfId="4" priority="8193">
      <formula>AND(NOT(HasFormula(XFD2647)),XFD2647&lt;&gt;"")</formula>
    </cfRule>
  </conditionalFormatting>
  <conditionalFormatting sqref="E2649">
    <cfRule type="expression" dxfId="4" priority="8195">
      <formula>AND(NOT(HasFormula(A2647)),A2647&lt;&gt;"")</formula>
    </cfRule>
  </conditionalFormatting>
  <conditionalFormatting sqref="I2649:L2649">
    <cfRule type="expression" dxfId="4" priority="8198">
      <formula>AND(NOT(HasFormula(E2647)),E2647&lt;&gt;"")</formula>
    </cfRule>
    <cfRule type="expression" dxfId="3" priority="8199">
      <formula>AND(NOT(HasFormula(A2649)),A2649&lt;&gt;"")</formula>
    </cfRule>
  </conditionalFormatting>
  <conditionalFormatting sqref="D2665">
    <cfRule type="expression" dxfId="4" priority="8180">
      <formula>AND(NOT(HasFormula(#REF!)),#REF!&lt;&gt;"")</formula>
    </cfRule>
  </conditionalFormatting>
  <conditionalFormatting sqref="E2665">
    <cfRule type="expression" dxfId="4" priority="8181">
      <formula>AND(NOT(HasFormula(#REF!)),#REF!&lt;&gt;"")</formula>
    </cfRule>
  </conditionalFormatting>
  <conditionalFormatting sqref="I2665:L2665">
    <cfRule type="expression" dxfId="4" priority="8182">
      <formula>AND(NOT(HasFormula(#REF!)),#REF!&lt;&gt;"")</formula>
    </cfRule>
    <cfRule type="expression" dxfId="3" priority="8183">
      <formula>AND(NOT(HasFormula(A2665)),A2665&lt;&gt;"")</formula>
    </cfRule>
  </conditionalFormatting>
  <conditionalFormatting sqref="D2669">
    <cfRule type="expression" dxfId="4" priority="8192">
      <formula>AND(NOT(HasFormula(XFD2648)),XFD2648&lt;&gt;"")</formula>
    </cfRule>
  </conditionalFormatting>
  <conditionalFormatting sqref="E2669">
    <cfRule type="expression" dxfId="4" priority="8194">
      <formula>AND(NOT(HasFormula(A2648)),A2648&lt;&gt;"")</formula>
    </cfRule>
  </conditionalFormatting>
  <conditionalFormatting sqref="I2669:L2669">
    <cfRule type="expression" dxfId="4" priority="8196">
      <formula>AND(NOT(HasFormula(E2648)),E2648&lt;&gt;"")</formula>
    </cfRule>
    <cfRule type="expression" dxfId="3" priority="8197">
      <formula>AND(NOT(HasFormula(A2669)),A2669&lt;&gt;"")</formula>
    </cfRule>
  </conditionalFormatting>
  <conditionalFormatting sqref="D2699">
    <cfRule type="expression" dxfId="4" priority="8204">
      <formula>AND(NOT(HasFormula(XFD2700)),XFD2700&lt;&gt;"")</formula>
    </cfRule>
  </conditionalFormatting>
  <conditionalFormatting sqref="E2699">
    <cfRule type="expression" dxfId="4" priority="8205">
      <formula>AND(NOT(HasFormula(A2700)),A2700&lt;&gt;"")</formula>
    </cfRule>
  </conditionalFormatting>
  <conditionalFormatting sqref="I2699:L2699">
    <cfRule type="expression" dxfId="4" priority="8206">
      <formula>AND(NOT(HasFormula(E2700)),E2700&lt;&gt;"")</formula>
    </cfRule>
    <cfRule type="expression" dxfId="3" priority="8207">
      <formula>AND(NOT(HasFormula(A2699)),A2699&lt;&gt;"")</formula>
    </cfRule>
  </conditionalFormatting>
  <conditionalFormatting sqref="D2709">
    <cfRule type="expression" dxfId="4" priority="8213">
      <formula>AND(NOT(HasFormula(#REF!)),#REF!&lt;&gt;"")</formula>
    </cfRule>
  </conditionalFormatting>
  <conditionalFormatting sqref="E2709">
    <cfRule type="expression" dxfId="4" priority="8214">
      <formula>AND(NOT(HasFormula(#REF!)),#REF!&lt;&gt;"")</formula>
    </cfRule>
  </conditionalFormatting>
  <conditionalFormatting sqref="I2709:L2709">
    <cfRule type="expression" dxfId="4" priority="8215">
      <formula>AND(NOT(HasFormula(#REF!)),#REF!&lt;&gt;"")</formula>
    </cfRule>
    <cfRule type="expression" dxfId="3" priority="8216">
      <formula>AND(NOT(HasFormula(A2709)),A2709&lt;&gt;"")</formula>
    </cfRule>
  </conditionalFormatting>
  <conditionalFormatting sqref="D2721">
    <cfRule type="expression" dxfId="4" priority="8223">
      <formula>AND(NOT(HasFormula(#REF!)),#REF!&lt;&gt;"")</formula>
    </cfRule>
  </conditionalFormatting>
  <conditionalFormatting sqref="E2721">
    <cfRule type="expression" dxfId="4" priority="8224">
      <formula>AND(NOT(HasFormula(#REF!)),#REF!&lt;&gt;"")</formula>
    </cfRule>
  </conditionalFormatting>
  <conditionalFormatting sqref="I2721:L2721">
    <cfRule type="expression" dxfId="4" priority="8225">
      <formula>AND(NOT(HasFormula(#REF!)),#REF!&lt;&gt;"")</formula>
    </cfRule>
    <cfRule type="expression" dxfId="3" priority="8226">
      <formula>AND(NOT(HasFormula(A2721)),A2721&lt;&gt;"")</formula>
    </cfRule>
  </conditionalFormatting>
  <conditionalFormatting sqref="D2794">
    <cfRule type="expression" dxfId="4" priority="8233">
      <formula>AND(NOT(HasFormula(XFD2796)),XFD2796&lt;&gt;"")</formula>
    </cfRule>
  </conditionalFormatting>
  <conditionalFormatting sqref="E2794">
    <cfRule type="expression" dxfId="4" priority="8234">
      <formula>AND(NOT(HasFormula(A2796)),A2796&lt;&gt;"")</formula>
    </cfRule>
  </conditionalFormatting>
  <conditionalFormatting sqref="I2794:L2794">
    <cfRule type="expression" dxfId="4" priority="8235">
      <formula>AND(NOT(HasFormula(E2796)),E2796&lt;&gt;"")</formula>
    </cfRule>
    <cfRule type="expression" dxfId="3" priority="8236">
      <formula>AND(NOT(HasFormula(A2794)),A2794&lt;&gt;"")</formula>
    </cfRule>
  </conditionalFormatting>
  <conditionalFormatting sqref="D2795">
    <cfRule type="expression" dxfId="4" priority="8237">
      <formula>AND(NOT(HasFormula(XFD2798)),XFD2798&lt;&gt;"")</formula>
    </cfRule>
  </conditionalFormatting>
  <conditionalFormatting sqref="E2795">
    <cfRule type="expression" dxfId="4" priority="8238">
      <formula>AND(NOT(HasFormula(A2798)),A2798&lt;&gt;"")</formula>
    </cfRule>
  </conditionalFormatting>
  <conditionalFormatting sqref="I2795:L2795">
    <cfRule type="expression" dxfId="4" priority="8247">
      <formula>AND(NOT(HasFormula(E2798)),E2798&lt;&gt;"")</formula>
    </cfRule>
    <cfRule type="expression" dxfId="3" priority="8248">
      <formula>AND(NOT(HasFormula(A2795)),A2795&lt;&gt;"")</formula>
    </cfRule>
  </conditionalFormatting>
  <conditionalFormatting sqref="D2808">
    <cfRule type="expression" dxfId="4" priority="8271">
      <formula>AND(NOT(HasFormula(XFD2813)),XFD2813&lt;&gt;"")</formula>
    </cfRule>
  </conditionalFormatting>
  <conditionalFormatting sqref="E2808">
    <cfRule type="expression" dxfId="4" priority="8274">
      <formula>AND(NOT(HasFormula(A2813)),A2813&lt;&gt;"")</formula>
    </cfRule>
  </conditionalFormatting>
  <conditionalFormatting sqref="I2808:L2808">
    <cfRule type="expression" dxfId="4" priority="8277">
      <formula>AND(NOT(HasFormula(E2813)),E2813&lt;&gt;"")</formula>
    </cfRule>
    <cfRule type="expression" dxfId="3" priority="8278">
      <formula>AND(NOT(HasFormula(A2808)),A2808&lt;&gt;"")</formula>
    </cfRule>
  </conditionalFormatting>
  <conditionalFormatting sqref="D2809">
    <cfRule type="expression" dxfId="4" priority="8291">
      <formula>AND(NOT(HasFormula(XFD2810)),XFD2810&lt;&gt;"")</formula>
    </cfRule>
  </conditionalFormatting>
  <conditionalFormatting sqref="E2809">
    <cfRule type="expression" dxfId="4" priority="8292">
      <formula>AND(NOT(HasFormula(A2810)),A2810&lt;&gt;"")</formula>
    </cfRule>
  </conditionalFormatting>
  <conditionalFormatting sqref="I2809:L2809">
    <cfRule type="expression" dxfId="4" priority="8293">
      <formula>AND(NOT(HasFormula(E2810)),E2810&lt;&gt;"")</formula>
    </cfRule>
    <cfRule type="expression" dxfId="3" priority="8294">
      <formula>AND(NOT(HasFormula(A2809)),A2809&lt;&gt;"")</formula>
    </cfRule>
  </conditionalFormatting>
  <conditionalFormatting sqref="D2810">
    <cfRule type="expression" dxfId="4" priority="8261">
      <formula>AND(NOT(HasFormula(#REF!)),#REF!&lt;&gt;"")</formula>
    </cfRule>
  </conditionalFormatting>
  <conditionalFormatting sqref="E2810">
    <cfRule type="expression" dxfId="4" priority="8262">
      <formula>AND(NOT(HasFormula(#REF!)),#REF!&lt;&gt;"")</formula>
    </cfRule>
  </conditionalFormatting>
  <conditionalFormatting sqref="I2810:L2810">
    <cfRule type="expression" dxfId="4" priority="8263">
      <formula>AND(NOT(HasFormula(#REF!)),#REF!&lt;&gt;"")</formula>
    </cfRule>
    <cfRule type="expression" dxfId="3" priority="8264">
      <formula>AND(NOT(HasFormula(A2810)),A2810&lt;&gt;"")</formula>
    </cfRule>
  </conditionalFormatting>
  <conditionalFormatting sqref="D2811">
    <cfRule type="expression" dxfId="4" priority="8272">
      <formula>AND(NOT(HasFormula(XFD2812)),XFD2812&lt;&gt;"")</formula>
    </cfRule>
  </conditionalFormatting>
  <conditionalFormatting sqref="E2811">
    <cfRule type="expression" dxfId="4" priority="8275">
      <formula>AND(NOT(HasFormula(A2812)),A2812&lt;&gt;"")</formula>
    </cfRule>
  </conditionalFormatting>
  <conditionalFormatting sqref="I2811:L2811">
    <cfRule type="expression" dxfId="4" priority="8279">
      <formula>AND(NOT(HasFormula(E2812)),E2812&lt;&gt;"")</formula>
    </cfRule>
    <cfRule type="expression" dxfId="3" priority="8280">
      <formula>AND(NOT(HasFormula(A2811)),A2811&lt;&gt;"")</formula>
    </cfRule>
  </conditionalFormatting>
  <conditionalFormatting sqref="D2812">
    <cfRule type="expression" dxfId="4" priority="8273">
      <formula>AND(NOT(HasFormula(XFD2809)),XFD2809&lt;&gt;"")</formula>
    </cfRule>
  </conditionalFormatting>
  <conditionalFormatting sqref="E2812">
    <cfRule type="expression" dxfId="4" priority="8276">
      <formula>AND(NOT(HasFormula(A2809)),A2809&lt;&gt;"")</formula>
    </cfRule>
  </conditionalFormatting>
  <conditionalFormatting sqref="I2812:L2812">
    <cfRule type="expression" dxfId="4" priority="8281">
      <formula>AND(NOT(HasFormula(E2809)),E2809&lt;&gt;"")</formula>
    </cfRule>
    <cfRule type="expression" dxfId="3" priority="8282">
      <formula>AND(NOT(HasFormula(A2812)),A2812&lt;&gt;"")</formula>
    </cfRule>
  </conditionalFormatting>
  <conditionalFormatting sqref="D2818">
    <cfRule type="expression" dxfId="4" priority="8255">
      <formula>AND(NOT(HasFormula(#REF!)),#REF!&lt;&gt;"")</formula>
    </cfRule>
  </conditionalFormatting>
  <conditionalFormatting sqref="E2818">
    <cfRule type="expression" dxfId="4" priority="8256">
      <formula>AND(NOT(HasFormula(#REF!)),#REF!&lt;&gt;"")</formula>
    </cfRule>
  </conditionalFormatting>
  <conditionalFormatting sqref="I2818:L2818">
    <cfRule type="expression" dxfId="4" priority="8257">
      <formula>AND(NOT(HasFormula(#REF!)),#REF!&lt;&gt;"")</formula>
    </cfRule>
    <cfRule type="expression" dxfId="3" priority="8258">
      <formula>AND(NOT(HasFormula(A2818)),A2818&lt;&gt;"")</formula>
    </cfRule>
  </conditionalFormatting>
  <conditionalFormatting sqref="D2825">
    <cfRule type="expression" dxfId="4" priority="8285">
      <formula>AND(NOT(HasFormula(XFD2811)),XFD2811&lt;&gt;"")</formula>
    </cfRule>
  </conditionalFormatting>
  <conditionalFormatting sqref="E2825">
    <cfRule type="expression" dxfId="4" priority="8286">
      <formula>AND(NOT(HasFormula(A2811)),A2811&lt;&gt;"")</formula>
    </cfRule>
  </conditionalFormatting>
  <conditionalFormatting sqref="I2825:L2825">
    <cfRule type="expression" dxfId="4" priority="8287">
      <formula>AND(NOT(HasFormula(E2811)),E2811&lt;&gt;"")</formula>
    </cfRule>
    <cfRule type="expression" dxfId="3" priority="8288">
      <formula>AND(NOT(HasFormula(A2825)),A2825&lt;&gt;"")</formula>
    </cfRule>
  </conditionalFormatting>
  <conditionalFormatting sqref="D2845">
    <cfRule type="expression" dxfId="4" priority="8319">
      <formula>AND(NOT(HasFormula(#REF!)),#REF!&lt;&gt;"")</formula>
    </cfRule>
  </conditionalFormatting>
  <conditionalFormatting sqref="E2845">
    <cfRule type="expression" dxfId="4" priority="8320">
      <formula>AND(NOT(HasFormula(#REF!)),#REF!&lt;&gt;"")</formula>
    </cfRule>
  </conditionalFormatting>
  <conditionalFormatting sqref="H2845">
    <cfRule type="expression" dxfId="4" priority="8317">
      <formula>AND(NOT(HasFormula(#REF!)),#REF!&lt;&gt;"")</formula>
    </cfRule>
    <cfRule type="expression" dxfId="3" priority="8318">
      <formula>AND(NOT(HasFormula(XFD2845)),XFD2845&lt;&gt;"")</formula>
    </cfRule>
  </conditionalFormatting>
  <conditionalFormatting sqref="I2845:L2845">
    <cfRule type="expression" dxfId="4" priority="8321">
      <formula>AND(NOT(HasFormula(#REF!)),#REF!&lt;&gt;"")</formula>
    </cfRule>
    <cfRule type="expression" dxfId="3" priority="8322">
      <formula>AND(NOT(HasFormula(A2845)),A2845&lt;&gt;"")</formula>
    </cfRule>
  </conditionalFormatting>
  <conditionalFormatting sqref="D2851">
    <cfRule type="expression" dxfId="4" priority="8297">
      <formula>AND(NOT(HasFormula(#REF!)),#REF!&lt;&gt;"")</formula>
    </cfRule>
  </conditionalFormatting>
  <conditionalFormatting sqref="E2851">
    <cfRule type="expression" dxfId="4" priority="8298">
      <formula>AND(NOT(HasFormula(#REF!)),#REF!&lt;&gt;"")</formula>
    </cfRule>
  </conditionalFormatting>
  <conditionalFormatting sqref="I2851:L2851">
    <cfRule type="expression" dxfId="4" priority="8299">
      <formula>AND(NOT(HasFormula(#REF!)),#REF!&lt;&gt;"")</formula>
    </cfRule>
    <cfRule type="expression" dxfId="3" priority="8300">
      <formula>AND(NOT(HasFormula(A2851)),A2851&lt;&gt;"")</formula>
    </cfRule>
  </conditionalFormatting>
  <conditionalFormatting sqref="D2852">
    <cfRule type="expression" dxfId="4" priority="8311">
      <formula>AND(NOT(HasFormula(XFD2854)),XFD2854&lt;&gt;"")</formula>
    </cfRule>
  </conditionalFormatting>
  <conditionalFormatting sqref="E2852">
    <cfRule type="expression" dxfId="4" priority="8312">
      <formula>AND(NOT(HasFormula(A2854)),A2854&lt;&gt;"")</formula>
    </cfRule>
  </conditionalFormatting>
  <conditionalFormatting sqref="I2852:L2852">
    <cfRule type="expression" dxfId="4" priority="8315">
      <formula>AND(NOT(HasFormula(E2854)),E2854&lt;&gt;"")</formula>
    </cfRule>
    <cfRule type="expression" dxfId="3" priority="8316">
      <formula>AND(NOT(HasFormula(A2852)),A2852&lt;&gt;"")</formula>
    </cfRule>
  </conditionalFormatting>
  <conditionalFormatting sqref="D2853">
    <cfRule type="expression" dxfId="4" priority="8301">
      <formula>AND(NOT(HasFormula(#REF!)),#REF!&lt;&gt;"")</formula>
    </cfRule>
  </conditionalFormatting>
  <conditionalFormatting sqref="E2853">
    <cfRule type="expression" dxfId="4" priority="8302">
      <formula>AND(NOT(HasFormula(#REF!)),#REF!&lt;&gt;"")</formula>
    </cfRule>
  </conditionalFormatting>
  <conditionalFormatting sqref="I2853:L2853">
    <cfRule type="expression" dxfId="4" priority="8309">
      <formula>AND(NOT(HasFormula(#REF!)),#REF!&lt;&gt;"")</formula>
    </cfRule>
    <cfRule type="expression" dxfId="3" priority="8310">
      <formula>AND(NOT(HasFormula(A2853)),A2853&lt;&gt;"")</formula>
    </cfRule>
  </conditionalFormatting>
  <conditionalFormatting sqref="D2891">
    <cfRule type="expression" dxfId="4" priority="8409">
      <formula>AND(NOT(HasFormula(#REF!)),#REF!&lt;&gt;"")</formula>
    </cfRule>
  </conditionalFormatting>
  <conditionalFormatting sqref="E2891">
    <cfRule type="expression" dxfId="4" priority="8410">
      <formula>AND(NOT(HasFormula(#REF!)),#REF!&lt;&gt;"")</formula>
    </cfRule>
  </conditionalFormatting>
  <conditionalFormatting sqref="H2891">
    <cfRule type="expression" dxfId="4" priority="8407">
      <formula>AND(NOT(HasFormula(#REF!)),#REF!&lt;&gt;"")</formula>
    </cfRule>
    <cfRule type="expression" dxfId="3" priority="8408">
      <formula>AND(NOT(HasFormula(XFD2891)),XFD2891&lt;&gt;"")</formula>
    </cfRule>
  </conditionalFormatting>
  <conditionalFormatting sqref="J2891:K2891">
    <cfRule type="expression" dxfId="4" priority="8325">
      <formula>AND(NOT(HasFormula(F2892)),F2892&lt;&gt;"")</formula>
    </cfRule>
    <cfRule type="expression" dxfId="3" priority="8326">
      <formula>AND(NOT(HasFormula(B2891)),B2891&lt;&gt;"")</formula>
    </cfRule>
  </conditionalFormatting>
  <conditionalFormatting sqref="D2927">
    <cfRule type="expression" dxfId="4" priority="8347">
      <formula>AND(NOT(HasFormula(#REF!)),#REF!&lt;&gt;"")</formula>
    </cfRule>
  </conditionalFormatting>
  <conditionalFormatting sqref="E2927">
    <cfRule type="expression" dxfId="4" priority="8348">
      <formula>AND(NOT(HasFormula(#REF!)),#REF!&lt;&gt;"")</formula>
    </cfRule>
  </conditionalFormatting>
  <conditionalFormatting sqref="H2927">
    <cfRule type="expression" dxfId="4" priority="8345">
      <formula>AND(NOT(HasFormula(#REF!)),#REF!&lt;&gt;"")</formula>
    </cfRule>
    <cfRule type="expression" dxfId="3" priority="8346">
      <formula>AND(NOT(HasFormula(XFD2927)),XFD2927&lt;&gt;"")</formula>
    </cfRule>
  </conditionalFormatting>
  <conditionalFormatting sqref="I2927:L2927">
    <cfRule type="expression" dxfId="4" priority="8349">
      <formula>AND(NOT(HasFormula(#REF!)),#REF!&lt;&gt;"")</formula>
    </cfRule>
    <cfRule type="expression" dxfId="3" priority="8350">
      <formula>AND(NOT(HasFormula(A2927)),A2927&lt;&gt;"")</formula>
    </cfRule>
  </conditionalFormatting>
  <conditionalFormatting sqref="D2931">
    <cfRule type="expression" dxfId="4" priority="8357">
      <formula>AND(NOT(HasFormula(#REF!)),#REF!&lt;&gt;"")</formula>
    </cfRule>
  </conditionalFormatting>
  <conditionalFormatting sqref="E2931">
    <cfRule type="expression" dxfId="4" priority="8358">
      <formula>AND(NOT(HasFormula(#REF!)),#REF!&lt;&gt;"")</formula>
    </cfRule>
  </conditionalFormatting>
  <conditionalFormatting sqref="H2931">
    <cfRule type="expression" dxfId="4" priority="8359">
      <formula>AND(NOT(HasFormula(#REF!)),#REF!&lt;&gt;"")</formula>
    </cfRule>
    <cfRule type="expression" dxfId="3" priority="8360">
      <formula>AND(NOT(HasFormula(XFD2931)),XFD2931&lt;&gt;"")</formula>
    </cfRule>
  </conditionalFormatting>
  <conditionalFormatting sqref="I2931:L2931">
    <cfRule type="expression" dxfId="4" priority="8373">
      <formula>AND(NOT(HasFormula(#REF!)),#REF!&lt;&gt;"")</formula>
    </cfRule>
    <cfRule type="expression" dxfId="3" priority="8374">
      <formula>AND(NOT(HasFormula(A2931)),A2931&lt;&gt;"")</formula>
    </cfRule>
  </conditionalFormatting>
  <conditionalFormatting sqref="D2933">
    <cfRule type="expression" dxfId="4" priority="8366">
      <formula>AND(NOT(HasFormula(XFD2938)),XFD2938&lt;&gt;"")</formula>
    </cfRule>
  </conditionalFormatting>
  <conditionalFormatting sqref="E2933">
    <cfRule type="expression" dxfId="4" priority="8368">
      <formula>AND(NOT(HasFormula(A2938)),A2938&lt;&gt;"")</formula>
    </cfRule>
  </conditionalFormatting>
  <conditionalFormatting sqref="I2933:L2933">
    <cfRule type="expression" dxfId="4" priority="8371">
      <formula>AND(NOT(HasFormula(E2938)),E2938&lt;&gt;"")</formula>
    </cfRule>
    <cfRule type="expression" dxfId="3" priority="8372">
      <formula>AND(NOT(HasFormula(A2933)),A2933&lt;&gt;"")</formula>
    </cfRule>
  </conditionalFormatting>
  <conditionalFormatting sqref="D2935">
    <cfRule type="expression" dxfId="4" priority="8379">
      <formula>AND(NOT(HasFormula(XFD2937)),XFD2937&lt;&gt;"")</formula>
    </cfRule>
  </conditionalFormatting>
  <conditionalFormatting sqref="E2935">
    <cfRule type="expression" dxfId="4" priority="8381">
      <formula>AND(NOT(HasFormula(A2937)),A2937&lt;&gt;"")</formula>
    </cfRule>
  </conditionalFormatting>
  <conditionalFormatting sqref="I2935:L2935">
    <cfRule type="expression" dxfId="4" priority="8383">
      <formula>AND(NOT(HasFormula(E2937)),E2937&lt;&gt;"")</formula>
    </cfRule>
    <cfRule type="expression" dxfId="3" priority="8384">
      <formula>AND(NOT(HasFormula(A2935)),A2935&lt;&gt;"")</formula>
    </cfRule>
  </conditionalFormatting>
  <conditionalFormatting sqref="D2936">
    <cfRule type="expression" dxfId="4" priority="8365">
      <formula>AND(NOT(HasFormula(XFD2932)),XFD2932&lt;&gt;"")</formula>
    </cfRule>
  </conditionalFormatting>
  <conditionalFormatting sqref="E2936">
    <cfRule type="expression" dxfId="4" priority="8367">
      <formula>AND(NOT(HasFormula(A2932)),A2932&lt;&gt;"")</formula>
    </cfRule>
  </conditionalFormatting>
  <conditionalFormatting sqref="I2936:L2936">
    <cfRule type="expression" dxfId="4" priority="8369">
      <formula>AND(NOT(HasFormula(E2932)),E2932&lt;&gt;"")</formula>
    </cfRule>
    <cfRule type="expression" dxfId="3" priority="8370">
      <formula>AND(NOT(HasFormula(A2936)),A2936&lt;&gt;"")</formula>
    </cfRule>
  </conditionalFormatting>
  <conditionalFormatting sqref="D2937">
    <cfRule type="expression" dxfId="4" priority="8380">
      <formula>AND(NOT(HasFormula(XFD2936)),XFD2936&lt;&gt;"")</formula>
    </cfRule>
  </conditionalFormatting>
  <conditionalFormatting sqref="E2937">
    <cfRule type="expression" dxfId="4" priority="8382">
      <formula>AND(NOT(HasFormula(A2936)),A2936&lt;&gt;"")</formula>
    </cfRule>
  </conditionalFormatting>
  <conditionalFormatting sqref="I2937:L2937">
    <cfRule type="expression" dxfId="4" priority="8385">
      <formula>AND(NOT(HasFormula(E2936)),E2936&lt;&gt;"")</formula>
    </cfRule>
    <cfRule type="expression" dxfId="3" priority="8386">
      <formula>AND(NOT(HasFormula(A2937)),A2937&lt;&gt;"")</formula>
    </cfRule>
  </conditionalFormatting>
  <conditionalFormatting sqref="C2996">
    <cfRule type="timePeriod" dxfId="7" priority="377" timePeriod="yesterday">
      <formula>FLOOR(C2996,1)=TODAY()-1</formula>
    </cfRule>
  </conditionalFormatting>
  <conditionalFormatting sqref="D2999">
    <cfRule type="expression" dxfId="4" priority="389">
      <formula>AND(NOT(HasFormula(XFD3001)),XFD3001&lt;&gt;"")</formula>
    </cfRule>
  </conditionalFormatting>
  <conditionalFormatting sqref="E2999">
    <cfRule type="expression" dxfId="4" priority="390">
      <formula>AND(NOT(HasFormula(A3001)),A3001&lt;&gt;"")</formula>
    </cfRule>
  </conditionalFormatting>
  <conditionalFormatting sqref="I2999:L2999">
    <cfRule type="expression" dxfId="4" priority="391">
      <formula>AND(NOT(HasFormula(E3001)),E3001&lt;&gt;"")</formula>
    </cfRule>
    <cfRule type="expression" dxfId="3" priority="392">
      <formula>AND(NOT(HasFormula(A2999)),A2999&lt;&gt;"")</formula>
    </cfRule>
  </conditionalFormatting>
  <conditionalFormatting sqref="D3023">
    <cfRule type="expression" dxfId="4" priority="8399">
      <formula>AND(NOT(HasFormula(XFD3025)),XFD3025&lt;&gt;"")</formula>
    </cfRule>
  </conditionalFormatting>
  <conditionalFormatting sqref="E3023">
    <cfRule type="expression" dxfId="4" priority="8400">
      <formula>AND(NOT(HasFormula(A3025)),A3025&lt;&gt;"")</formula>
    </cfRule>
  </conditionalFormatting>
  <conditionalFormatting sqref="I3023:L3023">
    <cfRule type="expression" dxfId="4" priority="8401">
      <formula>AND(NOT(HasFormula(E3025)),E3025&lt;&gt;"")</formula>
    </cfRule>
    <cfRule type="expression" dxfId="3" priority="8402">
      <formula>AND(NOT(HasFormula(A3023)),A3023&lt;&gt;"")</formula>
    </cfRule>
  </conditionalFormatting>
  <conditionalFormatting sqref="D3024">
    <cfRule type="expression" dxfId="4" priority="8413">
      <formula>AND(NOT(HasFormula(#REF!)),#REF!&lt;&gt;"")</formula>
    </cfRule>
  </conditionalFormatting>
  <conditionalFormatting sqref="E3024">
    <cfRule type="expression" dxfId="4" priority="8414">
      <formula>AND(NOT(HasFormula(#REF!)),#REF!&lt;&gt;"")</formula>
    </cfRule>
  </conditionalFormatting>
  <conditionalFormatting sqref="I3024:L3024">
    <cfRule type="expression" dxfId="4" priority="8419">
      <formula>AND(NOT(HasFormula(#REF!)),#REF!&lt;&gt;"")</formula>
    </cfRule>
    <cfRule type="expression" dxfId="3" priority="8420">
      <formula>AND(NOT(HasFormula(A3024)),A3024&lt;&gt;"")</formula>
    </cfRule>
  </conditionalFormatting>
  <conditionalFormatting sqref="D3028">
    <cfRule type="expression" dxfId="4" priority="8421">
      <formula>AND(NOT(HasFormula(#REF!)),#REF!&lt;&gt;"")</formula>
    </cfRule>
  </conditionalFormatting>
  <conditionalFormatting sqref="E3028">
    <cfRule type="expression" dxfId="4" priority="8422">
      <formula>AND(NOT(HasFormula(#REF!)),#REF!&lt;&gt;"")</formula>
    </cfRule>
  </conditionalFormatting>
  <conditionalFormatting sqref="I3028:L3028">
    <cfRule type="expression" dxfId="4" priority="8423">
      <formula>AND(NOT(HasFormula(#REF!)),#REF!&lt;&gt;"")</formula>
    </cfRule>
    <cfRule type="expression" dxfId="3" priority="8424">
      <formula>AND(NOT(HasFormula(A3028)),A3028&lt;&gt;"")</formula>
    </cfRule>
  </conditionalFormatting>
  <conditionalFormatting sqref="D3040">
    <cfRule type="expression" dxfId="4" priority="8403">
      <formula>AND(NOT(HasFormula(#REF!)),#REF!&lt;&gt;"")</formula>
    </cfRule>
  </conditionalFormatting>
  <conditionalFormatting sqref="E3040">
    <cfRule type="expression" dxfId="4" priority="8404">
      <formula>AND(NOT(HasFormula(#REF!)),#REF!&lt;&gt;"")</formula>
    </cfRule>
  </conditionalFormatting>
  <conditionalFormatting sqref="I3040:L3040">
    <cfRule type="expression" dxfId="4" priority="8405">
      <formula>AND(NOT(HasFormula(#REF!)),#REF!&lt;&gt;"")</formula>
    </cfRule>
    <cfRule type="expression" dxfId="3" priority="8406">
      <formula>AND(NOT(HasFormula(A3040)),A3040&lt;&gt;"")</formula>
    </cfRule>
  </conditionalFormatting>
  <conditionalFormatting sqref="D3045">
    <cfRule type="expression" dxfId="4" priority="287">
      <formula>AND(NOT(HasFormula(XFD3047)),XFD3047&lt;&gt;"")</formula>
    </cfRule>
  </conditionalFormatting>
  <conditionalFormatting sqref="E3045">
    <cfRule type="expression" dxfId="4" priority="288">
      <formula>AND(NOT(HasFormula(A3047)),A3047&lt;&gt;"")</formula>
    </cfRule>
  </conditionalFormatting>
  <conditionalFormatting sqref="I3045:L3045">
    <cfRule type="expression" dxfId="4" priority="289">
      <formula>AND(NOT(HasFormula(E3047)),E3047&lt;&gt;"")</formula>
    </cfRule>
    <cfRule type="expression" dxfId="3" priority="290">
      <formula>AND(NOT(HasFormula(A3045)),A3045&lt;&gt;"")</formula>
    </cfRule>
  </conditionalFormatting>
  <conditionalFormatting sqref="D3050">
    <cfRule type="expression" dxfId="4" priority="300">
      <formula>AND(NOT(HasFormula(XFD3052)),XFD3052&lt;&gt;"")</formula>
    </cfRule>
  </conditionalFormatting>
  <conditionalFormatting sqref="E3050">
    <cfRule type="expression" dxfId="4" priority="301">
      <formula>AND(NOT(HasFormula(A3052)),A3052&lt;&gt;"")</formula>
    </cfRule>
  </conditionalFormatting>
  <conditionalFormatting sqref="I3050:L3050">
    <cfRule type="expression" dxfId="4" priority="302">
      <formula>AND(NOT(HasFormula(E3052)),E3052&lt;&gt;"")</formula>
    </cfRule>
    <cfRule type="expression" dxfId="3" priority="303">
      <formula>AND(NOT(HasFormula(A3050)),A3050&lt;&gt;"")</formula>
    </cfRule>
  </conditionalFormatting>
  <conditionalFormatting sqref="D3054">
    <cfRule type="expression" dxfId="2" priority="8431">
      <formula>AND(NOT(_xlfn.ISFORMULA(D3054)),D3054&lt;&gt;"")</formula>
    </cfRule>
    <cfRule type="expression" dxfId="4" priority="8432">
      <formula>AND(NOT(HasFormula(#REF!)),#REF!&lt;&gt;"")</formula>
    </cfRule>
  </conditionalFormatting>
  <conditionalFormatting sqref="E3054">
    <cfRule type="expression" dxfId="4" priority="8433">
      <formula>AND(NOT(HasFormula(#REF!)),#REF!&lt;&gt;"")</formula>
    </cfRule>
  </conditionalFormatting>
  <conditionalFormatting sqref="I3054:L3054">
    <cfRule type="expression" dxfId="4" priority="8434">
      <formula>AND(NOT(HasFormula(#REF!)),#REF!&lt;&gt;"")</formula>
    </cfRule>
    <cfRule type="expression" dxfId="3" priority="8435">
      <formula>AND(NOT(HasFormula(A3054)),A3054&lt;&gt;"")</formula>
    </cfRule>
  </conditionalFormatting>
  <conditionalFormatting sqref="E3055">
    <cfRule type="expression" dxfId="4" priority="8426">
      <formula>AND(NOT(HasFormula(A3055)),A3055&lt;&gt;"")</formula>
    </cfRule>
  </conditionalFormatting>
  <conditionalFormatting sqref="I3055">
    <cfRule type="expression" dxfId="4" priority="8427">
      <formula>AND(NOT(HasFormula(E3056)),E3056&lt;&gt;"")</formula>
    </cfRule>
    <cfRule type="expression" dxfId="3" priority="8428">
      <formula>AND(NOT(HasFormula(#REF!)),#REF!&lt;&gt;"")</formula>
    </cfRule>
  </conditionalFormatting>
  <conditionalFormatting sqref="I3056">
    <cfRule type="expression" dxfId="4" priority="8429">
      <formula>AND(NOT(HasFormula(E3057)),E3057&lt;&gt;"")</formula>
    </cfRule>
    <cfRule type="expression" dxfId="3" priority="8430">
      <formula>AND(NOT(HasFormula(A3055)),A3055&lt;&gt;"")</formula>
    </cfRule>
  </conditionalFormatting>
  <conditionalFormatting sqref="D3088">
    <cfRule type="expression" dxfId="2" priority="8442">
      <formula>AND(NOT(_xlfn.ISFORMULA(D3088)),D3088&lt;&gt;"")</formula>
    </cfRule>
    <cfRule type="expression" dxfId="4" priority="8443">
      <formula>AND(NOT(HasFormula(XFD3092)),XFD3092&lt;&gt;"")</formula>
    </cfRule>
  </conditionalFormatting>
  <conditionalFormatting sqref="I3088:L3088">
    <cfRule type="expression" dxfId="4" priority="8444">
      <formula>AND(NOT(HasFormula(E3092)),E3092&lt;&gt;"")</formula>
    </cfRule>
    <cfRule type="expression" dxfId="3" priority="8445">
      <formula>AND(NOT(HasFormula(A3088)),A3088&lt;&gt;"")</formula>
    </cfRule>
  </conditionalFormatting>
  <conditionalFormatting sqref="M3089">
    <cfRule type="containsText" dxfId="1" priority="244" operator="between" text="送货车型9.6米">
      <formula>NOT(ISERROR(SEARCH("送货车型9.6米",M3089)))</formula>
    </cfRule>
  </conditionalFormatting>
  <conditionalFormatting sqref="D3100">
    <cfRule type="expression" dxfId="4" priority="8438">
      <formula>AND(NOT(HasFormula(XFD3102)),XFD3102&lt;&gt;"")</formula>
    </cfRule>
  </conditionalFormatting>
  <conditionalFormatting sqref="E3100">
    <cfRule type="expression" dxfId="4" priority="8439">
      <formula>AND(NOT(HasFormula(A3102)),A3102&lt;&gt;"")</formula>
    </cfRule>
  </conditionalFormatting>
  <conditionalFormatting sqref="I3100:L3100">
    <cfRule type="expression" dxfId="4" priority="8440">
      <formula>AND(NOT(HasFormula(E3102)),E3102&lt;&gt;"")</formula>
    </cfRule>
    <cfRule type="expression" dxfId="3" priority="8441">
      <formula>AND(NOT(HasFormula(A3100)),A3100&lt;&gt;"")</formula>
    </cfRule>
  </conditionalFormatting>
  <conditionalFormatting sqref="D3101">
    <cfRule type="expression" dxfId="4" priority="8484">
      <formula>AND(NOT(HasFormula(#REF!)),#REF!&lt;&gt;"")</formula>
    </cfRule>
  </conditionalFormatting>
  <conditionalFormatting sqref="E3101">
    <cfRule type="expression" dxfId="4" priority="8485">
      <formula>AND(NOT(HasFormula(#REF!)),#REF!&lt;&gt;"")</formula>
    </cfRule>
  </conditionalFormatting>
  <conditionalFormatting sqref="I3101:L3101">
    <cfRule type="expression" dxfId="4" priority="8490">
      <formula>AND(NOT(HasFormula(#REF!)),#REF!&lt;&gt;"")</formula>
    </cfRule>
    <cfRule type="expression" dxfId="3" priority="8491">
      <formula>AND(NOT(HasFormula(A3101)),A3101&lt;&gt;"")</formula>
    </cfRule>
  </conditionalFormatting>
  <conditionalFormatting sqref="D3102">
    <cfRule type="expression" dxfId="4" priority="8486">
      <formula>AND(NOT(HasFormula(#REF!)),#REF!&lt;&gt;"")</formula>
    </cfRule>
  </conditionalFormatting>
  <conditionalFormatting sqref="E3102">
    <cfRule type="expression" dxfId="4" priority="8487">
      <formula>AND(NOT(HasFormula(#REF!)),#REF!&lt;&gt;"")</formula>
    </cfRule>
  </conditionalFormatting>
  <conditionalFormatting sqref="I3102:L3102">
    <cfRule type="expression" dxfId="4" priority="8488">
      <formula>AND(NOT(HasFormula(#REF!)),#REF!&lt;&gt;"")</formula>
    </cfRule>
    <cfRule type="expression" dxfId="3" priority="8489">
      <formula>AND(NOT(HasFormula(A3102)),A3102&lt;&gt;"")</formula>
    </cfRule>
  </conditionalFormatting>
  <conditionalFormatting sqref="D3133">
    <cfRule type="expression" dxfId="4" priority="8480">
      <formula>AND(NOT(HasFormula(#REF!)),#REF!&lt;&gt;"")</formula>
    </cfRule>
  </conditionalFormatting>
  <conditionalFormatting sqref="E3133">
    <cfRule type="expression" dxfId="4" priority="8481">
      <formula>AND(NOT(HasFormula(#REF!)),#REF!&lt;&gt;"")</formula>
    </cfRule>
  </conditionalFormatting>
  <conditionalFormatting sqref="H3133">
    <cfRule type="expression" dxfId="4" priority="8504">
      <formula>AND(NOT(HasFormula(#REF!)),#REF!&lt;&gt;"")</formula>
    </cfRule>
    <cfRule type="expression" dxfId="3" priority="8505">
      <formula>AND(NOT(HasFormula(XFD3133)),XFD3133&lt;&gt;"")</formula>
    </cfRule>
  </conditionalFormatting>
  <conditionalFormatting sqref="I3133:L3133">
    <cfRule type="expression" dxfId="4" priority="8482">
      <formula>AND(NOT(HasFormula(#REF!)),#REF!&lt;&gt;"")</formula>
    </cfRule>
    <cfRule type="expression" dxfId="3" priority="8483">
      <formula>AND(NOT(HasFormula(A3133)),A3133&lt;&gt;"")</formula>
    </cfRule>
  </conditionalFormatting>
  <conditionalFormatting sqref="D3154">
    <cfRule type="expression" dxfId="4" priority="8500">
      <formula>AND(NOT(HasFormula(#REF!)),#REF!&lt;&gt;"")</formula>
    </cfRule>
  </conditionalFormatting>
  <conditionalFormatting sqref="E3154">
    <cfRule type="expression" dxfId="4" priority="8501">
      <formula>AND(NOT(HasFormula(#REF!)),#REF!&lt;&gt;"")</formula>
    </cfRule>
  </conditionalFormatting>
  <conditionalFormatting sqref="I3154:L3154">
    <cfRule type="expression" dxfId="4" priority="8502">
      <formula>AND(NOT(HasFormula(#REF!)),#REF!&lt;&gt;"")</formula>
    </cfRule>
    <cfRule type="expression" dxfId="3" priority="8503">
      <formula>AND(NOT(HasFormula(A3154)),A3154&lt;&gt;"")</formula>
    </cfRule>
  </conditionalFormatting>
  <conditionalFormatting sqref="D3205">
    <cfRule type="expression" dxfId="4" priority="212">
      <formula>AND(NOT(HasFormula(#REF!)),#REF!&lt;&gt;"")</formula>
    </cfRule>
  </conditionalFormatting>
  <conditionalFormatting sqref="E3205">
    <cfRule type="expression" dxfId="4" priority="213">
      <formula>AND(NOT(HasFormula(#REF!)),#REF!&lt;&gt;"")</formula>
    </cfRule>
  </conditionalFormatting>
  <conditionalFormatting sqref="I3205:L3205">
    <cfRule type="expression" dxfId="3" priority="215">
      <formula>AND(NOT(HasFormula(A3205)),A3205&lt;&gt;"")</formula>
    </cfRule>
    <cfRule type="expression" dxfId="4" priority="214">
      <formula>AND(NOT(HasFormula(#REF!)),#REF!&lt;&gt;"")</formula>
    </cfRule>
  </conditionalFormatting>
  <conditionalFormatting sqref="D3206">
    <cfRule type="expression" dxfId="4" priority="8512">
      <formula>AND(NOT(HasFormula(XFD3208)),XFD3208&lt;&gt;"")</formula>
    </cfRule>
  </conditionalFormatting>
  <conditionalFormatting sqref="E3206">
    <cfRule type="expression" dxfId="4" priority="8513">
      <formula>AND(NOT(HasFormula(A3208)),A3208&lt;&gt;"")</formula>
    </cfRule>
  </conditionalFormatting>
  <conditionalFormatting sqref="I3206:L3206">
    <cfRule type="expression" dxfId="4" priority="8514">
      <formula>AND(NOT(HasFormula(E3208)),E3208&lt;&gt;"")</formula>
    </cfRule>
    <cfRule type="expression" dxfId="3" priority="8515">
      <formula>AND(NOT(HasFormula(A3206)),A3206&lt;&gt;"")</formula>
    </cfRule>
  </conditionalFormatting>
  <conditionalFormatting sqref="D3207">
    <cfRule type="expression" dxfId="4" priority="8516">
      <formula>AND(NOT(HasFormula(XFD3210)),XFD3210&lt;&gt;"")</formula>
    </cfRule>
  </conditionalFormatting>
  <conditionalFormatting sqref="E3207">
    <cfRule type="expression" dxfId="4" priority="8517">
      <formula>AND(NOT(HasFormula(A3210)),A3210&lt;&gt;"")</formula>
    </cfRule>
  </conditionalFormatting>
  <conditionalFormatting sqref="I3207:L3207">
    <cfRule type="expression" dxfId="4" priority="8522">
      <formula>AND(NOT(HasFormula(E3210)),E3210&lt;&gt;"")</formula>
    </cfRule>
    <cfRule type="expression" dxfId="3" priority="8523">
      <formula>AND(NOT(HasFormula(A3207)),A3207&lt;&gt;"")</formula>
    </cfRule>
  </conditionalFormatting>
  <conditionalFormatting sqref="D3208">
    <cfRule type="expression" dxfId="4" priority="8518">
      <formula>AND(NOT(HasFormula(XFD3210)),XFD3210&lt;&gt;"")</formula>
    </cfRule>
  </conditionalFormatting>
  <conditionalFormatting sqref="E3208">
    <cfRule type="expression" dxfId="4" priority="8519">
      <formula>AND(NOT(HasFormula(A3210)),A3210&lt;&gt;"")</formula>
    </cfRule>
  </conditionalFormatting>
  <conditionalFormatting sqref="I3208:L3208">
    <cfRule type="expression" dxfId="4" priority="8520">
      <formula>AND(NOT(HasFormula(E3210)),E3210&lt;&gt;"")</formula>
    </cfRule>
    <cfRule type="expression" dxfId="3" priority="8521">
      <formula>AND(NOT(HasFormula(A3208)),A3208&lt;&gt;"")</formula>
    </cfRule>
  </conditionalFormatting>
  <conditionalFormatting sqref="D3209">
    <cfRule type="expression" dxfId="4" priority="8524">
      <formula>AND(NOT(HasFormula(XFD3212)),XFD3212&lt;&gt;"")</formula>
    </cfRule>
  </conditionalFormatting>
  <conditionalFormatting sqref="E3209">
    <cfRule type="expression" dxfId="4" priority="8525">
      <formula>AND(NOT(HasFormula(A3212)),A3212&lt;&gt;"")</formula>
    </cfRule>
  </conditionalFormatting>
  <conditionalFormatting sqref="I3209:L3209">
    <cfRule type="expression" dxfId="4" priority="8530">
      <formula>AND(NOT(HasFormula(E3212)),E3212&lt;&gt;"")</formula>
    </cfRule>
    <cfRule type="expression" dxfId="3" priority="8531">
      <formula>AND(NOT(HasFormula(A3209)),A3209&lt;&gt;"")</formula>
    </cfRule>
  </conditionalFormatting>
  <conditionalFormatting sqref="D3210">
    <cfRule type="expression" dxfId="4" priority="8526">
      <formula>AND(NOT(HasFormula(XFD3212)),XFD3212&lt;&gt;"")</formula>
    </cfRule>
  </conditionalFormatting>
  <conditionalFormatting sqref="E3210">
    <cfRule type="expression" dxfId="4" priority="8527">
      <formula>AND(NOT(HasFormula(A3212)),A3212&lt;&gt;"")</formula>
    </cfRule>
  </conditionalFormatting>
  <conditionalFormatting sqref="I3210:L3210">
    <cfRule type="expression" dxfId="4" priority="8528">
      <formula>AND(NOT(HasFormula(E3212)),E3212&lt;&gt;"")</formula>
    </cfRule>
    <cfRule type="expression" dxfId="3" priority="8529">
      <formula>AND(NOT(HasFormula(A3210)),A3210&lt;&gt;"")</formula>
    </cfRule>
  </conditionalFormatting>
  <conditionalFormatting sqref="D3211">
    <cfRule type="expression" dxfId="4" priority="8532">
      <formula>AND(NOT(HasFormula(XFD3214)),XFD3214&lt;&gt;"")</formula>
    </cfRule>
  </conditionalFormatting>
  <conditionalFormatting sqref="E3211">
    <cfRule type="expression" dxfId="4" priority="8533">
      <formula>AND(NOT(HasFormula(A3214)),A3214&lt;&gt;"")</formula>
    </cfRule>
  </conditionalFormatting>
  <conditionalFormatting sqref="I3211:L3211">
    <cfRule type="expression" dxfId="4" priority="8538">
      <formula>AND(NOT(HasFormula(E3214)),E3214&lt;&gt;"")</formula>
    </cfRule>
    <cfRule type="expression" dxfId="3" priority="8539">
      <formula>AND(NOT(HasFormula(A3211)),A3211&lt;&gt;"")</formula>
    </cfRule>
  </conditionalFormatting>
  <conditionalFormatting sqref="D3256">
    <cfRule type="expression" dxfId="4" priority="8508">
      <formula>AND(NOT(HasFormula(#REF!)),#REF!&lt;&gt;"")</formula>
    </cfRule>
  </conditionalFormatting>
  <conditionalFormatting sqref="E3256">
    <cfRule type="expression" dxfId="4" priority="8509">
      <formula>AND(NOT(HasFormula(#REF!)),#REF!&lt;&gt;"")</formula>
    </cfRule>
  </conditionalFormatting>
  <conditionalFormatting sqref="I3256:L3256">
    <cfRule type="expression" dxfId="4" priority="8510">
      <formula>AND(NOT(HasFormula(#REF!)),#REF!&lt;&gt;"")</formula>
    </cfRule>
    <cfRule type="expression" dxfId="3" priority="8511">
      <formula>AND(NOT(HasFormula(A3256)),A3256&lt;&gt;"")</formula>
    </cfRule>
  </conditionalFormatting>
  <conditionalFormatting sqref="D3318">
    <cfRule type="expression" dxfId="4" priority="8558">
      <formula>AND(NOT(HasFormula(#REF!)),#REF!&lt;&gt;"")</formula>
    </cfRule>
  </conditionalFormatting>
  <conditionalFormatting sqref="E3318">
    <cfRule type="expression" dxfId="4" priority="8559">
      <formula>AND(NOT(HasFormula(#REF!)),#REF!&lt;&gt;"")</formula>
    </cfRule>
  </conditionalFormatting>
  <conditionalFormatting sqref="I3318:L3318">
    <cfRule type="expression" dxfId="4" priority="8560">
      <formula>AND(NOT(HasFormula(#REF!)),#REF!&lt;&gt;"")</formula>
    </cfRule>
    <cfRule type="expression" dxfId="3" priority="8561">
      <formula>AND(NOT(HasFormula(A3318)),A3318&lt;&gt;"")</formula>
    </cfRule>
  </conditionalFormatting>
  <conditionalFormatting sqref="D3319">
    <cfRule type="expression" dxfId="4" priority="8554">
      <formula>AND(NOT(HasFormula(#REF!)),#REF!&lt;&gt;"")</formula>
    </cfRule>
  </conditionalFormatting>
  <conditionalFormatting sqref="E3319">
    <cfRule type="expression" dxfId="4" priority="8555">
      <formula>AND(NOT(HasFormula(#REF!)),#REF!&lt;&gt;"")</formula>
    </cfRule>
  </conditionalFormatting>
  <conditionalFormatting sqref="I3319:L3319">
    <cfRule type="expression" dxfId="4" priority="8556">
      <formula>AND(NOT(HasFormula(#REF!)),#REF!&lt;&gt;"")</formula>
    </cfRule>
    <cfRule type="expression" dxfId="3" priority="8557">
      <formula>AND(NOT(HasFormula(A3319)),A3319&lt;&gt;"")</formula>
    </cfRule>
  </conditionalFormatting>
  <conditionalFormatting sqref="D3329">
    <cfRule type="expression" dxfId="4" priority="8566">
      <formula>AND(NOT(HasFormula(#REF!)),#REF!&lt;&gt;"")</formula>
    </cfRule>
  </conditionalFormatting>
  <conditionalFormatting sqref="E3329">
    <cfRule type="expression" dxfId="4" priority="8567">
      <formula>AND(NOT(HasFormula(#REF!)),#REF!&lt;&gt;"")</formula>
    </cfRule>
  </conditionalFormatting>
  <conditionalFormatting sqref="I3329:L3329">
    <cfRule type="expression" dxfId="4" priority="8568">
      <formula>AND(NOT(HasFormula(#REF!)),#REF!&lt;&gt;"")</formula>
    </cfRule>
    <cfRule type="expression" dxfId="3" priority="8569">
      <formula>AND(NOT(HasFormula(A3329)),A3329&lt;&gt;"")</formula>
    </cfRule>
  </conditionalFormatting>
  <conditionalFormatting sqref="D3338">
    <cfRule type="expression" dxfId="4" priority="8570">
      <formula>AND(NOT(HasFormula(#REF!)),#REF!&lt;&gt;"")</formula>
    </cfRule>
  </conditionalFormatting>
  <conditionalFormatting sqref="E3338">
    <cfRule type="expression" dxfId="4" priority="8571">
      <formula>AND(NOT(HasFormula(#REF!)),#REF!&lt;&gt;"")</formula>
    </cfRule>
  </conditionalFormatting>
  <conditionalFormatting sqref="I3338:L3338">
    <cfRule type="expression" dxfId="4" priority="8572">
      <formula>AND(NOT(HasFormula(#REF!)),#REF!&lt;&gt;"")</formula>
    </cfRule>
    <cfRule type="expression" dxfId="3" priority="8573">
      <formula>AND(NOT(HasFormula(A3338)),A3338&lt;&gt;"")</formula>
    </cfRule>
  </conditionalFormatting>
  <conditionalFormatting sqref="D3346">
    <cfRule type="expression" dxfId="4" priority="8578">
      <formula>AND(NOT(HasFormula(XFD3348)),XFD3348&lt;&gt;"")</formula>
    </cfRule>
  </conditionalFormatting>
  <conditionalFormatting sqref="E3346">
    <cfRule type="expression" dxfId="4" priority="8579">
      <formula>AND(NOT(HasFormula(A3348)),A3348&lt;&gt;"")</formula>
    </cfRule>
  </conditionalFormatting>
  <conditionalFormatting sqref="C3347">
    <cfRule type="timePeriod" dxfId="7" priority="179" timePeriod="yesterday">
      <formula>FLOOR(C3347,1)=TODAY()-1</formula>
    </cfRule>
  </conditionalFormatting>
  <conditionalFormatting sqref="D3347:E3347">
    <cfRule type="expression" dxfId="3" priority="181">
      <formula>AND(NOT(HasFormula(XEZ3347)),XEZ3347&lt;&gt;"")</formula>
    </cfRule>
  </conditionalFormatting>
  <conditionalFormatting sqref="D3347">
    <cfRule type="expression" dxfId="4" priority="180">
      <formula>AND(NOT(HasFormula(XFD3348)),XFD3348&lt;&gt;"")</formula>
    </cfRule>
    <cfRule type="expression" dxfId="2" priority="178">
      <formula>AND(NOT(_xlfn.ISFORMULA(D3347)),D3347&lt;&gt;"")</formula>
    </cfRule>
  </conditionalFormatting>
  <conditionalFormatting sqref="E3347">
    <cfRule type="expression" dxfId="4" priority="182">
      <formula>AND(NOT(HasFormula(A3348)),A3348&lt;&gt;"")</formula>
    </cfRule>
  </conditionalFormatting>
  <conditionalFormatting sqref="D3375">
    <cfRule type="expression" dxfId="4" priority="8612">
      <formula>AND(NOT(HasFormula(#REF!)),#REF!&lt;&gt;"")</formula>
    </cfRule>
  </conditionalFormatting>
  <conditionalFormatting sqref="E3375">
    <cfRule type="expression" dxfId="4" priority="8613">
      <formula>AND(NOT(HasFormula(#REF!)),#REF!&lt;&gt;"")</formula>
    </cfRule>
  </conditionalFormatting>
  <conditionalFormatting sqref="I3375:L3375">
    <cfRule type="expression" dxfId="4" priority="8614">
      <formula>AND(NOT(HasFormula(#REF!)),#REF!&lt;&gt;"")</formula>
    </cfRule>
    <cfRule type="expression" dxfId="3" priority="8615">
      <formula>AND(NOT(HasFormula(A3375)),A3375&lt;&gt;"")</formula>
    </cfRule>
  </conditionalFormatting>
  <conditionalFormatting sqref="D3474">
    <cfRule type="expression" dxfId="4" priority="8708">
      <formula>AND(NOT(HasFormula(#REF!)),#REF!&lt;&gt;"")</formula>
    </cfRule>
  </conditionalFormatting>
  <conditionalFormatting sqref="E3474">
    <cfRule type="expression" dxfId="4" priority="8709">
      <formula>AND(NOT(HasFormula(#REF!)),#REF!&lt;&gt;"")</formula>
    </cfRule>
  </conditionalFormatting>
  <conditionalFormatting sqref="H3474">
    <cfRule type="expression" dxfId="4" priority="8706">
      <formula>AND(NOT(HasFormula(#REF!)),#REF!&lt;&gt;"")</formula>
    </cfRule>
    <cfRule type="expression" dxfId="3" priority="8707">
      <formula>AND(NOT(HasFormula(XFD3474)),XFD3474&lt;&gt;"")</formula>
    </cfRule>
  </conditionalFormatting>
  <conditionalFormatting sqref="I3474:L3474">
    <cfRule type="expression" dxfId="4" priority="8710">
      <formula>AND(NOT(HasFormula(#REF!)),#REF!&lt;&gt;"")</formula>
    </cfRule>
    <cfRule type="expression" dxfId="3" priority="8711">
      <formula>AND(NOT(HasFormula(A3474)),A3474&lt;&gt;"")</formula>
    </cfRule>
  </conditionalFormatting>
  <conditionalFormatting sqref="D3475">
    <cfRule type="expression" dxfId="4" priority="8718">
      <formula>AND(NOT(HasFormula(#REF!)),#REF!&lt;&gt;"")</formula>
    </cfRule>
  </conditionalFormatting>
  <conditionalFormatting sqref="E3475">
    <cfRule type="expression" dxfId="4" priority="8719">
      <formula>AND(NOT(HasFormula(#REF!)),#REF!&lt;&gt;"")</formula>
    </cfRule>
  </conditionalFormatting>
  <conditionalFormatting sqref="H3475">
    <cfRule type="expression" dxfId="4" priority="8716">
      <formula>AND(NOT(HasFormula(#REF!)),#REF!&lt;&gt;"")</formula>
    </cfRule>
    <cfRule type="expression" dxfId="3" priority="8717">
      <formula>AND(NOT(HasFormula(XFD3475)),XFD3475&lt;&gt;"")</formula>
    </cfRule>
  </conditionalFormatting>
  <conditionalFormatting sqref="I3475:L3475">
    <cfRule type="expression" dxfId="4" priority="8720">
      <formula>AND(NOT(HasFormula(#REF!)),#REF!&lt;&gt;"")</formula>
    </cfRule>
    <cfRule type="expression" dxfId="3" priority="8721">
      <formula>AND(NOT(HasFormula(A3475)),A3475&lt;&gt;"")</formula>
    </cfRule>
  </conditionalFormatting>
  <conditionalFormatting sqref="D3484">
    <cfRule type="expression" dxfId="4" priority="8684">
      <formula>AND(NOT(HasFormula(XFD3485)),XFD3485&lt;&gt;"")</formula>
    </cfRule>
  </conditionalFormatting>
  <conditionalFormatting sqref="E3484">
    <cfRule type="expression" dxfId="4" priority="8685">
      <formula>AND(NOT(HasFormula(A3485)),A3485&lt;&gt;"")</formula>
    </cfRule>
  </conditionalFormatting>
  <conditionalFormatting sqref="I3484:L3484">
    <cfRule type="expression" dxfId="4" priority="8686">
      <formula>AND(NOT(HasFormula(E3485)),E3485&lt;&gt;"")</formula>
    </cfRule>
    <cfRule type="expression" dxfId="3" priority="8687">
      <formula>AND(NOT(HasFormula(A3484)),A3484&lt;&gt;"")</formula>
    </cfRule>
  </conditionalFormatting>
  <conditionalFormatting sqref="D3485">
    <cfRule type="expression" dxfId="4" priority="8700">
      <formula>AND(NOT(HasFormula(XFD3486)),XFD3486&lt;&gt;"")</formula>
    </cfRule>
  </conditionalFormatting>
  <conditionalFormatting sqref="E3485">
    <cfRule type="expression" dxfId="4" priority="8701">
      <formula>AND(NOT(HasFormula(A3486)),A3486&lt;&gt;"")</formula>
    </cfRule>
  </conditionalFormatting>
  <conditionalFormatting sqref="I3485:L3485">
    <cfRule type="expression" dxfId="4" priority="8704">
      <formula>AND(NOT(HasFormula(E3486)),E3486&lt;&gt;"")</formula>
    </cfRule>
    <cfRule type="expression" dxfId="3" priority="8705">
      <formula>AND(NOT(HasFormula(A3485)),A3485&lt;&gt;"")</formula>
    </cfRule>
  </conditionalFormatting>
  <conditionalFormatting sqref="D3488">
    <cfRule type="expression" dxfId="4" priority="8732">
      <formula>AND(NOT(HasFormula(#REF!)),#REF!&lt;&gt;"")</formula>
    </cfRule>
  </conditionalFormatting>
  <conditionalFormatting sqref="E3488">
    <cfRule type="expression" dxfId="4" priority="8733">
      <formula>AND(NOT(HasFormula(#REF!)),#REF!&lt;&gt;"")</formula>
    </cfRule>
  </conditionalFormatting>
  <conditionalFormatting sqref="H3488">
    <cfRule type="expression" dxfId="4" priority="167">
      <formula>AND(NOT(HasFormula(#REF!)),#REF!&lt;&gt;"")</formula>
    </cfRule>
    <cfRule type="expression" dxfId="3" priority="168">
      <formula>AND(NOT(HasFormula(XFD3488)),XFD3488&lt;&gt;"")</formula>
    </cfRule>
  </conditionalFormatting>
  <conditionalFormatting sqref="I3488:L3488">
    <cfRule type="expression" dxfId="4" priority="8734">
      <formula>AND(NOT(HasFormula(#REF!)),#REF!&lt;&gt;"")</formula>
    </cfRule>
    <cfRule type="expression" dxfId="3" priority="8735">
      <formula>AND(NOT(HasFormula(A3488)),A3488&lt;&gt;"")</formula>
    </cfRule>
  </conditionalFormatting>
  <conditionalFormatting sqref="D3509">
    <cfRule type="expression" dxfId="4" priority="8728">
      <formula>AND(NOT(HasFormula(#REF!)),#REF!&lt;&gt;"")</formula>
    </cfRule>
  </conditionalFormatting>
  <conditionalFormatting sqref="E3509">
    <cfRule type="expression" dxfId="4" priority="8729">
      <formula>AND(NOT(HasFormula(#REF!)),#REF!&lt;&gt;"")</formula>
    </cfRule>
  </conditionalFormatting>
  <conditionalFormatting sqref="I3509:L3509">
    <cfRule type="expression" dxfId="4" priority="8730">
      <formula>AND(NOT(HasFormula(#REF!)),#REF!&lt;&gt;"")</formula>
    </cfRule>
    <cfRule type="expression" dxfId="3" priority="8731">
      <formula>AND(NOT(HasFormula(A3509)),A3509&lt;&gt;"")</formula>
    </cfRule>
  </conditionalFormatting>
  <conditionalFormatting sqref="H3569">
    <cfRule type="expression" dxfId="4" priority="8750">
      <formula>AND(NOT(HasFormula(D3572)),D3572&lt;&gt;"")</formula>
    </cfRule>
    <cfRule type="expression" dxfId="3" priority="8751">
      <formula>AND(NOT(HasFormula(XFD3569)),XFD3569&lt;&gt;"")</formula>
    </cfRule>
  </conditionalFormatting>
  <conditionalFormatting sqref="D3571">
    <cfRule type="expression" dxfId="4" priority="8744">
      <formula>AND(NOT(HasFormula(XFD3573)),XFD3573&lt;&gt;"")</formula>
    </cfRule>
  </conditionalFormatting>
  <conditionalFormatting sqref="E3571">
    <cfRule type="expression" dxfId="4" priority="8745">
      <formula>AND(NOT(HasFormula(A3573)),A3573&lt;&gt;"")</formula>
    </cfRule>
  </conditionalFormatting>
  <conditionalFormatting sqref="I3571:L3571">
    <cfRule type="expression" dxfId="4" priority="8746">
      <formula>AND(NOT(HasFormula(E3573)),E3573&lt;&gt;"")</formula>
    </cfRule>
    <cfRule type="expression" dxfId="3" priority="8747">
      <formula>AND(NOT(HasFormula(A3571)),A3571&lt;&gt;"")</formula>
    </cfRule>
  </conditionalFormatting>
  <conditionalFormatting sqref="D3581">
    <cfRule type="expression" dxfId="4" priority="8756">
      <formula>AND(NOT(HasFormula(#REF!)),#REF!&lt;&gt;"")</formula>
    </cfRule>
  </conditionalFormatting>
  <conditionalFormatting sqref="E3581">
    <cfRule type="expression" dxfId="4" priority="8757">
      <formula>AND(NOT(HasFormula(#REF!)),#REF!&lt;&gt;"")</formula>
    </cfRule>
  </conditionalFormatting>
  <conditionalFormatting sqref="H3581">
    <cfRule type="expression" dxfId="4" priority="8766">
      <formula>AND(NOT(HasFormula(#REF!)),#REF!&lt;&gt;"")</formula>
    </cfRule>
    <cfRule type="expression" dxfId="3" priority="8767">
      <formula>AND(NOT(HasFormula(XFD3581)),XFD3581&lt;&gt;"")</formula>
    </cfRule>
  </conditionalFormatting>
  <conditionalFormatting sqref="I3581:L3581">
    <cfRule type="expression" dxfId="4" priority="8758">
      <formula>AND(NOT(HasFormula(#REF!)),#REF!&lt;&gt;"")</formula>
    </cfRule>
    <cfRule type="expression" dxfId="3" priority="8759">
      <formula>AND(NOT(HasFormula(A3581)),A3581&lt;&gt;"")</formula>
    </cfRule>
  </conditionalFormatting>
  <conditionalFormatting sqref="D3586">
    <cfRule type="expression" dxfId="4" priority="8762">
      <formula>AND(NOT(HasFormula(#REF!)),#REF!&lt;&gt;"")</formula>
    </cfRule>
  </conditionalFormatting>
  <conditionalFormatting sqref="E3586">
    <cfRule type="expression" dxfId="4" priority="8763">
      <formula>AND(NOT(HasFormula(#REF!)),#REF!&lt;&gt;"")</formula>
    </cfRule>
  </conditionalFormatting>
  <conditionalFormatting sqref="H3586">
    <cfRule type="expression" dxfId="4" priority="8760">
      <formula>AND(NOT(HasFormula(#REF!)),#REF!&lt;&gt;"")</formula>
    </cfRule>
    <cfRule type="expression" dxfId="3" priority="8761">
      <formula>AND(NOT(HasFormula(XFD3586)),XFD3586&lt;&gt;"")</formula>
    </cfRule>
  </conditionalFormatting>
  <conditionalFormatting sqref="I3586:L3586">
    <cfRule type="expression" dxfId="4" priority="8764">
      <formula>AND(NOT(HasFormula(#REF!)),#REF!&lt;&gt;"")</formula>
    </cfRule>
    <cfRule type="expression" dxfId="3" priority="8765">
      <formula>AND(NOT(HasFormula(A3586)),A3586&lt;&gt;"")</formula>
    </cfRule>
  </conditionalFormatting>
  <conditionalFormatting sqref="D3593">
    <cfRule type="expression" dxfId="4" priority="8806">
      <formula>AND(NOT(HasFormula(#REF!)),#REF!&lt;&gt;"")</formula>
    </cfRule>
  </conditionalFormatting>
  <conditionalFormatting sqref="E3593">
    <cfRule type="expression" dxfId="4" priority="8807">
      <formula>AND(NOT(HasFormula(#REF!)),#REF!&lt;&gt;"")</formula>
    </cfRule>
  </conditionalFormatting>
  <conditionalFormatting sqref="I3593:L3593">
    <cfRule type="expression" dxfId="4" priority="8808">
      <formula>AND(NOT(HasFormula(#REF!)),#REF!&lt;&gt;"")</formula>
    </cfRule>
    <cfRule type="expression" dxfId="3" priority="8809">
      <formula>AND(NOT(HasFormula(A3593)),A3593&lt;&gt;"")</formula>
    </cfRule>
  </conditionalFormatting>
  <conditionalFormatting sqref="D3606">
    <cfRule type="expression" dxfId="4" priority="8773">
      <formula>AND(NOT(HasFormula(XFD3605)),XFD3605&lt;&gt;"")</formula>
    </cfRule>
  </conditionalFormatting>
  <conditionalFormatting sqref="E3606">
    <cfRule type="expression" dxfId="4" priority="8775">
      <formula>AND(NOT(HasFormula(A3605)),A3605&lt;&gt;"")</formula>
    </cfRule>
  </conditionalFormatting>
  <conditionalFormatting sqref="I3606:L3606">
    <cfRule type="expression" dxfId="4" priority="8778">
      <formula>AND(NOT(HasFormula(E3605)),E3605&lt;&gt;"")</formula>
    </cfRule>
    <cfRule type="expression" dxfId="3" priority="8779">
      <formula>AND(NOT(HasFormula(A3606)),A3606&lt;&gt;"")</formula>
    </cfRule>
  </conditionalFormatting>
  <conditionalFormatting sqref="D3607">
    <cfRule type="expression" dxfId="4" priority="8782">
      <formula>AND(NOT(HasFormula(XFD3609)),XFD3609&lt;&gt;"")</formula>
    </cfRule>
  </conditionalFormatting>
  <conditionalFormatting sqref="E3607">
    <cfRule type="expression" dxfId="4" priority="8783">
      <formula>AND(NOT(HasFormula(A3609)),A3609&lt;&gt;"")</formula>
    </cfRule>
  </conditionalFormatting>
  <conditionalFormatting sqref="I3607:L3607">
    <cfRule type="expression" dxfId="4" priority="8784">
      <formula>AND(NOT(HasFormula(E3609)),E3609&lt;&gt;"")</formula>
    </cfRule>
    <cfRule type="expression" dxfId="3" priority="8785">
      <formula>AND(NOT(HasFormula(A3607)),A3607&lt;&gt;"")</formula>
    </cfRule>
  </conditionalFormatting>
  <conditionalFormatting sqref="D3608">
    <cfRule type="expression" dxfId="4" priority="8786">
      <formula>AND(NOT(HasFormula(XFD3611)),XFD3611&lt;&gt;"")</formula>
    </cfRule>
  </conditionalFormatting>
  <conditionalFormatting sqref="E3608">
    <cfRule type="expression" dxfId="4" priority="8787">
      <formula>AND(NOT(HasFormula(A3611)),A3611&lt;&gt;"")</formula>
    </cfRule>
  </conditionalFormatting>
  <conditionalFormatting sqref="I3608:L3608">
    <cfRule type="expression" dxfId="4" priority="8796">
      <formula>AND(NOT(HasFormula(E3611)),E3611&lt;&gt;"")</formula>
    </cfRule>
    <cfRule type="expression" dxfId="3" priority="8797">
      <formula>AND(NOT(HasFormula(A3608)),A3608&lt;&gt;"")</formula>
    </cfRule>
  </conditionalFormatting>
  <conditionalFormatting sqref="D3672">
    <cfRule type="expression" dxfId="4" priority="8824">
      <formula>AND(NOT(HasFormula(XFD3675)),XFD3675&lt;&gt;"")</formula>
    </cfRule>
  </conditionalFormatting>
  <conditionalFormatting sqref="E3672">
    <cfRule type="expression" dxfId="4" priority="8825">
      <formula>AND(NOT(HasFormula(A3675)),A3675&lt;&gt;"")</formula>
    </cfRule>
  </conditionalFormatting>
  <conditionalFormatting sqref="I3672:L3672">
    <cfRule type="expression" dxfId="4" priority="8826">
      <formula>AND(NOT(HasFormula(E3675)),E3675&lt;&gt;"")</formula>
    </cfRule>
    <cfRule type="expression" dxfId="3" priority="8827">
      <formula>AND(NOT(HasFormula(A3672)),A3672&lt;&gt;"")</formula>
    </cfRule>
  </conditionalFormatting>
  <conditionalFormatting sqref="D3761">
    <cfRule type="expression" dxfId="4" priority="8872">
      <formula>AND(NOT(HasFormula(#REF!)),#REF!&lt;&gt;"")</formula>
    </cfRule>
  </conditionalFormatting>
  <conditionalFormatting sqref="E3761">
    <cfRule type="expression" dxfId="4" priority="8873">
      <formula>AND(NOT(HasFormula(#REF!)),#REF!&lt;&gt;"")</formula>
    </cfRule>
  </conditionalFormatting>
  <conditionalFormatting sqref="I3761:L3761">
    <cfRule type="expression" dxfId="4" priority="8874">
      <formula>AND(NOT(HasFormula(#REF!)),#REF!&lt;&gt;"")</formula>
    </cfRule>
    <cfRule type="expression" dxfId="3" priority="8875">
      <formula>AND(NOT(HasFormula(A3761)),A3761&lt;&gt;"")</formula>
    </cfRule>
  </conditionalFormatting>
  <conditionalFormatting sqref="D3763">
    <cfRule type="expression" dxfId="4" priority="8848">
      <formula>AND(NOT(HasFormula(#REF!)),#REF!&lt;&gt;"")</formula>
    </cfRule>
  </conditionalFormatting>
  <conditionalFormatting sqref="E3763">
    <cfRule type="expression" dxfId="4" priority="8849">
      <formula>AND(NOT(HasFormula(#REF!)),#REF!&lt;&gt;"")</formula>
    </cfRule>
  </conditionalFormatting>
  <conditionalFormatting sqref="I3763:L3763">
    <cfRule type="expression" dxfId="4" priority="8850">
      <formula>AND(NOT(HasFormula(#REF!)),#REF!&lt;&gt;"")</formula>
    </cfRule>
    <cfRule type="expression" dxfId="3" priority="8851">
      <formula>AND(NOT(HasFormula(A3763)),A3763&lt;&gt;"")</formula>
    </cfRule>
  </conditionalFormatting>
  <conditionalFormatting sqref="D3766">
    <cfRule type="expression" dxfId="4" priority="8857">
      <formula>AND(NOT(HasFormula(XFD3762)),XFD3762&lt;&gt;"")</formula>
    </cfRule>
  </conditionalFormatting>
  <conditionalFormatting sqref="E3766">
    <cfRule type="expression" dxfId="4" priority="8859">
      <formula>AND(NOT(HasFormula(A3762)),A3762&lt;&gt;"")</formula>
    </cfRule>
  </conditionalFormatting>
  <conditionalFormatting sqref="I3766:L3766">
    <cfRule type="expression" dxfId="4" priority="8862">
      <formula>AND(NOT(HasFormula(E3762)),E3762&lt;&gt;"")</formula>
    </cfRule>
    <cfRule type="expression" dxfId="3" priority="8863">
      <formula>AND(NOT(HasFormula(A3766)),A3766&lt;&gt;"")</formula>
    </cfRule>
  </conditionalFormatting>
  <conditionalFormatting sqref="D3767">
    <cfRule type="expression" dxfId="4" priority="8864">
      <formula>AND(NOT(HasFormula(XFD3768)),XFD3768&lt;&gt;"")</formula>
    </cfRule>
  </conditionalFormatting>
  <conditionalFormatting sqref="E3767">
    <cfRule type="expression" dxfId="4" priority="8865">
      <formula>AND(NOT(HasFormula(A3768)),A3768&lt;&gt;"")</formula>
    </cfRule>
  </conditionalFormatting>
  <conditionalFormatting sqref="I3767:L3767">
    <cfRule type="expression" dxfId="4" priority="8868">
      <formula>AND(NOT(HasFormula(E3768)),E3768&lt;&gt;"")</formula>
    </cfRule>
    <cfRule type="expression" dxfId="3" priority="8869">
      <formula>AND(NOT(HasFormula(A3767)),A3767&lt;&gt;"")</formula>
    </cfRule>
  </conditionalFormatting>
  <conditionalFormatting sqref="D3776">
    <cfRule type="expression" dxfId="4" priority="8878">
      <formula>AND(NOT(HasFormula(#REF!)),#REF!&lt;&gt;"")</formula>
    </cfRule>
  </conditionalFormatting>
  <conditionalFormatting sqref="E3776">
    <cfRule type="expression" dxfId="4" priority="8879">
      <formula>AND(NOT(HasFormula(#REF!)),#REF!&lt;&gt;"")</formula>
    </cfRule>
  </conditionalFormatting>
  <conditionalFormatting sqref="I3776:L3776">
    <cfRule type="expression" dxfId="4" priority="8880">
      <formula>AND(NOT(HasFormula(#REF!)),#REF!&lt;&gt;"")</formula>
    </cfRule>
    <cfRule type="expression" dxfId="3" priority="8881">
      <formula>AND(NOT(HasFormula(A3776)),A3776&lt;&gt;"")</formula>
    </cfRule>
  </conditionalFormatting>
  <conditionalFormatting sqref="H3876">
    <cfRule type="expression" dxfId="4" priority="8900">
      <formula>AND(NOT(HasFormula(#REF!)),#REF!&lt;&gt;"")</formula>
    </cfRule>
    <cfRule type="expression" dxfId="3" priority="8901">
      <formula>AND(NOT(HasFormula(XFD3876)),XFD3876&lt;&gt;"")</formula>
    </cfRule>
  </conditionalFormatting>
  <conditionalFormatting sqref="D3888">
    <cfRule type="expression" dxfId="4" priority="8884">
      <formula>AND(NOT(HasFormula(#REF!)),#REF!&lt;&gt;"")</formula>
    </cfRule>
  </conditionalFormatting>
  <conditionalFormatting sqref="E3888">
    <cfRule type="expression" dxfId="4" priority="8885">
      <formula>AND(NOT(HasFormula(#REF!)),#REF!&lt;&gt;"")</formula>
    </cfRule>
  </conditionalFormatting>
  <conditionalFormatting sqref="I3888:L3888">
    <cfRule type="expression" dxfId="4" priority="8886">
      <formula>AND(NOT(HasFormula(#REF!)),#REF!&lt;&gt;"")</formula>
    </cfRule>
    <cfRule type="expression" dxfId="3" priority="8887">
      <formula>AND(NOT(HasFormula(A3888)),A3888&lt;&gt;"")</formula>
    </cfRule>
  </conditionalFormatting>
  <conditionalFormatting sqref="D3895">
    <cfRule type="expression" dxfId="4" priority="8912">
      <formula>AND(NOT(HasFormula(#REF!)),#REF!&lt;&gt;"")</formula>
    </cfRule>
  </conditionalFormatting>
  <conditionalFormatting sqref="E3895">
    <cfRule type="expression" dxfId="4" priority="8913">
      <formula>AND(NOT(HasFormula(#REF!)),#REF!&lt;&gt;"")</formula>
    </cfRule>
  </conditionalFormatting>
  <conditionalFormatting sqref="I3895:L3895">
    <cfRule type="expression" dxfId="4" priority="8914">
      <formula>AND(NOT(HasFormula(#REF!)),#REF!&lt;&gt;"")</formula>
    </cfRule>
    <cfRule type="expression" dxfId="3" priority="8915">
      <formula>AND(NOT(HasFormula(A3895)),A3895&lt;&gt;"")</formula>
    </cfRule>
  </conditionalFormatting>
  <conditionalFormatting sqref="D3896">
    <cfRule type="expression" dxfId="4" priority="8890">
      <formula>AND(NOT(HasFormula(XFD3898)),XFD3898&lt;&gt;"")</formula>
    </cfRule>
  </conditionalFormatting>
  <conditionalFormatting sqref="E3896">
    <cfRule type="expression" dxfId="4" priority="8891">
      <formula>AND(NOT(HasFormula(A3898)),A3898&lt;&gt;"")</formula>
    </cfRule>
  </conditionalFormatting>
  <conditionalFormatting sqref="I3896:L3896">
    <cfRule type="expression" dxfId="4" priority="8892">
      <formula>AND(NOT(HasFormula(E3898)),E3898&lt;&gt;"")</formula>
    </cfRule>
    <cfRule type="expression" dxfId="3" priority="8893">
      <formula>AND(NOT(HasFormula(A3896)),A3896&lt;&gt;"")</formula>
    </cfRule>
  </conditionalFormatting>
  <conditionalFormatting sqref="D3968">
    <cfRule type="expression" dxfId="4" priority="8922">
      <formula>AND(NOT(HasFormula(#REF!)),#REF!&lt;&gt;"")</formula>
    </cfRule>
  </conditionalFormatting>
  <conditionalFormatting sqref="E3968">
    <cfRule type="expression" dxfId="4" priority="8923">
      <formula>AND(NOT(HasFormula(#REF!)),#REF!&lt;&gt;"")</formula>
    </cfRule>
  </conditionalFormatting>
  <conditionalFormatting sqref="I3968:L3968">
    <cfRule type="expression" dxfId="4" priority="8924">
      <formula>AND(NOT(HasFormula(#REF!)),#REF!&lt;&gt;"")</formula>
    </cfRule>
    <cfRule type="expression" dxfId="3" priority="8925">
      <formula>AND(NOT(HasFormula(A3968)),A3968&lt;&gt;"")</formula>
    </cfRule>
  </conditionalFormatting>
  <conditionalFormatting sqref="D4066">
    <cfRule type="expression" dxfId="4" priority="8932">
      <formula>AND(NOT(HasFormula(XFD4068)),XFD4068&lt;&gt;"")</formula>
    </cfRule>
  </conditionalFormatting>
  <conditionalFormatting sqref="E4066">
    <cfRule type="expression" dxfId="4" priority="8933">
      <formula>AND(NOT(HasFormula(A4068)),A4068&lt;&gt;"")</formula>
    </cfRule>
  </conditionalFormatting>
  <conditionalFormatting sqref="H4066">
    <cfRule type="expression" dxfId="4" priority="8930">
      <formula>AND(NOT(HasFormula(D4068)),D4068&lt;&gt;"")</formula>
    </cfRule>
    <cfRule type="expression" dxfId="3" priority="8931">
      <formula>AND(NOT(HasFormula(XFD4066)),XFD4066&lt;&gt;"")</formula>
    </cfRule>
  </conditionalFormatting>
  <conditionalFormatting sqref="I4066:L4066">
    <cfRule type="expression" dxfId="4" priority="8934">
      <formula>AND(NOT(HasFormula(E4068)),E4068&lt;&gt;"")</formula>
    </cfRule>
    <cfRule type="expression" dxfId="3" priority="8935">
      <formula>AND(NOT(HasFormula(A4066)),A4066&lt;&gt;"")</formula>
    </cfRule>
  </conditionalFormatting>
  <conditionalFormatting sqref="D4161">
    <cfRule type="expression" dxfId="4" priority="8944">
      <formula>AND(NOT(HasFormula(#REF!)),#REF!&lt;&gt;"")</formula>
    </cfRule>
  </conditionalFormatting>
  <conditionalFormatting sqref="E4161">
    <cfRule type="expression" dxfId="4" priority="8945">
      <formula>AND(NOT(HasFormula(#REF!)),#REF!&lt;&gt;"")</formula>
    </cfRule>
  </conditionalFormatting>
  <conditionalFormatting sqref="H4161">
    <cfRule type="expression" dxfId="4" priority="8942">
      <formula>AND(NOT(HasFormula(#REF!)),#REF!&lt;&gt;"")</formula>
    </cfRule>
    <cfRule type="expression" dxfId="3" priority="8943">
      <formula>AND(NOT(HasFormula(XFD4161)),XFD4161&lt;&gt;"")</formula>
    </cfRule>
  </conditionalFormatting>
  <conditionalFormatting sqref="I4161:L4161">
    <cfRule type="expression" dxfId="4" priority="8946">
      <formula>AND(NOT(HasFormula(#REF!)),#REF!&lt;&gt;"")</formula>
    </cfRule>
    <cfRule type="expression" dxfId="3" priority="8947">
      <formula>AND(NOT(HasFormula(A4161)),A4161&lt;&gt;"")</formula>
    </cfRule>
  </conditionalFormatting>
  <conditionalFormatting sqref="D4400">
    <cfRule type="expression" dxfId="4" priority="8950">
      <formula>AND(NOT(HasFormula(#REF!)),#REF!&lt;&gt;"")</formula>
    </cfRule>
  </conditionalFormatting>
  <conditionalFormatting sqref="E4400">
    <cfRule type="expression" dxfId="4" priority="8951">
      <formula>AND(NOT(HasFormula(#REF!)),#REF!&lt;&gt;"")</formula>
    </cfRule>
  </conditionalFormatting>
  <conditionalFormatting sqref="H4400">
    <cfRule type="expression" dxfId="4" priority="8948">
      <formula>AND(NOT(HasFormula(#REF!)),#REF!&lt;&gt;"")</formula>
    </cfRule>
    <cfRule type="expression" dxfId="3" priority="8949">
      <formula>AND(NOT(HasFormula(XFD4400)),XFD4400&lt;&gt;"")</formula>
    </cfRule>
  </conditionalFormatting>
  <conditionalFormatting sqref="I4400:L4400">
    <cfRule type="expression" dxfId="4" priority="8952">
      <formula>AND(NOT(HasFormula(#REF!)),#REF!&lt;&gt;"")</formula>
    </cfRule>
    <cfRule type="expression" dxfId="3" priority="8953">
      <formula>AND(NOT(HasFormula(A4400)),A4400&lt;&gt;"")</formula>
    </cfRule>
  </conditionalFormatting>
  <conditionalFormatting sqref="D4401">
    <cfRule type="expression" dxfId="4" priority="9050">
      <formula>AND(NOT(HasFormula(#REF!)),#REF!&lt;&gt;"")</formula>
    </cfRule>
  </conditionalFormatting>
  <conditionalFormatting sqref="E4401">
    <cfRule type="expression" dxfId="4" priority="9051">
      <formula>AND(NOT(HasFormula(#REF!)),#REF!&lt;&gt;"")</formula>
    </cfRule>
  </conditionalFormatting>
  <conditionalFormatting sqref="H4401">
    <cfRule type="expression" dxfId="3" priority="52">
      <formula>AND(NOT(HasFormula(XFD4401)),XFD4401&lt;&gt;"")</formula>
    </cfRule>
    <cfRule type="expression" dxfId="4" priority="51">
      <formula>AND(NOT(HasFormula(#REF!)),#REF!&lt;&gt;"")</formula>
    </cfRule>
  </conditionalFormatting>
  <conditionalFormatting sqref="I4401:L4401">
    <cfRule type="expression" dxfId="4" priority="9052">
      <formula>AND(NOT(HasFormula(#REF!)),#REF!&lt;&gt;"")</formula>
    </cfRule>
    <cfRule type="expression" dxfId="3" priority="9053">
      <formula>AND(NOT(HasFormula(A4401)),A4401&lt;&gt;"")</formula>
    </cfRule>
  </conditionalFormatting>
  <conditionalFormatting sqref="D4403">
    <cfRule type="expression" dxfId="4" priority="9044">
      <formula>AND(NOT(HasFormula(#REF!)),#REF!&lt;&gt;"")</formula>
    </cfRule>
  </conditionalFormatting>
  <conditionalFormatting sqref="E4403">
    <cfRule type="expression" dxfId="4" priority="9045">
      <formula>AND(NOT(HasFormula(#REF!)),#REF!&lt;&gt;"")</formula>
    </cfRule>
  </conditionalFormatting>
  <conditionalFormatting sqref="I4403:L4403">
    <cfRule type="expression" dxfId="4" priority="9046">
      <formula>AND(NOT(HasFormula(#REF!)),#REF!&lt;&gt;"")</formula>
    </cfRule>
    <cfRule type="expression" dxfId="3" priority="9047">
      <formula>AND(NOT(HasFormula(A4403)),A4403&lt;&gt;"")</formula>
    </cfRule>
  </conditionalFormatting>
  <conditionalFormatting sqref="H4529">
    <cfRule type="expression" dxfId="3" priority="48">
      <formula>AND(NOT(HasFormula(XFD4529)),XFD4529&lt;&gt;"")</formula>
    </cfRule>
    <cfRule type="expression" dxfId="4" priority="47">
      <formula>AND(NOT(HasFormula(#REF!)),#REF!&lt;&gt;"")</formula>
    </cfRule>
  </conditionalFormatting>
  <conditionalFormatting sqref="D4635">
    <cfRule type="expression" dxfId="2" priority="36">
      <formula>AND(NOT(_xlfn.ISFORMULA(D4635)),D4635&lt;&gt;"")</formula>
    </cfRule>
    <cfRule type="expression" dxfId="4" priority="37">
      <formula>AND(NOT(HasFormula(#REF!)),#REF!&lt;&gt;"")</formula>
    </cfRule>
  </conditionalFormatting>
  <conditionalFormatting sqref="D4635:E4635">
    <cfRule type="expression" dxfId="3" priority="38">
      <formula>AND(NOT(HasFormula(XEZ4635)),XEZ4635&lt;&gt;"")</formula>
    </cfRule>
  </conditionalFormatting>
  <conditionalFormatting sqref="E4635">
    <cfRule type="expression" dxfId="4" priority="41">
      <formula>AND(NOT(HasFormula(#REF!)),#REF!&lt;&gt;"")</formula>
    </cfRule>
  </conditionalFormatting>
  <conditionalFormatting sqref="F4635">
    <cfRule type="containsText" dxfId="6" priority="39" operator="between" text="12m">
      <formula>NOT(ISERROR(SEARCH("12m",F4635)))</formula>
    </cfRule>
    <cfRule type="containsText" dxfId="5" priority="40" operator="between" text="HRB500E">
      <formula>NOT(ISERROR(SEARCH("HRB500E",F4635)))</formula>
    </cfRule>
  </conditionalFormatting>
  <conditionalFormatting sqref="I4635:L4635">
    <cfRule type="expression" dxfId="4" priority="43">
      <formula>AND(NOT(HasFormula(#REF!)),#REF!&lt;&gt;"")</formula>
    </cfRule>
    <cfRule type="expression" dxfId="3" priority="44">
      <formula>AND(NOT(HasFormula(A4635)),A4635&lt;&gt;"")</formula>
    </cfRule>
  </conditionalFormatting>
  <conditionalFormatting sqref="L4635:O4635">
    <cfRule type="containsText" dxfId="1" priority="42" operator="between" text="送货车型9.6米">
      <formula>NOT(ISERROR(SEARCH("送货车型9.6米",L4635)))</formula>
    </cfRule>
  </conditionalFormatting>
  <conditionalFormatting sqref="D4649">
    <cfRule type="expression" dxfId="4" priority="9081">
      <formula>AND(NOT(HasFormula(#REF!)),#REF!&lt;&gt;"")</formula>
    </cfRule>
  </conditionalFormatting>
  <conditionalFormatting sqref="E4649">
    <cfRule type="expression" dxfId="4" priority="9082">
      <formula>AND(NOT(HasFormula(#REF!)),#REF!&lt;&gt;"")</formula>
    </cfRule>
  </conditionalFormatting>
  <conditionalFormatting sqref="I4649:L4649">
    <cfRule type="expression" dxfId="4" priority="9083">
      <formula>AND(NOT(HasFormula(#REF!)),#REF!&lt;&gt;"")</formula>
    </cfRule>
    <cfRule type="expression" dxfId="3" priority="9084">
      <formula>AND(NOT(HasFormula(A4649)),A4649&lt;&gt;"")</formula>
    </cfRule>
  </conditionalFormatting>
  <conditionalFormatting sqref="D4662">
    <cfRule type="expression" dxfId="4" priority="9087">
      <formula>AND(NOT(HasFormula(#REF!)),#REF!&lt;&gt;"")</formula>
    </cfRule>
  </conditionalFormatting>
  <conditionalFormatting sqref="E4662">
    <cfRule type="expression" dxfId="4" priority="9088">
      <formula>AND(NOT(HasFormula(#REF!)),#REF!&lt;&gt;"")</formula>
    </cfRule>
  </conditionalFormatting>
  <conditionalFormatting sqref="H4662">
    <cfRule type="expression" dxfId="4" priority="9085">
      <formula>AND(NOT(HasFormula(#REF!)),#REF!&lt;&gt;"")</formula>
    </cfRule>
    <cfRule type="expression" dxfId="3" priority="9086">
      <formula>AND(NOT(HasFormula(XFD4662)),XFD4662&lt;&gt;"")</formula>
    </cfRule>
  </conditionalFormatting>
  <conditionalFormatting sqref="I4662:L4662">
    <cfRule type="expression" dxfId="4" priority="9089">
      <formula>AND(NOT(HasFormula(#REF!)),#REF!&lt;&gt;"")</formula>
    </cfRule>
    <cfRule type="expression" dxfId="3" priority="9090">
      <formula>AND(NOT(HasFormula(A4662)),A4662&lt;&gt;"")</formula>
    </cfRule>
  </conditionalFormatting>
  <conditionalFormatting sqref="D4691">
    <cfRule type="expression" dxfId="4" priority="9103">
      <formula>AND(NOT(HasFormula(#REF!)),#REF!&lt;&gt;"")</formula>
    </cfRule>
  </conditionalFormatting>
  <conditionalFormatting sqref="E4691">
    <cfRule type="expression" dxfId="4" priority="9104">
      <formula>AND(NOT(HasFormula(#REF!)),#REF!&lt;&gt;"")</formula>
    </cfRule>
  </conditionalFormatting>
  <conditionalFormatting sqref="H4691">
    <cfRule type="expression" dxfId="4" priority="9101">
      <formula>AND(NOT(HasFormula(#REF!)),#REF!&lt;&gt;"")</formula>
    </cfRule>
    <cfRule type="expression" dxfId="3" priority="9102">
      <formula>AND(NOT(HasFormula(XFD4691)),XFD4691&lt;&gt;"")</formula>
    </cfRule>
  </conditionalFormatting>
  <conditionalFormatting sqref="I4691:L4691">
    <cfRule type="expression" dxfId="4" priority="9105">
      <formula>AND(NOT(HasFormula(#REF!)),#REF!&lt;&gt;"")</formula>
    </cfRule>
    <cfRule type="expression" dxfId="3" priority="9106">
      <formula>AND(NOT(HasFormula(A4691)),A4691&lt;&gt;"")</formula>
    </cfRule>
  </conditionalFormatting>
  <conditionalFormatting sqref="K4744">
    <cfRule type="expression" dxfId="4" priority="9099">
      <formula>AND(NOT(HasFormula(G4745)),G4745&lt;&gt;"")</formula>
    </cfRule>
    <cfRule type="expression" dxfId="3" priority="9100">
      <formula>AND(NOT(HasFormula(C4748)),C4748&lt;&gt;"")</formula>
    </cfRule>
  </conditionalFormatting>
  <conditionalFormatting sqref="K4748">
    <cfRule type="expression" dxfId="4" priority="9097">
      <formula>AND(NOT(HasFormula(G4749)),G4749&lt;&gt;"")</formula>
    </cfRule>
    <cfRule type="expression" dxfId="3" priority="9098">
      <formula>AND(NOT(HasFormula(#REF!)),#REF!&lt;&gt;"")</formula>
    </cfRule>
  </conditionalFormatting>
  <conditionalFormatting sqref="C1589:C1625">
    <cfRule type="timePeriod" dxfId="7" priority="891" timePeriod="yesterday">
      <formula>FLOOR(C1589,1)=TODAY()-1</formula>
    </cfRule>
  </conditionalFormatting>
  <conditionalFormatting sqref="C1962:C1966">
    <cfRule type="timePeriod" dxfId="7" priority="677" timePeriod="yesterday">
      <formula>FLOOR(C1962,1)=TODAY()-1</formula>
    </cfRule>
  </conditionalFormatting>
  <conditionalFormatting sqref="C2043:C2046">
    <cfRule type="timePeriod" dxfId="7" priority="664" timePeriod="yesterday">
      <formula>FLOOR(C2043,1)=TODAY()-1</formula>
    </cfRule>
  </conditionalFormatting>
  <conditionalFormatting sqref="C2053:C2057">
    <cfRule type="timePeriod" dxfId="7" priority="663" timePeriod="yesterday">
      <formula>FLOOR(C2053,1)=TODAY()-1</formula>
    </cfRule>
  </conditionalFormatting>
  <conditionalFormatting sqref="C2058:C2086">
    <cfRule type="timePeriod" dxfId="7" priority="662" timePeriod="yesterday">
      <formula>FLOOR(C2058,1)=TODAY()-1</formula>
    </cfRule>
  </conditionalFormatting>
  <conditionalFormatting sqref="C2220:C2245">
    <cfRule type="timePeriod" dxfId="7" priority="577" timePeriod="yesterday">
      <formula>FLOOR(C2220,1)=TODAY()-1</formula>
    </cfRule>
  </conditionalFormatting>
  <conditionalFormatting sqref="C2246:C2250">
    <cfRule type="timePeriod" dxfId="7" priority="556" timePeriod="yesterday">
      <formula>FLOOR(C2246,1)=TODAY()-1</formula>
    </cfRule>
  </conditionalFormatting>
  <conditionalFormatting sqref="C2265:C2277">
    <cfRule type="timePeriod" dxfId="7" priority="559" timePeriod="yesterday">
      <formula>FLOOR(C2265,1)=TODAY()-1</formula>
    </cfRule>
  </conditionalFormatting>
  <conditionalFormatting sqref="C2306:C2337">
    <cfRule type="timePeriod" dxfId="7" priority="540" timePeriod="yesterday">
      <formula>FLOOR(C2306,1)=TODAY()-1</formula>
    </cfRule>
  </conditionalFormatting>
  <conditionalFormatting sqref="C2338:C2342">
    <cfRule type="timePeriod" dxfId="7" priority="525" timePeriod="yesterday">
      <formula>FLOOR(C2338,1)=TODAY()-1</formula>
    </cfRule>
  </conditionalFormatting>
  <conditionalFormatting sqref="C2343:C2348">
    <cfRule type="timePeriod" dxfId="7" priority="523" timePeriod="yesterday">
      <formula>FLOOR(C2343,1)=TODAY()-1</formula>
    </cfRule>
  </conditionalFormatting>
  <conditionalFormatting sqref="C2349:C2358">
    <cfRule type="timePeriod" dxfId="7" priority="510" timePeriod="yesterday">
      <formula>FLOOR(C2349,1)=TODAY()-1</formula>
    </cfRule>
  </conditionalFormatting>
  <conditionalFormatting sqref="C2359:C2428">
    <cfRule type="timePeriod" dxfId="7" priority="497" timePeriod="yesterday">
      <formula>FLOOR(C2359,1)=TODAY()-1</formula>
    </cfRule>
  </conditionalFormatting>
  <conditionalFormatting sqref="C2576:C2581">
    <cfRule type="timePeriod" dxfId="7" priority="479" timePeriod="yesterday">
      <formula>FLOOR(C2576,1)=TODAY()-1</formula>
    </cfRule>
  </conditionalFormatting>
  <conditionalFormatting sqref="C2706:C2723">
    <cfRule type="timePeriod" dxfId="7" priority="450" timePeriod="yesterday">
      <formula>FLOOR(C2706,1)=TODAY()-1</formula>
    </cfRule>
  </conditionalFormatting>
  <conditionalFormatting sqref="C2724:C2742">
    <cfRule type="timePeriod" dxfId="7" priority="449" timePeriod="yesterday">
      <formula>FLOOR(C2724,1)=TODAY()-1</formula>
    </cfRule>
  </conditionalFormatting>
  <conditionalFormatting sqref="C2743:C2757">
    <cfRule type="timePeriod" dxfId="7" priority="448" timePeriod="yesterday">
      <formula>FLOOR(C2743,1)=TODAY()-1</formula>
    </cfRule>
  </conditionalFormatting>
  <conditionalFormatting sqref="C2758:C2768">
    <cfRule type="timePeriod" dxfId="7" priority="436" timePeriod="yesterday">
      <formula>FLOOR(C2758,1)=TODAY()-1</formula>
    </cfRule>
  </conditionalFormatting>
  <conditionalFormatting sqref="C2769:C2802">
    <cfRule type="timePeriod" dxfId="7" priority="431" timePeriod="yesterday">
      <formula>FLOOR(C2769,1)=TODAY()-1</formula>
    </cfRule>
  </conditionalFormatting>
  <conditionalFormatting sqref="C2803:C2833">
    <cfRule type="timePeriod" dxfId="7" priority="425" timePeriod="yesterday">
      <formula>FLOOR(C2803,1)=TODAY()-1</formula>
    </cfRule>
  </conditionalFormatting>
  <conditionalFormatting sqref="C2834:C2842">
    <cfRule type="timePeriod" dxfId="7" priority="428" timePeriod="yesterday">
      <formula>FLOOR(C2834,1)=TODAY()-1</formula>
    </cfRule>
  </conditionalFormatting>
  <conditionalFormatting sqref="C2949:C2957">
    <cfRule type="timePeriod" dxfId="7" priority="413" timePeriod="yesterday">
      <formula>FLOOR(C2949,1)=TODAY()-1</formula>
    </cfRule>
  </conditionalFormatting>
  <conditionalFormatting sqref="C2958:C2960">
    <cfRule type="timePeriod" dxfId="7" priority="399" timePeriod="yesterday">
      <formula>FLOOR(C2958,1)=TODAY()-1</formula>
    </cfRule>
  </conditionalFormatting>
  <conditionalFormatting sqref="C2961:C2973">
    <cfRule type="timePeriod" dxfId="7" priority="394" timePeriod="yesterday">
      <formula>FLOOR(C2961,1)=TODAY()-1</formula>
    </cfRule>
  </conditionalFormatting>
  <conditionalFormatting sqref="C2974:C2995">
    <cfRule type="timePeriod" dxfId="7" priority="393" timePeriod="yesterday">
      <formula>FLOOR(C2974,1)=TODAY()-1</formula>
    </cfRule>
  </conditionalFormatting>
  <conditionalFormatting sqref="C2997:C3002">
    <cfRule type="timePeriod" dxfId="7" priority="376" timePeriod="yesterday">
      <formula>FLOOR(C2997,1)=TODAY()-1</formula>
    </cfRule>
  </conditionalFormatting>
  <conditionalFormatting sqref="C3003:C3010">
    <cfRule type="timePeriod" dxfId="7" priority="375" timePeriod="yesterday">
      <formula>FLOOR(C3003,1)=TODAY()-1</formula>
    </cfRule>
  </conditionalFormatting>
  <conditionalFormatting sqref="C3011:C3025">
    <cfRule type="timePeriod" dxfId="7" priority="372" timePeriod="yesterday">
      <formula>FLOOR(C3011,1)=TODAY()-1</formula>
    </cfRule>
  </conditionalFormatting>
  <conditionalFormatting sqref="C3026:C3028">
    <cfRule type="timePeriod" dxfId="7" priority="336" timePeriod="yesterday">
      <formula>FLOOR(C3026,1)=TODAY()-1</formula>
    </cfRule>
  </conditionalFormatting>
  <conditionalFormatting sqref="C3029:C3038">
    <cfRule type="timePeriod" dxfId="7" priority="323" timePeriod="yesterday">
      <formula>FLOOR(C3029,1)=TODAY()-1</formula>
    </cfRule>
  </conditionalFormatting>
  <conditionalFormatting sqref="C3039:C3042">
    <cfRule type="timePeriod" dxfId="7" priority="332" timePeriod="yesterday">
      <formula>FLOOR(C3039,1)=TODAY()-1</formula>
    </cfRule>
  </conditionalFormatting>
  <conditionalFormatting sqref="C3043:C3058">
    <cfRule type="timePeriod" dxfId="7" priority="259" timePeriod="yesterday">
      <formula>FLOOR(C3043,1)=TODAY()-1</formula>
    </cfRule>
  </conditionalFormatting>
  <conditionalFormatting sqref="C3059:C3063">
    <cfRule type="timePeriod" dxfId="7" priority="258" timePeriod="yesterday">
      <formula>FLOOR(C3059,1)=TODAY()-1</formula>
    </cfRule>
  </conditionalFormatting>
  <conditionalFormatting sqref="C3064:C3073">
    <cfRule type="timePeriod" dxfId="7" priority="257" timePeriod="yesterday">
      <formula>FLOOR(C3064,1)=TODAY()-1</formula>
    </cfRule>
  </conditionalFormatting>
  <conditionalFormatting sqref="C3074:C3089">
    <cfRule type="timePeriod" dxfId="7" priority="243" timePeriod="yesterday">
      <formula>FLOOR(C3074,1)=TODAY()-1</formula>
    </cfRule>
  </conditionalFormatting>
  <conditionalFormatting sqref="C3090:C3096">
    <cfRule type="timePeriod" dxfId="7" priority="239" timePeriod="yesterday">
      <formula>FLOOR(C3090,1)=TODAY()-1</formula>
    </cfRule>
  </conditionalFormatting>
  <conditionalFormatting sqref="C3097:C3102">
    <cfRule type="timePeriod" dxfId="7" priority="234" timePeriod="yesterday">
      <formula>FLOOR(C3097,1)=TODAY()-1</formula>
    </cfRule>
  </conditionalFormatting>
  <conditionalFormatting sqref="C3184:C3261">
    <cfRule type="timePeriod" dxfId="7" priority="197" timePeriod="yesterday">
      <formula>FLOOR(C3184,1)=TODAY()-1</formula>
    </cfRule>
  </conditionalFormatting>
  <conditionalFormatting sqref="C4067:C4068">
    <cfRule type="timePeriod" dxfId="7" priority="109" timePeriod="yesterday">
      <formula>FLOOR(C4067,1)=TODAY()-1</formula>
    </cfRule>
  </conditionalFormatting>
  <conditionalFormatting sqref="C4139:C4150">
    <cfRule type="timePeriod" dxfId="7" priority="94" timePeriod="yesterday">
      <formula>FLOOR(C4139,1)=TODAY()-1</formula>
    </cfRule>
  </conditionalFormatting>
  <conditionalFormatting sqref="C4151:C4155">
    <cfRule type="timePeriod" dxfId="7" priority="93" timePeriod="yesterday">
      <formula>FLOOR(C4151,1)=TODAY()-1</formula>
    </cfRule>
  </conditionalFormatting>
  <conditionalFormatting sqref="C4156:C4161">
    <cfRule type="timePeriod" dxfId="7" priority="90" timePeriod="yesterday">
      <formula>FLOOR(C4156,1)=TODAY()-1</formula>
    </cfRule>
  </conditionalFormatting>
  <conditionalFormatting sqref="C4162:C4168">
    <cfRule type="timePeriod" dxfId="7" priority="84" timePeriod="yesterday">
      <formula>FLOOR(C4162,1)=TODAY()-1</formula>
    </cfRule>
  </conditionalFormatting>
  <conditionalFormatting sqref="C4169:C4184">
    <cfRule type="timePeriod" dxfId="7" priority="83" timePeriod="yesterday">
      <formula>FLOOR(C4169,1)=TODAY()-1</formula>
    </cfRule>
  </conditionalFormatting>
  <conditionalFormatting sqref="C4185:C4219">
    <cfRule type="timePeriod" dxfId="7" priority="82" timePeriod="yesterday">
      <formula>FLOOR(C4185,1)=TODAY()-1</formula>
    </cfRule>
  </conditionalFormatting>
  <conditionalFormatting sqref="C4220:C4224">
    <cfRule type="timePeriod" dxfId="7" priority="74" timePeriod="yesterday">
      <formula>FLOOR(C4220,1)=TODAY()-1</formula>
    </cfRule>
  </conditionalFormatting>
  <conditionalFormatting sqref="C4225:C4227">
    <cfRule type="timePeriod" dxfId="7" priority="71" timePeriod="yesterday">
      <formula>FLOOR(C4225,1)=TODAY()-1</formula>
    </cfRule>
  </conditionalFormatting>
  <conditionalFormatting sqref="C4228:C4233">
    <cfRule type="timePeriod" dxfId="7" priority="68" timePeriod="yesterday">
      <formula>FLOOR(C4228,1)=TODAY()-1</formula>
    </cfRule>
  </conditionalFormatting>
  <conditionalFormatting sqref="C4234:C4238">
    <cfRule type="timePeriod" dxfId="7" priority="67" timePeriod="yesterday">
      <formula>FLOOR(C4234,1)=TODAY()-1</formula>
    </cfRule>
  </conditionalFormatting>
  <conditionalFormatting sqref="C4239:C4242">
    <cfRule type="timePeriod" dxfId="7" priority="66" timePeriod="yesterday">
      <formula>FLOOR(C4239,1)=TODAY()-1</formula>
    </cfRule>
  </conditionalFormatting>
  <conditionalFormatting sqref="C4243:C4245">
    <cfRule type="timePeriod" dxfId="7" priority="65" timePeriod="yesterday">
      <formula>FLOOR(C4243,1)=TODAY()-1</formula>
    </cfRule>
  </conditionalFormatting>
  <conditionalFormatting sqref="C4744:C4748">
    <cfRule type="timePeriod" dxfId="7" priority="5" timePeriod="yesterday">
      <formula>FLOOR(C4744,1)=TODAY()-1</formula>
    </cfRule>
  </conditionalFormatting>
  <conditionalFormatting sqref="C4749:C4753">
    <cfRule type="timePeriod" dxfId="7" priority="4" timePeriod="yesterday">
      <formula>FLOOR(C4749,1)=TODAY()-1</formula>
    </cfRule>
  </conditionalFormatting>
  <conditionalFormatting sqref="C4754:C4766">
    <cfRule type="timePeriod" dxfId="7" priority="3" timePeriod="yesterday">
      <formula>FLOOR(C4754,1)=TODAY()-1</formula>
    </cfRule>
  </conditionalFormatting>
  <conditionalFormatting sqref="C4767:C4774">
    <cfRule type="timePeriod" dxfId="7" priority="2" timePeriod="yesterday">
      <formula>FLOOR(C4767,1)=TODAY()-1</formula>
    </cfRule>
  </conditionalFormatting>
  <conditionalFormatting sqref="C4775:C4784">
    <cfRule type="timePeriod" dxfId="7" priority="1" timePeriod="yesterday">
      <formula>FLOOR(C4775,1)=TODAY()-1</formula>
    </cfRule>
  </conditionalFormatting>
  <conditionalFormatting sqref="D1401:D1402">
    <cfRule type="expression" dxfId="3" priority="7679">
      <formula>AND(NOT(HasFormula(XEZ1401)),XEZ1401&lt;&gt;"")</formula>
    </cfRule>
    <cfRule type="expression" dxfId="4" priority="7678">
      <formula>AND(NOT(HasFormula(#REF!)),#REF!&lt;&gt;"")</formula>
    </cfRule>
  </conditionalFormatting>
  <conditionalFormatting sqref="D1589:D1597">
    <cfRule type="expression" dxfId="2" priority="890">
      <formula>AND(NOT(_xlfn.ISFORMULA(D1589)),D1589&lt;&gt;"")</formula>
    </cfRule>
    <cfRule type="expression" dxfId="4" priority="892">
      <formula>AND(NOT(HasFormula(XFD1590)),XFD1590&lt;&gt;"")</formula>
    </cfRule>
  </conditionalFormatting>
  <conditionalFormatting sqref="D1598:D1604">
    <cfRule type="expression" dxfId="2" priority="7740">
      <formula>AND(NOT(_xlfn.ISFORMULA(D1598)),D1598&lt;&gt;"")</formula>
    </cfRule>
    <cfRule type="expression" dxfId="4" priority="7741">
      <formula>AND(NOT(HasFormula(#REF!)),#REF!&lt;&gt;"")</formula>
    </cfRule>
  </conditionalFormatting>
  <conditionalFormatting sqref="D1702:D1706">
    <cfRule type="expression" dxfId="4" priority="7763">
      <formula>AND(NOT(HasFormula(#REF!)),#REF!&lt;&gt;"")</formula>
    </cfRule>
  </conditionalFormatting>
  <conditionalFormatting sqref="D1708:D1740">
    <cfRule type="expression" dxfId="4" priority="7769">
      <formula>AND(NOT(HasFormula(#REF!)),#REF!&lt;&gt;"")</formula>
    </cfRule>
  </conditionalFormatting>
  <conditionalFormatting sqref="D1762:D1769">
    <cfRule type="expression" dxfId="4" priority="7775">
      <formula>AND(NOT(HasFormula(#REF!)),#REF!&lt;&gt;"")</formula>
    </cfRule>
  </conditionalFormatting>
  <conditionalFormatting sqref="D1881:D1882">
    <cfRule type="expression" dxfId="4" priority="790">
      <formula>AND(NOT(HasFormula(XFD1882)),XFD1882&lt;&gt;"")</formula>
    </cfRule>
    <cfRule type="expression" dxfId="2" priority="788">
      <formula>AND(NOT(_xlfn.ISFORMULA(D1881)),D1881&lt;&gt;"")</formula>
    </cfRule>
  </conditionalFormatting>
  <conditionalFormatting sqref="D1907:D1918">
    <cfRule type="expression" dxfId="4" priority="7799">
      <formula>AND(NOT(HasFormula(#REF!)),#REF!&lt;&gt;"")</formula>
    </cfRule>
  </conditionalFormatting>
  <conditionalFormatting sqref="D1919:D1924">
    <cfRule type="expression" dxfId="4" priority="748">
      <formula>AND(NOT(HasFormula(XFD1920)),XFD1920&lt;&gt;"")</formula>
    </cfRule>
  </conditionalFormatting>
  <conditionalFormatting sqref="D2053:D2054">
    <cfRule type="expression" dxfId="4" priority="7817">
      <formula>AND(NOT(HasFormula(#REF!)),#REF!&lt;&gt;"")</formula>
    </cfRule>
  </conditionalFormatting>
  <conditionalFormatting sqref="D2056:D2057">
    <cfRule type="expression" dxfId="4" priority="7823">
      <formula>AND(NOT(HasFormula(#REF!)),#REF!&lt;&gt;"")</formula>
    </cfRule>
  </conditionalFormatting>
  <conditionalFormatting sqref="D2058:D2086">
    <cfRule type="expression" dxfId="2" priority="667">
      <formula>AND(NOT(_xlfn.ISFORMULA(D2058)),D2058&lt;&gt;"")</formula>
    </cfRule>
    <cfRule type="expression" dxfId="4" priority="669">
      <formula>AND(NOT(HasFormula(XFD2059)),XFD2059&lt;&gt;"")</formula>
    </cfRule>
  </conditionalFormatting>
  <conditionalFormatting sqref="D2090:D2108">
    <cfRule type="expression" dxfId="4" priority="7840">
      <formula>AND(NOT(HasFormula(#REF!)),#REF!&lt;&gt;"")</formula>
    </cfRule>
  </conditionalFormatting>
  <conditionalFormatting sqref="D2110:D2111">
    <cfRule type="expression" dxfId="4" priority="7846">
      <formula>AND(NOT(HasFormula(XFD2119)),XFD2119&lt;&gt;"")</formula>
    </cfRule>
  </conditionalFormatting>
  <conditionalFormatting sqref="D2112:D2118">
    <cfRule type="expression" dxfId="4" priority="7850">
      <formula>AND(NOT(HasFormula(XFD2129)),XFD2129&lt;&gt;"")</formula>
    </cfRule>
  </conditionalFormatting>
  <conditionalFormatting sqref="D2120:D2126">
    <cfRule type="expression" dxfId="4" priority="7862">
      <formula>AND(NOT(HasFormula(XFD2129)),XFD2129&lt;&gt;"")</formula>
    </cfRule>
  </conditionalFormatting>
  <conditionalFormatting sqref="D2127:D2128">
    <cfRule type="expression" dxfId="4" priority="7868">
      <formula>AND(NOT(HasFormula(#REF!)),#REF!&lt;&gt;"")</formula>
    </cfRule>
  </conditionalFormatting>
  <conditionalFormatting sqref="D2138:D2139">
    <cfRule type="expression" dxfId="4" priority="7882">
      <formula>AND(NOT(HasFormula(#REF!)),#REF!&lt;&gt;"")</formula>
    </cfRule>
  </conditionalFormatting>
  <conditionalFormatting sqref="D2165:D2166">
    <cfRule type="expression" dxfId="4" priority="7888">
      <formula>AND(NOT(HasFormula(#REF!)),#REF!&lt;&gt;"")</formula>
    </cfRule>
  </conditionalFormatting>
  <conditionalFormatting sqref="D2168:D2170">
    <cfRule type="expression" dxfId="4" priority="7923">
      <formula>AND(NOT(HasFormula(#REF!)),#REF!&lt;&gt;"")</formula>
    </cfRule>
  </conditionalFormatting>
  <conditionalFormatting sqref="D2225:D2226">
    <cfRule type="expression" dxfId="4" priority="8006">
      <formula>AND(NOT(HasFormula(XFD2227)),XFD2227&lt;&gt;"")</formula>
    </cfRule>
  </conditionalFormatting>
  <conditionalFormatting sqref="D2234:D2237">
    <cfRule type="expression" dxfId="2" priority="582">
      <formula>AND(NOT(_xlfn.ISFORMULA(D2234)),D2234&lt;&gt;"")</formula>
    </cfRule>
    <cfRule type="expression" dxfId="4" priority="584">
      <formula>AND(NOT(HasFormula(XFD2235)),XFD2235&lt;&gt;"")</formula>
    </cfRule>
  </conditionalFormatting>
  <conditionalFormatting sqref="D2247:D2249">
    <cfRule type="expression" dxfId="4" priority="8018">
      <formula>AND(NOT(HasFormula(XFD2252)),XFD2252&lt;&gt;"")</formula>
    </cfRule>
  </conditionalFormatting>
  <conditionalFormatting sqref="D2270:D2277">
    <cfRule type="expression" dxfId="2" priority="566">
      <formula>AND(NOT(_xlfn.ISFORMULA(D2270)),D2270&lt;&gt;"")</formula>
    </cfRule>
    <cfRule type="expression" dxfId="4" priority="567">
      <formula>AND(NOT(HasFormula(XFD2271)),XFD2271&lt;&gt;"")</formula>
    </cfRule>
  </conditionalFormatting>
  <conditionalFormatting sqref="D2529:D2532">
    <cfRule type="expression" dxfId="4" priority="8128">
      <formula>AND(NOT(HasFormula(XFD2533)),XFD2533&lt;&gt;"")</formula>
    </cfRule>
  </conditionalFormatting>
  <conditionalFormatting sqref="D2537:D2548">
    <cfRule type="expression" dxfId="4" priority="489">
      <formula>AND(NOT(HasFormula(XFD2538)),XFD2538&lt;&gt;"")</formula>
    </cfRule>
  </conditionalFormatting>
  <conditionalFormatting sqref="D2602:D2603">
    <cfRule type="expression" dxfId="4" priority="8150">
      <formula>AND(NOT(HasFormula(XFD2605)),XFD2605&lt;&gt;"")</formula>
    </cfRule>
  </conditionalFormatting>
  <conditionalFormatting sqref="D2725:D2726">
    <cfRule type="expression" dxfId="4" priority="8219">
      <formula>AND(NOT(HasFormula(XFD2727)),XFD2727&lt;&gt;"")</formula>
    </cfRule>
  </conditionalFormatting>
  <conditionalFormatting sqref="D2758:D2761">
    <cfRule type="expression" dxfId="4" priority="439">
      <formula>AND(NOT(HasFormula(XFD2759)),XFD2759&lt;&gt;"")</formula>
    </cfRule>
    <cfRule type="expression" dxfId="2" priority="438">
      <formula>AND(NOT(_xlfn.ISFORMULA(D2758)),D2758&lt;&gt;"")</formula>
    </cfRule>
  </conditionalFormatting>
  <conditionalFormatting sqref="D2768:D2769">
    <cfRule type="expression" dxfId="4" priority="8249">
      <formula>AND(NOT(HasFormula(XFD2770)),XFD2770&lt;&gt;"")</formula>
    </cfRule>
  </conditionalFormatting>
  <conditionalFormatting sqref="D2771:D2772">
    <cfRule type="expression" dxfId="4" priority="8227">
      <formula>AND(NOT(HasFormula(#REF!)),#REF!&lt;&gt;"")</formula>
    </cfRule>
  </conditionalFormatting>
  <conditionalFormatting sqref="D2796:D2797">
    <cfRule type="expression" dxfId="4" priority="8243">
      <formula>AND(NOT(HasFormula(XFD2798)),XFD2798&lt;&gt;"")</formula>
    </cfRule>
  </conditionalFormatting>
  <conditionalFormatting sqref="D2906:D2907">
    <cfRule type="expression" dxfId="4" priority="8335">
      <formula>AND(NOT(HasFormula(XFD2908)),XFD2908&lt;&gt;"")</formula>
    </cfRule>
  </conditionalFormatting>
  <conditionalFormatting sqref="D2924:D2925">
    <cfRule type="expression" dxfId="4" priority="8329">
      <formula>AND(NOT(HasFormula(XFD2926)),XFD2926&lt;&gt;"")</formula>
    </cfRule>
  </conditionalFormatting>
  <conditionalFormatting sqref="D2949:D2953">
    <cfRule type="expression" dxfId="2" priority="412">
      <formula>AND(NOT(_xlfn.ISFORMULA(D2949)),D2949&lt;&gt;"")</formula>
    </cfRule>
    <cfRule type="expression" dxfId="4" priority="414">
      <formula>AND(NOT(HasFormula(XFD2950)),XFD2950&lt;&gt;"")</formula>
    </cfRule>
  </conditionalFormatting>
  <conditionalFormatting sqref="D2958:D2960">
    <cfRule type="expression" dxfId="2" priority="398">
      <formula>AND(NOT(_xlfn.ISFORMULA(D2958)),D2958&lt;&gt;"")</formula>
    </cfRule>
    <cfRule type="expression" dxfId="4" priority="400">
      <formula>AND(NOT(HasFormula(XFD2959)),XFD2959&lt;&gt;"")</formula>
    </cfRule>
  </conditionalFormatting>
  <conditionalFormatting sqref="D2966:D2967">
    <cfRule type="expression" dxfId="4" priority="8389">
      <formula>AND(NOT(HasFormula(XFD2968)),XFD2968&lt;&gt;"")</formula>
    </cfRule>
  </conditionalFormatting>
  <conditionalFormatting sqref="D2974:D2975">
    <cfRule type="expression" dxfId="4" priority="8393">
      <formula>AND(NOT(HasFormula(XFD2976)),XFD2976&lt;&gt;"")</formula>
    </cfRule>
  </conditionalFormatting>
  <conditionalFormatting sqref="D2996:D3002">
    <cfRule type="expression" dxfId="2" priority="381">
      <formula>AND(NOT(_xlfn.ISFORMULA(D2996)),D2996&lt;&gt;"")</formula>
    </cfRule>
  </conditionalFormatting>
  <conditionalFormatting sqref="D3026:D3028">
    <cfRule type="expression" dxfId="2" priority="356">
      <formula>AND(NOT(_xlfn.ISFORMULA(D3026)),D3026&lt;&gt;"")</formula>
    </cfRule>
  </conditionalFormatting>
  <conditionalFormatting sqref="D3026:D3027">
    <cfRule type="expression" dxfId="4" priority="357">
      <formula>AND(NOT(HasFormula(XFD3027)),XFD3027&lt;&gt;"")</formula>
    </cfRule>
  </conditionalFormatting>
  <conditionalFormatting sqref="D3043:D3048">
    <cfRule type="expression" dxfId="2" priority="279">
      <formula>AND(NOT(_xlfn.ISFORMULA(D3043)),D3043&lt;&gt;"")</formula>
    </cfRule>
  </conditionalFormatting>
  <conditionalFormatting sqref="D3049:D3051">
    <cfRule type="expression" dxfId="2" priority="292">
      <formula>AND(NOT(_xlfn.ISFORMULA(D3049)),D3049&lt;&gt;"")</formula>
    </cfRule>
  </conditionalFormatting>
  <conditionalFormatting sqref="D3057:D3058">
    <cfRule type="expression" dxfId="2" priority="8450">
      <formula>AND(NOT(_xlfn.ISFORMULA(D3057)),D3057&lt;&gt;"")</formula>
    </cfRule>
    <cfRule type="expression" dxfId="4" priority="8451">
      <formula>AND(NOT(HasFormula(XFD3059)),XFD3059&lt;&gt;"")</formula>
    </cfRule>
  </conditionalFormatting>
  <conditionalFormatting sqref="D3075:D3077">
    <cfRule type="expression" dxfId="2" priority="248">
      <formula>AND(NOT(_xlfn.ISFORMULA(D3075)),D3075&lt;&gt;"")</formula>
    </cfRule>
    <cfRule type="expression" dxfId="4" priority="249">
      <formula>AND(NOT(HasFormula(XFD3076)),XFD3076&lt;&gt;"")</formula>
    </cfRule>
  </conditionalFormatting>
  <conditionalFormatting sqref="D3078:D3087">
    <cfRule type="expression" dxfId="2" priority="8446">
      <formula>AND(NOT(_xlfn.ISFORMULA(D3078)),D3078&lt;&gt;"")</formula>
    </cfRule>
    <cfRule type="expression" dxfId="4" priority="8447">
      <formula>AND(NOT(HasFormula(XFD3089)),XFD3089&lt;&gt;"")</formula>
    </cfRule>
  </conditionalFormatting>
  <conditionalFormatting sqref="D3141:D3142">
    <cfRule type="expression" dxfId="4" priority="8494">
      <formula>AND(NOT(HasFormula(XFD3143)),XFD3143&lt;&gt;"")</formula>
    </cfRule>
  </conditionalFormatting>
  <conditionalFormatting sqref="D3184:D3227">
    <cfRule type="expression" dxfId="2" priority="199">
      <formula>AND(NOT(_xlfn.ISFORMULA(D3184)),D3184&lt;&gt;"")</formula>
    </cfRule>
  </conditionalFormatting>
  <conditionalFormatting sqref="D3212:D3213">
    <cfRule type="expression" dxfId="4" priority="8534">
      <formula>AND(NOT(HasFormula(XFD3214)),XFD3214&lt;&gt;"")</formula>
    </cfRule>
  </conditionalFormatting>
  <conditionalFormatting sqref="D3284:D3285">
    <cfRule type="expression" dxfId="4" priority="8542">
      <formula>AND(NOT(HasFormula(#REF!)),#REF!&lt;&gt;"")</formula>
    </cfRule>
  </conditionalFormatting>
  <conditionalFormatting sqref="D3322:D3323">
    <cfRule type="expression" dxfId="4" priority="8548">
      <formula>AND(NOT(HasFormula(XFD3324)),XFD3324&lt;&gt;"")</formula>
    </cfRule>
  </conditionalFormatting>
  <conditionalFormatting sqref="D3330:D3331">
    <cfRule type="expression" dxfId="4" priority="8574">
      <formula>AND(NOT(HasFormula(XFD3332)),XFD3332&lt;&gt;"")</formula>
    </cfRule>
  </conditionalFormatting>
  <conditionalFormatting sqref="D3540:D3541">
    <cfRule type="expression" dxfId="4" priority="8738">
      <formula>AND(NOT(HasFormula(XFD3542)),XFD3542&lt;&gt;"")</formula>
    </cfRule>
  </conditionalFormatting>
  <conditionalFormatting sqref="D3569:D3570">
    <cfRule type="expression" dxfId="4" priority="8748">
      <formula>AND(NOT(HasFormula(XFD3572)),XFD3572&lt;&gt;"")</formula>
    </cfRule>
  </conditionalFormatting>
  <conditionalFormatting sqref="D3604:D3605">
    <cfRule type="expression" dxfId="4" priority="8772">
      <formula>AND(NOT(HasFormula(XFD3606)),XFD3606&lt;&gt;"")</formula>
    </cfRule>
  </conditionalFormatting>
  <conditionalFormatting sqref="D3609:D3610">
    <cfRule type="expression" dxfId="4" priority="8792">
      <formula>AND(NOT(HasFormula(XFD3611)),XFD3611&lt;&gt;"")</formula>
    </cfRule>
  </conditionalFormatting>
  <conditionalFormatting sqref="D3617:D3618">
    <cfRule type="expression" dxfId="4" priority="8800">
      <formula>AND(NOT(HasFormula(XFD3619)),XFD3619&lt;&gt;"")</formula>
    </cfRule>
  </conditionalFormatting>
  <conditionalFormatting sqref="D3627:D3628">
    <cfRule type="expression" dxfId="4" priority="8812">
      <formula>AND(NOT(HasFormula(XFD3629)),XFD3629&lt;&gt;"")</formula>
    </cfRule>
  </conditionalFormatting>
  <conditionalFormatting sqref="D3630:D3633">
    <cfRule type="expression" dxfId="4" priority="8818">
      <formula>AND(NOT(HasFormula(XFD3634)),XFD3634&lt;&gt;"")</formula>
    </cfRule>
  </conditionalFormatting>
  <conditionalFormatting sqref="D3673:D3674">
    <cfRule type="expression" dxfId="4" priority="8828">
      <formula>AND(NOT(HasFormula(XFD3679)),XFD3679&lt;&gt;"")</formula>
    </cfRule>
  </conditionalFormatting>
  <conditionalFormatting sqref="D3675:D3678">
    <cfRule type="expression" dxfId="4" priority="8834">
      <formula>AND(NOT(HasFormula(XFD3679)),XFD3679&lt;&gt;"")</formula>
    </cfRule>
  </conditionalFormatting>
  <conditionalFormatting sqref="D3852:D3853">
    <cfRule type="expression" dxfId="4" priority="8908">
      <formula>AND(NOT(HasFormula(XFD3854)),XFD3854&lt;&gt;"")</formula>
    </cfRule>
  </conditionalFormatting>
  <conditionalFormatting sqref="D3876:D3877">
    <cfRule type="expression" dxfId="4" priority="8902">
      <formula>AND(NOT(HasFormula(#REF!)),#REF!&lt;&gt;"")</formula>
    </cfRule>
  </conditionalFormatting>
  <conditionalFormatting sqref="D3911:D3913">
    <cfRule type="expression" dxfId="4" priority="8926">
      <formula>AND(NOT(HasFormula(#REF!)),#REF!&lt;&gt;"")</formula>
    </cfRule>
  </conditionalFormatting>
  <conditionalFormatting sqref="D4087:D4088">
    <cfRule type="expression" dxfId="4" priority="8938">
      <formula>AND(NOT(HasFormula(XFD4089)),XFD4089&lt;&gt;"")</formula>
    </cfRule>
  </conditionalFormatting>
  <conditionalFormatting sqref="D4220:D4224">
    <cfRule type="expression" dxfId="2" priority="75">
      <formula>AND(NOT(_xlfn.ISFORMULA(D4220)),D4220&lt;&gt;"")</formula>
    </cfRule>
    <cfRule type="expression" dxfId="4" priority="77">
      <formula>AND(NOT(HasFormula(XFD4221)),XFD4221&lt;&gt;"")</formula>
    </cfRule>
  </conditionalFormatting>
  <conditionalFormatting sqref="D4633:D4634">
    <cfRule type="expression" dxfId="4" priority="9075">
      <formula>AND(NOT(HasFormula(XFD4635)),XFD4635&lt;&gt;"")</formula>
    </cfRule>
  </conditionalFormatting>
  <conditionalFormatting sqref="D4658:D4659">
    <cfRule type="expression" dxfId="4" priority="9109">
      <formula>AND(NOT(HasFormula(XFD4660)),XFD4660&lt;&gt;"")</formula>
    </cfRule>
  </conditionalFormatting>
  <conditionalFormatting sqref="E1589:E1597">
    <cfRule type="expression" dxfId="4" priority="900">
      <formula>AND(NOT(HasFormula(A1590)),A1590&lt;&gt;"")</formula>
    </cfRule>
  </conditionalFormatting>
  <conditionalFormatting sqref="E1598:E1604">
    <cfRule type="expression" dxfId="4" priority="7742">
      <formula>AND(NOT(HasFormula(#REF!)),#REF!&lt;&gt;"")</formula>
    </cfRule>
  </conditionalFormatting>
  <conditionalFormatting sqref="E1702:E1706">
    <cfRule type="expression" dxfId="4" priority="7764">
      <formula>AND(NOT(HasFormula(#REF!)),#REF!&lt;&gt;"")</formula>
    </cfRule>
  </conditionalFormatting>
  <conditionalFormatting sqref="E1708:E1740">
    <cfRule type="expression" dxfId="4" priority="7770">
      <formula>AND(NOT(HasFormula(#REF!)),#REF!&lt;&gt;"")</formula>
    </cfRule>
  </conditionalFormatting>
  <conditionalFormatting sqref="E1762:E1769">
    <cfRule type="expression" dxfId="4" priority="7776">
      <formula>AND(NOT(HasFormula(#REF!)),#REF!&lt;&gt;"")</formula>
    </cfRule>
  </conditionalFormatting>
  <conditionalFormatting sqref="E1881:E1882">
    <cfRule type="expression" dxfId="4" priority="798">
      <formula>AND(NOT(HasFormula(A1882)),A1882&lt;&gt;"")</formula>
    </cfRule>
  </conditionalFormatting>
  <conditionalFormatting sqref="E1907:E1918">
    <cfRule type="expression" dxfId="4" priority="7800">
      <formula>AND(NOT(HasFormula(#REF!)),#REF!&lt;&gt;"")</formula>
    </cfRule>
  </conditionalFormatting>
  <conditionalFormatting sqref="E1919:E1924">
    <cfRule type="expression" dxfId="4" priority="756">
      <formula>AND(NOT(HasFormula(A1920)),A1920&lt;&gt;"")</formula>
    </cfRule>
  </conditionalFormatting>
  <conditionalFormatting sqref="E2053:E2054">
    <cfRule type="expression" dxfId="4" priority="7818">
      <formula>AND(NOT(HasFormula(#REF!)),#REF!&lt;&gt;"")</formula>
    </cfRule>
  </conditionalFormatting>
  <conditionalFormatting sqref="E2056:E2057">
    <cfRule type="expression" dxfId="4" priority="7824">
      <formula>AND(NOT(HasFormula(#REF!)),#REF!&lt;&gt;"")</formula>
    </cfRule>
  </conditionalFormatting>
  <conditionalFormatting sqref="E2058:E2086">
    <cfRule type="expression" dxfId="4" priority="675">
      <formula>AND(NOT(HasFormula(A2059)),A2059&lt;&gt;"")</formula>
    </cfRule>
  </conditionalFormatting>
  <conditionalFormatting sqref="E2090:E2108">
    <cfRule type="expression" dxfId="4" priority="7841">
      <formula>AND(NOT(HasFormula(#REF!)),#REF!&lt;&gt;"")</formula>
    </cfRule>
  </conditionalFormatting>
  <conditionalFormatting sqref="E2110:E2111">
    <cfRule type="expression" dxfId="4" priority="7847">
      <formula>AND(NOT(HasFormula(A2119)),A2119&lt;&gt;"")</formula>
    </cfRule>
  </conditionalFormatting>
  <conditionalFormatting sqref="E2112:E2118">
    <cfRule type="expression" dxfId="4" priority="7851">
      <formula>AND(NOT(HasFormula(A2129)),A2129&lt;&gt;"")</formula>
    </cfRule>
  </conditionalFormatting>
  <conditionalFormatting sqref="E2120:E2126">
    <cfRule type="expression" dxfId="4" priority="7863">
      <formula>AND(NOT(HasFormula(A2129)),A2129&lt;&gt;"")</formula>
    </cfRule>
  </conditionalFormatting>
  <conditionalFormatting sqref="E2127:E2128">
    <cfRule type="expression" dxfId="4" priority="7869">
      <formula>AND(NOT(HasFormula(#REF!)),#REF!&lt;&gt;"")</formula>
    </cfRule>
  </conditionalFormatting>
  <conditionalFormatting sqref="E2138:E2139">
    <cfRule type="expression" dxfId="4" priority="7883">
      <formula>AND(NOT(HasFormula(#REF!)),#REF!&lt;&gt;"")</formula>
    </cfRule>
  </conditionalFormatting>
  <conditionalFormatting sqref="E2166:E2167">
    <cfRule type="expression" dxfId="4" priority="7943">
      <formula>AND(NOT(HasFormula(#REF!)),#REF!&lt;&gt;"")</formula>
    </cfRule>
  </conditionalFormatting>
  <conditionalFormatting sqref="E2169:E2170">
    <cfRule type="expression" dxfId="4" priority="7937">
      <formula>AND(NOT(HasFormula(#REF!)),#REF!&lt;&gt;"")</formula>
    </cfRule>
  </conditionalFormatting>
  <conditionalFormatting sqref="E2225:E2226">
    <cfRule type="expression" dxfId="4" priority="8007">
      <formula>AND(NOT(HasFormula(A2227)),A2227&lt;&gt;"")</formula>
    </cfRule>
  </conditionalFormatting>
  <conditionalFormatting sqref="E2234:E2237">
    <cfRule type="expression" dxfId="4" priority="592">
      <formula>AND(NOT(HasFormula(A2235)),A2235&lt;&gt;"")</formula>
    </cfRule>
  </conditionalFormatting>
  <conditionalFormatting sqref="E2247:E2249">
    <cfRule type="expression" dxfId="4" priority="8019">
      <formula>AND(NOT(HasFormula(A2252)),A2252&lt;&gt;"")</formula>
    </cfRule>
  </conditionalFormatting>
  <conditionalFormatting sqref="E2270:E2277">
    <cfRule type="expression" dxfId="4" priority="573">
      <formula>AND(NOT(HasFormula(A2271)),A2271&lt;&gt;"")</formula>
    </cfRule>
  </conditionalFormatting>
  <conditionalFormatting sqref="E2349:E2351">
    <cfRule type="expression" dxfId="4" priority="519">
      <formula>AND(NOT(HasFormula(A2336)),A2336&lt;&gt;"")</formula>
    </cfRule>
  </conditionalFormatting>
  <conditionalFormatting sqref="E2529:E2532">
    <cfRule type="expression" dxfId="4" priority="8129">
      <formula>AND(NOT(HasFormula(A2533)),A2533&lt;&gt;"")</formula>
    </cfRule>
  </conditionalFormatting>
  <conditionalFormatting sqref="E2602:E2603">
    <cfRule type="expression" dxfId="4" priority="8151">
      <formula>AND(NOT(HasFormula(A2605)),A2605&lt;&gt;"")</formula>
    </cfRule>
  </conditionalFormatting>
  <conditionalFormatting sqref="E2725:E2726">
    <cfRule type="expression" dxfId="4" priority="8220">
      <formula>AND(NOT(HasFormula(A2727)),A2727&lt;&gt;"")</formula>
    </cfRule>
  </conditionalFormatting>
  <conditionalFormatting sqref="E2758:E2761">
    <cfRule type="expression" dxfId="4" priority="445">
      <formula>AND(NOT(HasFormula(A2759)),A2759&lt;&gt;"")</formula>
    </cfRule>
  </conditionalFormatting>
  <conditionalFormatting sqref="E2768:E2769">
    <cfRule type="expression" dxfId="4" priority="8250">
      <formula>AND(NOT(HasFormula(A2770)),A2770&lt;&gt;"")</formula>
    </cfRule>
  </conditionalFormatting>
  <conditionalFormatting sqref="E2771:E2772">
    <cfRule type="expression" dxfId="4" priority="8228">
      <formula>AND(NOT(HasFormula(#REF!)),#REF!&lt;&gt;"")</formula>
    </cfRule>
  </conditionalFormatting>
  <conditionalFormatting sqref="E2796:E2797">
    <cfRule type="expression" dxfId="4" priority="8244">
      <formula>AND(NOT(HasFormula(A2798)),A2798&lt;&gt;"")</formula>
    </cfRule>
  </conditionalFormatting>
  <conditionalFormatting sqref="E2906:E2907">
    <cfRule type="expression" dxfId="4" priority="8336">
      <formula>AND(NOT(HasFormula(A2908)),A2908&lt;&gt;"")</formula>
    </cfRule>
  </conditionalFormatting>
  <conditionalFormatting sqref="E2924:E2925">
    <cfRule type="expression" dxfId="4" priority="8330">
      <formula>AND(NOT(HasFormula(A2926)),A2926&lt;&gt;"")</formula>
    </cfRule>
  </conditionalFormatting>
  <conditionalFormatting sqref="E2949:E2953">
    <cfRule type="expression" dxfId="4" priority="422">
      <formula>AND(NOT(HasFormula(A2950)),A2950&lt;&gt;"")</formula>
    </cfRule>
  </conditionalFormatting>
  <conditionalFormatting sqref="E2958:E2960">
    <cfRule type="expression" dxfId="4" priority="406">
      <formula>AND(NOT(HasFormula(A2959)),A2959&lt;&gt;"")</formula>
    </cfRule>
  </conditionalFormatting>
  <conditionalFormatting sqref="E2966:E2967">
    <cfRule type="expression" dxfId="4" priority="8390">
      <formula>AND(NOT(HasFormula(A2968)),A2968&lt;&gt;"")</formula>
    </cfRule>
  </conditionalFormatting>
  <conditionalFormatting sqref="E2974:E2975">
    <cfRule type="expression" dxfId="4" priority="8394">
      <formula>AND(NOT(HasFormula(A2976)),A2976&lt;&gt;"")</formula>
    </cfRule>
  </conditionalFormatting>
  <conditionalFormatting sqref="E3026:E3027">
    <cfRule type="expression" dxfId="4" priority="363">
      <formula>AND(NOT(HasFormula(A3027)),A3027&lt;&gt;"")</formula>
    </cfRule>
  </conditionalFormatting>
  <conditionalFormatting sqref="E3057:E3058">
    <cfRule type="expression" dxfId="3" priority="264">
      <formula>AND(NOT(HasFormula(XFA3057)),XFA3057&lt;&gt;"")</formula>
    </cfRule>
    <cfRule type="expression" dxfId="4" priority="267">
      <formula>AND(NOT(HasFormula(A3059)),A3059&lt;&gt;"")</formula>
    </cfRule>
  </conditionalFormatting>
  <conditionalFormatting sqref="E3075:E3077">
    <cfRule type="expression" dxfId="4" priority="253">
      <formula>AND(NOT(HasFormula(A3076)),A3076&lt;&gt;"")</formula>
    </cfRule>
  </conditionalFormatting>
  <conditionalFormatting sqref="E3078:E3088">
    <cfRule type="expression" dxfId="4" priority="254">
      <formula>AND(NOT(HasFormula(#REF!)),#REF!&lt;&gt;"")</formula>
    </cfRule>
  </conditionalFormatting>
  <conditionalFormatting sqref="E3141:E3142">
    <cfRule type="expression" dxfId="4" priority="8495">
      <formula>AND(NOT(HasFormula(A3143)),A3143&lt;&gt;"")</formula>
    </cfRule>
  </conditionalFormatting>
  <conditionalFormatting sqref="E3212:E3213">
    <cfRule type="expression" dxfId="4" priority="8535">
      <formula>AND(NOT(HasFormula(A3214)),A3214&lt;&gt;"")</formula>
    </cfRule>
  </conditionalFormatting>
  <conditionalFormatting sqref="E3284:E3285">
    <cfRule type="expression" dxfId="4" priority="8543">
      <formula>AND(NOT(HasFormula(#REF!)),#REF!&lt;&gt;"")</formula>
    </cfRule>
  </conditionalFormatting>
  <conditionalFormatting sqref="E3322:E3323">
    <cfRule type="expression" dxfId="4" priority="8549">
      <formula>AND(NOT(HasFormula(A3324)),A3324&lt;&gt;"")</formula>
    </cfRule>
  </conditionalFormatting>
  <conditionalFormatting sqref="E3330:E3331">
    <cfRule type="expression" dxfId="4" priority="8575">
      <formula>AND(NOT(HasFormula(A3332)),A3332&lt;&gt;"")</formula>
    </cfRule>
  </conditionalFormatting>
  <conditionalFormatting sqref="E3540:E3541">
    <cfRule type="expression" dxfId="4" priority="8739">
      <formula>AND(NOT(HasFormula(A3542)),A3542&lt;&gt;"")</formula>
    </cfRule>
  </conditionalFormatting>
  <conditionalFormatting sqref="E3569:E3570">
    <cfRule type="expression" dxfId="4" priority="8749">
      <formula>AND(NOT(HasFormula(A3572)),A3572&lt;&gt;"")</formula>
    </cfRule>
  </conditionalFormatting>
  <conditionalFormatting sqref="E3604:E3605">
    <cfRule type="expression" dxfId="4" priority="8774">
      <formula>AND(NOT(HasFormula(A3606)),A3606&lt;&gt;"")</formula>
    </cfRule>
  </conditionalFormatting>
  <conditionalFormatting sqref="E3609:E3610">
    <cfRule type="expression" dxfId="4" priority="8793">
      <formula>AND(NOT(HasFormula(A3611)),A3611&lt;&gt;"")</formula>
    </cfRule>
  </conditionalFormatting>
  <conditionalFormatting sqref="E3617:E3618">
    <cfRule type="expression" dxfId="4" priority="8801">
      <formula>AND(NOT(HasFormula(A3619)),A3619&lt;&gt;"")</formula>
    </cfRule>
  </conditionalFormatting>
  <conditionalFormatting sqref="E3627:E3628">
    <cfRule type="expression" dxfId="4" priority="8813">
      <formula>AND(NOT(HasFormula(A3629)),A3629&lt;&gt;"")</formula>
    </cfRule>
  </conditionalFormatting>
  <conditionalFormatting sqref="E3630:E3633">
    <cfRule type="expression" dxfId="4" priority="8819">
      <formula>AND(NOT(HasFormula(A3634)),A3634&lt;&gt;"")</formula>
    </cfRule>
  </conditionalFormatting>
  <conditionalFormatting sqref="E3673:E3674">
    <cfRule type="expression" dxfId="4" priority="8829">
      <formula>AND(NOT(HasFormula(A3679)),A3679&lt;&gt;"")</formula>
    </cfRule>
  </conditionalFormatting>
  <conditionalFormatting sqref="E3675:E3678">
    <cfRule type="expression" dxfId="4" priority="8835">
      <formula>AND(NOT(HasFormula(A3679)),A3679&lt;&gt;"")</formula>
    </cfRule>
  </conditionalFormatting>
  <conditionalFormatting sqref="E3852:E3853">
    <cfRule type="expression" dxfId="4" priority="8909">
      <formula>AND(NOT(HasFormula(A3854)),A3854&lt;&gt;"")</formula>
    </cfRule>
  </conditionalFormatting>
  <conditionalFormatting sqref="E3876:E3877">
    <cfRule type="expression" dxfId="4" priority="8903">
      <formula>AND(NOT(HasFormula(#REF!)),#REF!&lt;&gt;"")</formula>
    </cfRule>
  </conditionalFormatting>
  <conditionalFormatting sqref="E3911:E3913">
    <cfRule type="expression" dxfId="4" priority="8927">
      <formula>AND(NOT(HasFormula(#REF!)),#REF!&lt;&gt;"")</formula>
    </cfRule>
  </conditionalFormatting>
  <conditionalFormatting sqref="E4087:E4088">
    <cfRule type="expression" dxfId="4" priority="8939">
      <formula>AND(NOT(HasFormula(A4089)),A4089&lt;&gt;"")</formula>
    </cfRule>
  </conditionalFormatting>
  <conditionalFormatting sqref="E4220:E4224">
    <cfRule type="expression" dxfId="4" priority="81">
      <formula>AND(NOT(HasFormula(A4221)),A4221&lt;&gt;"")</formula>
    </cfRule>
  </conditionalFormatting>
  <conditionalFormatting sqref="E4633:E4634">
    <cfRule type="expression" dxfId="4" priority="9076">
      <formula>AND(NOT(HasFormula(A4635)),A4635&lt;&gt;"")</formula>
    </cfRule>
  </conditionalFormatting>
  <conditionalFormatting sqref="E4658:E4659">
    <cfRule type="expression" dxfId="4" priority="9110">
      <formula>AND(NOT(HasFormula(A4660)),A4660&lt;&gt;"")</formula>
    </cfRule>
  </conditionalFormatting>
  <conditionalFormatting sqref="F1:F170">
    <cfRule type="containsText" dxfId="6" priority="1939" operator="between" text="12m">
      <formula>NOT(ISERROR(SEARCH("12m",F1)))</formula>
    </cfRule>
    <cfRule type="containsText" dxfId="5" priority="1940" operator="between" text="HRB500E">
      <formula>NOT(ISERROR(SEARCH("HRB500E",F1)))</formula>
    </cfRule>
  </conditionalFormatting>
  <conditionalFormatting sqref="F172:F607">
    <cfRule type="containsText" dxfId="5" priority="1841" operator="between" text="HRB500E">
      <formula>NOT(ISERROR(SEARCH("HRB500E",F172)))</formula>
    </cfRule>
    <cfRule type="containsText" dxfId="6" priority="1840" operator="between" text="12m">
      <formula>NOT(ISERROR(SEARCH("12m",F172)))</formula>
    </cfRule>
  </conditionalFormatting>
  <conditionalFormatting sqref="F1589:F1591">
    <cfRule type="containsText" dxfId="5" priority="895" operator="between" text="HRB500E">
      <formula>NOT(ISERROR(SEARCH("HRB500E",F1589)))</formula>
    </cfRule>
    <cfRule type="containsText" dxfId="6" priority="894" operator="between" text="12m">
      <formula>NOT(ISERROR(SEARCH("12m",F1589)))</formula>
    </cfRule>
  </conditionalFormatting>
  <conditionalFormatting sqref="F1881:F1882">
    <cfRule type="containsText" dxfId="5" priority="793" operator="between" text="HRB500E">
      <formula>NOT(ISERROR(SEARCH("HRB500E",F1881)))</formula>
    </cfRule>
    <cfRule type="containsText" dxfId="6" priority="792" operator="between" text="12m">
      <formula>NOT(ISERROR(SEARCH("12m",F1881)))</formula>
    </cfRule>
  </conditionalFormatting>
  <conditionalFormatting sqref="F1919:F1925">
    <cfRule type="containsText" dxfId="5" priority="751" operator="between" text="HRB500E">
      <formula>NOT(ISERROR(SEARCH("HRB500E",F1919)))</formula>
    </cfRule>
    <cfRule type="containsText" dxfId="6" priority="750" operator="between" text="12m">
      <formula>NOT(ISERROR(SEARCH("12m",F1919)))</formula>
    </cfRule>
  </conditionalFormatting>
  <conditionalFormatting sqref="F2234:F2237">
    <cfRule type="containsText" dxfId="6" priority="586" operator="between" text="12m">
      <formula>NOT(ISERROR(SEARCH("12m",F2234)))</formula>
    </cfRule>
    <cfRule type="containsText" dxfId="5" priority="587" operator="between" text="HRB500E">
      <formula>NOT(ISERROR(SEARCH("HRB500E",F2234)))</formula>
    </cfRule>
  </conditionalFormatting>
  <conditionalFormatting sqref="F2270:F2277">
    <cfRule type="containsText" dxfId="6" priority="569" operator="between" text="12m">
      <formula>NOT(ISERROR(SEARCH("12m",F2270)))</formula>
    </cfRule>
    <cfRule type="containsText" dxfId="5" priority="570" operator="between" text="HRB500E">
      <formula>NOT(ISERROR(SEARCH("HRB500E",F2270)))</formula>
    </cfRule>
  </conditionalFormatting>
  <conditionalFormatting sqref="F2758:F2761">
    <cfRule type="containsText" dxfId="5" priority="442" operator="between" text="HRB500E">
      <formula>NOT(ISERROR(SEARCH("HRB500E",F2758)))</formula>
    </cfRule>
    <cfRule type="containsText" dxfId="6" priority="441" operator="between" text="12m">
      <formula>NOT(ISERROR(SEARCH("12m",F2758)))</formula>
    </cfRule>
  </conditionalFormatting>
  <conditionalFormatting sqref="F2778:F2784">
    <cfRule type="containsText" dxfId="5" priority="435" operator="between" text="HRB500E">
      <formula>NOT(ISERROR(SEARCH("HRB500E",F2778)))</formula>
    </cfRule>
  </conditionalFormatting>
  <conditionalFormatting sqref="F2949:F2953">
    <cfRule type="containsText" dxfId="6" priority="416" operator="between" text="12m">
      <formula>NOT(ISERROR(SEARCH("12m",F2949)))</formula>
    </cfRule>
    <cfRule type="containsText" dxfId="5" priority="417" operator="between" text="HRB500E">
      <formula>NOT(ISERROR(SEARCH("HRB500E",F2949)))</formula>
    </cfRule>
  </conditionalFormatting>
  <conditionalFormatting sqref="F2958:F2960">
    <cfRule type="containsText" dxfId="6" priority="402" operator="between" text="12m">
      <formula>NOT(ISERROR(SEARCH("12m",F2958)))</formula>
    </cfRule>
    <cfRule type="containsText" dxfId="5" priority="403" operator="between" text="HRB500E">
      <formula>NOT(ISERROR(SEARCH("HRB500E",F2958)))</formula>
    </cfRule>
  </conditionalFormatting>
  <conditionalFormatting sqref="F2996:F3002">
    <cfRule type="containsText" dxfId="6" priority="384" operator="between" text="12m">
      <formula>NOT(ISERROR(SEARCH("12m",F2996)))</formula>
    </cfRule>
    <cfRule type="containsText" dxfId="5" priority="385" operator="between" text="HRB500E">
      <formula>NOT(ISERROR(SEARCH("HRB500E",F2996)))</formula>
    </cfRule>
  </conditionalFormatting>
  <conditionalFormatting sqref="F3026:F3028">
    <cfRule type="containsText" dxfId="6" priority="359" operator="between" text="12m">
      <formula>NOT(ISERROR(SEARCH("12m",F3026)))</formula>
    </cfRule>
    <cfRule type="containsText" dxfId="5" priority="360" operator="between" text="HRB500E">
      <formula>NOT(ISERROR(SEARCH("HRB500E",F3026)))</formula>
    </cfRule>
  </conditionalFormatting>
  <conditionalFormatting sqref="F3043:F3048">
    <cfRule type="containsText" dxfId="6" priority="282" operator="between" text="12m">
      <formula>NOT(ISERROR(SEARCH("12m",F3043)))</formula>
    </cfRule>
    <cfRule type="containsText" dxfId="5" priority="283" operator="between" text="HRB500E">
      <formula>NOT(ISERROR(SEARCH("HRB500E",F3043)))</formula>
    </cfRule>
  </conditionalFormatting>
  <conditionalFormatting sqref="F3049:F3051">
    <cfRule type="containsText" dxfId="6" priority="295" operator="between" text="12m">
      <formula>NOT(ISERROR(SEARCH("12m",F3049)))</formula>
    </cfRule>
    <cfRule type="containsText" dxfId="5" priority="296" operator="between" text="HRB500E">
      <formula>NOT(ISERROR(SEARCH("HRB500E",F3049)))</formula>
    </cfRule>
  </conditionalFormatting>
  <conditionalFormatting sqref="F3052:F3056">
    <cfRule type="containsText" dxfId="6" priority="308" operator="between" text="12m">
      <formula>NOT(ISERROR(SEARCH("12m",F3052)))</formula>
    </cfRule>
    <cfRule type="containsText" dxfId="5" priority="309" operator="between" text="HRB500E">
      <formula>NOT(ISERROR(SEARCH("HRB500E",F3052)))</formula>
    </cfRule>
  </conditionalFormatting>
  <conditionalFormatting sqref="F3057:F3058">
    <cfRule type="containsText" dxfId="6" priority="265" operator="between" text="12m">
      <formula>NOT(ISERROR(SEARCH("12m",F3057)))</formula>
    </cfRule>
    <cfRule type="containsText" dxfId="5" priority="266" operator="between" text="HRB500E">
      <formula>NOT(ISERROR(SEARCH("HRB500E",F3057)))</formula>
    </cfRule>
  </conditionalFormatting>
  <conditionalFormatting sqref="F3075:F3088">
    <cfRule type="containsText" dxfId="6" priority="251" operator="between" text="12m">
      <formula>NOT(ISERROR(SEARCH("12m",F3075)))</formula>
    </cfRule>
    <cfRule type="containsText" dxfId="5" priority="252" operator="between" text="HRB500E">
      <formula>NOT(ISERROR(SEARCH("HRB500E",F3075)))</formula>
    </cfRule>
  </conditionalFormatting>
  <conditionalFormatting sqref="F3184:F3227">
    <cfRule type="containsText" dxfId="6" priority="203" operator="between" text="12m">
      <formula>NOT(ISERROR(SEARCH("12m",F3184)))</formula>
    </cfRule>
    <cfRule type="containsText" dxfId="5" priority="204" operator="between" text="HRB500E">
      <formula>NOT(ISERROR(SEARCH("HRB500E",F3184)))</formula>
    </cfRule>
  </conditionalFormatting>
  <conditionalFormatting sqref="F4220:F4224">
    <cfRule type="containsText" dxfId="6" priority="79" operator="between" text="12m">
      <formula>NOT(ISERROR(SEARCH("12m",F4220)))</formula>
    </cfRule>
    <cfRule type="containsText" dxfId="5" priority="80" operator="between" text="HRB500E">
      <formula>NOT(ISERROR(SEARCH("HRB500E",F4220)))</formula>
    </cfRule>
  </conditionalFormatting>
  <conditionalFormatting sqref="H1589:H1604">
    <cfRule type="expression" dxfId="3" priority="897">
      <formula>AND(NOT(HasFormula(XFD1589)),XFD1589&lt;&gt;"")</formula>
    </cfRule>
    <cfRule type="expression" dxfId="4" priority="896">
      <formula>AND(NOT(HasFormula(D1590)),D1590&lt;&gt;"")</formula>
    </cfRule>
  </conditionalFormatting>
  <conditionalFormatting sqref="H1702:H1706">
    <cfRule type="expression" dxfId="4" priority="7761">
      <formula>AND(NOT(HasFormula(#REF!)),#REF!&lt;&gt;"")</formula>
    </cfRule>
    <cfRule type="expression" dxfId="3" priority="7762">
      <formula>AND(NOT(HasFormula(XFD1702)),XFD1702&lt;&gt;"")</formula>
    </cfRule>
  </conditionalFormatting>
  <conditionalFormatting sqref="H1708:H1740">
    <cfRule type="expression" dxfId="4" priority="7767">
      <formula>AND(NOT(HasFormula(#REF!)),#REF!&lt;&gt;"")</formula>
    </cfRule>
    <cfRule type="expression" dxfId="3" priority="7768">
      <formula>AND(NOT(HasFormula(XFD1708)),XFD1708&lt;&gt;"")</formula>
    </cfRule>
  </conditionalFormatting>
  <conditionalFormatting sqref="H1753:H1769">
    <cfRule type="expression" dxfId="3" priority="816">
      <formula>AND(NOT(HasFormula(XFD1753)),XFD1753&lt;&gt;"")</formula>
    </cfRule>
    <cfRule type="expression" dxfId="4" priority="815">
      <formula>AND(NOT(HasFormula(D1754)),D1754&lt;&gt;"")</formula>
    </cfRule>
  </conditionalFormatting>
  <conditionalFormatting sqref="H1881:H1882">
    <cfRule type="expression" dxfId="3" priority="795">
      <formula>AND(NOT(HasFormula(XFD1881)),XFD1881&lt;&gt;"")</formula>
    </cfRule>
    <cfRule type="expression" dxfId="4" priority="794">
      <formula>AND(NOT(HasFormula(D1882)),D1882&lt;&gt;"")</formula>
    </cfRule>
  </conditionalFormatting>
  <conditionalFormatting sqref="H2053:H2054">
    <cfRule type="expression" dxfId="4" priority="7815">
      <formula>AND(NOT(HasFormula(#REF!)),#REF!&lt;&gt;"")</formula>
    </cfRule>
    <cfRule type="expression" dxfId="3" priority="7816">
      <formula>AND(NOT(HasFormula(XFD2053)),XFD2053&lt;&gt;"")</formula>
    </cfRule>
  </conditionalFormatting>
  <conditionalFormatting sqref="H2056:H2057">
    <cfRule type="expression" dxfId="4" priority="7821">
      <formula>AND(NOT(HasFormula(#REF!)),#REF!&lt;&gt;"")</formula>
    </cfRule>
    <cfRule type="expression" dxfId="3" priority="7822">
      <formula>AND(NOT(HasFormula(XFD2056)),XFD2056&lt;&gt;"")</formula>
    </cfRule>
  </conditionalFormatting>
  <conditionalFormatting sqref="H2090:H2108">
    <cfRule type="expression" dxfId="4" priority="7838">
      <formula>AND(NOT(HasFormula(#REF!)),#REF!&lt;&gt;"")</formula>
    </cfRule>
    <cfRule type="expression" dxfId="3" priority="7839">
      <formula>AND(NOT(HasFormula(XFD2090)),XFD2090&lt;&gt;"")</formula>
    </cfRule>
  </conditionalFormatting>
  <conditionalFormatting sqref="H2110:H2111">
    <cfRule type="expression" dxfId="4" priority="7844">
      <formula>AND(NOT(HasFormula(D2119)),D2119&lt;&gt;"")</formula>
    </cfRule>
    <cfRule type="expression" dxfId="3" priority="7845">
      <formula>AND(NOT(HasFormula(XFD2110)),XFD2110&lt;&gt;"")</formula>
    </cfRule>
  </conditionalFormatting>
  <conditionalFormatting sqref="H2112:H2118">
    <cfRule type="expression" dxfId="4" priority="7852">
      <formula>AND(NOT(HasFormula(D2129)),D2129&lt;&gt;"")</formula>
    </cfRule>
    <cfRule type="expression" dxfId="3" priority="7853">
      <formula>AND(NOT(HasFormula(XFD2112)),XFD2112&lt;&gt;"")</formula>
    </cfRule>
  </conditionalFormatting>
  <conditionalFormatting sqref="H2120:H2126">
    <cfRule type="expression" dxfId="4" priority="7864">
      <formula>AND(NOT(HasFormula(D2129)),D2129&lt;&gt;"")</formula>
    </cfRule>
    <cfRule type="expression" dxfId="3" priority="7865">
      <formula>AND(NOT(HasFormula(XFD2120)),XFD2120&lt;&gt;"")</formula>
    </cfRule>
  </conditionalFormatting>
  <conditionalFormatting sqref="H2127:H2128">
    <cfRule type="expression" dxfId="4" priority="7870">
      <formula>AND(NOT(HasFormula(#REF!)),#REF!&lt;&gt;"")</formula>
    </cfRule>
    <cfRule type="expression" dxfId="3" priority="7871">
      <formula>AND(NOT(HasFormula(XFD2127)),XFD2127&lt;&gt;"")</formula>
    </cfRule>
  </conditionalFormatting>
  <conditionalFormatting sqref="H2138:H2139">
    <cfRule type="expression" dxfId="4" priority="7880">
      <formula>AND(NOT(HasFormula(#REF!)),#REF!&lt;&gt;"")</formula>
    </cfRule>
    <cfRule type="expression" dxfId="3" priority="7881">
      <formula>AND(NOT(HasFormula(XFD2138)),XFD2138&lt;&gt;"")</formula>
    </cfRule>
  </conditionalFormatting>
  <conditionalFormatting sqref="H2165:H2166">
    <cfRule type="expression" dxfId="4" priority="7886">
      <formula>AND(NOT(HasFormula(#REF!)),#REF!&lt;&gt;"")</formula>
    </cfRule>
    <cfRule type="expression" dxfId="3" priority="7887">
      <formula>AND(NOT(HasFormula(XFD2165)),XFD2165&lt;&gt;"")</formula>
    </cfRule>
  </conditionalFormatting>
  <conditionalFormatting sqref="H2168:H2173">
    <cfRule type="expression" dxfId="4" priority="7925">
      <formula>AND(NOT(HasFormula(#REF!)),#REF!&lt;&gt;"")</formula>
    </cfRule>
    <cfRule type="expression" dxfId="3" priority="7926">
      <formula>AND(NOT(HasFormula(XFD2168)),XFD2168&lt;&gt;"")</formula>
    </cfRule>
  </conditionalFormatting>
  <conditionalFormatting sqref="H2247:H2249">
    <cfRule type="expression" dxfId="4" priority="8016">
      <formula>AND(NOT(HasFormula(D2252)),D2252&lt;&gt;"")</formula>
    </cfRule>
    <cfRule type="expression" dxfId="3" priority="8017">
      <formula>AND(NOT(HasFormula(XFD2247)),XFD2247&lt;&gt;"")</formula>
    </cfRule>
    <cfRule type="expression" dxfId="4" priority="8028">
      <formula>AND(NOT(HasFormula(D2252)),D2252&lt;&gt;"")</formula>
    </cfRule>
    <cfRule type="expression" dxfId="3" priority="8029">
      <formula>AND(NOT(HasFormula(XFD2247)),XFD2247&lt;&gt;"")</formula>
    </cfRule>
  </conditionalFormatting>
  <conditionalFormatting sqref="H2270:H2277">
    <cfRule type="expression" dxfId="4" priority="563">
      <formula>AND(NOT(HasFormula(D2271)),D2271&lt;&gt;"")</formula>
    </cfRule>
    <cfRule type="expression" dxfId="3" priority="564">
      <formula>AND(NOT(HasFormula(XFD2270)),XFD2270&lt;&gt;"")</formula>
    </cfRule>
  </conditionalFormatting>
  <conditionalFormatting sqref="H2338:H2348">
    <cfRule type="expression" dxfId="3" priority="536">
      <formula>AND(NOT(HasFormula(XFD2338)),XFD2338&lt;&gt;"")</formula>
    </cfRule>
    <cfRule type="expression" dxfId="4" priority="535">
      <formula>AND(NOT(HasFormula(D2325)),D2325&lt;&gt;"")</formula>
    </cfRule>
  </conditionalFormatting>
  <conditionalFormatting sqref="H2349:H2358">
    <cfRule type="expression" dxfId="3" priority="521">
      <formula>AND(NOT(HasFormula(XFD2349)),XFD2349&lt;&gt;"")</formula>
    </cfRule>
    <cfRule type="expression" dxfId="4" priority="520">
      <formula>AND(NOT(HasFormula(D2336)),D2336&lt;&gt;"")</formula>
    </cfRule>
  </conditionalFormatting>
  <conditionalFormatting sqref="H2359:H2437">
    <cfRule type="expression" dxfId="4" priority="507">
      <formula>AND(NOT(HasFormula(D2347)),D2347&lt;&gt;"")</formula>
    </cfRule>
    <cfRule type="expression" dxfId="3" priority="508">
      <formula>AND(NOT(HasFormula(XFD2359)),XFD2359&lt;&gt;"")</formula>
    </cfRule>
  </conditionalFormatting>
  <conditionalFormatting sqref="H2483:H2521">
    <cfRule type="expression" dxfId="3" priority="493">
      <formula>AND(NOT(HasFormula(XFD2483)),XFD2483&lt;&gt;"")</formula>
    </cfRule>
    <cfRule type="expression" dxfId="4" priority="492">
      <formula>AND(NOT(HasFormula(D2484)),D2484&lt;&gt;"")</formula>
    </cfRule>
  </conditionalFormatting>
  <conditionalFormatting sqref="H2529:H2534">
    <cfRule type="expression" dxfId="4" priority="8126">
      <formula>AND(NOT(HasFormula(D2533)),D2533&lt;&gt;"")</formula>
    </cfRule>
    <cfRule type="expression" dxfId="3" priority="8127">
      <formula>AND(NOT(HasFormula(XFD2529)),XFD2529&lt;&gt;"")</formula>
    </cfRule>
  </conditionalFormatting>
  <conditionalFormatting sqref="H2576:H2581">
    <cfRule type="expression" dxfId="3" priority="485">
      <formula>AND(NOT(HasFormula(XFD2576)),XFD2576&lt;&gt;"")</formula>
    </cfRule>
    <cfRule type="expression" dxfId="4" priority="484">
      <formula>AND(NOT(HasFormula(D2577)),D2577&lt;&gt;"")</formula>
    </cfRule>
  </conditionalFormatting>
  <conditionalFormatting sqref="H2602:H2604">
    <cfRule type="expression" dxfId="4" priority="8152">
      <formula>AND(NOT(HasFormula(D2605)),D2605&lt;&gt;"")</formula>
    </cfRule>
    <cfRule type="expression" dxfId="3" priority="8153">
      <formula>AND(NOT(HasFormula(XFD2602)),XFD2602&lt;&gt;"")</formula>
    </cfRule>
  </conditionalFormatting>
  <conditionalFormatting sqref="H2611:H2643">
    <cfRule type="expression" dxfId="4" priority="8156">
      <formula>AND(NOT(HasFormula(#REF!)),#REF!&lt;&gt;"")</formula>
    </cfRule>
    <cfRule type="expression" dxfId="3" priority="8157">
      <formula>AND(NOT(HasFormula(XFD2611)),XFD2611&lt;&gt;"")</formula>
    </cfRule>
  </conditionalFormatting>
  <conditionalFormatting sqref="H2650:H2664">
    <cfRule type="expression" dxfId="4" priority="475">
      <formula>AND(NOT(HasFormula(D2651)),D2651&lt;&gt;"")</formula>
    </cfRule>
    <cfRule type="expression" dxfId="3" priority="476">
      <formula>AND(NOT(HasFormula(XFD2650)),XFD2650&lt;&gt;"")</formula>
    </cfRule>
  </conditionalFormatting>
  <conditionalFormatting sqref="H2758:H2777">
    <cfRule type="expression" dxfId="4" priority="446">
      <formula>AND(NOT(HasFormula(#REF!)),#REF!&lt;&gt;"")</formula>
    </cfRule>
    <cfRule type="expression" dxfId="3" priority="447">
      <formula>AND(NOT(HasFormula(XFD2758)),XFD2758&lt;&gt;"")</formula>
    </cfRule>
  </conditionalFormatting>
  <conditionalFormatting sqref="H2778:H2801">
    <cfRule type="expression" dxfId="4" priority="432">
      <formula>AND(NOT(HasFormula(#REF!)),#REF!&lt;&gt;"")</formula>
    </cfRule>
    <cfRule type="expression" dxfId="3" priority="433">
      <formula>AND(NOT(HasFormula(XFD2778)),XFD2778&lt;&gt;"")</formula>
    </cfRule>
  </conditionalFormatting>
  <conditionalFormatting sqref="H2802:H2842">
    <cfRule type="expression" dxfId="3" priority="427">
      <formula>AND(NOT(HasFormula(XFD2802)),XFD2802&lt;&gt;"")</formula>
    </cfRule>
    <cfRule type="expression" dxfId="4" priority="426">
      <formula>AND(NOT(HasFormula(#REF!)),#REF!&lt;&gt;"")</formula>
    </cfRule>
  </conditionalFormatting>
  <conditionalFormatting sqref="H2851:H2859">
    <cfRule type="expression" dxfId="4" priority="8295">
      <formula>AND(NOT(HasFormula(#REF!)),#REF!&lt;&gt;"")</formula>
    </cfRule>
    <cfRule type="expression" dxfId="3" priority="8296">
      <formula>AND(NOT(HasFormula(XFD2851)),XFD2851&lt;&gt;"")</formula>
    </cfRule>
  </conditionalFormatting>
  <conditionalFormatting sqref="H2906:H2907">
    <cfRule type="expression" dxfId="4" priority="8333">
      <formula>AND(NOT(HasFormula(D2908)),D2908&lt;&gt;"")</formula>
    </cfRule>
    <cfRule type="expression" dxfId="3" priority="8334">
      <formula>AND(NOT(HasFormula(XFD2906)),XFD2906&lt;&gt;"")</formula>
    </cfRule>
  </conditionalFormatting>
  <conditionalFormatting sqref="H2932:H2948">
    <cfRule type="expression" dxfId="4" priority="423">
      <formula>AND(NOT(HasFormula(#REF!)),#REF!&lt;&gt;"")</formula>
    </cfRule>
    <cfRule type="expression" dxfId="3" priority="424">
      <formula>AND(NOT(HasFormula(XFD2932)),XFD2932&lt;&gt;"")</formula>
    </cfRule>
  </conditionalFormatting>
  <conditionalFormatting sqref="H2949:H2957">
    <cfRule type="expression" dxfId="4" priority="407">
      <formula>AND(NOT(HasFormula(#REF!)),#REF!&lt;&gt;"")</formula>
    </cfRule>
    <cfRule type="expression" dxfId="3" priority="408">
      <formula>AND(NOT(HasFormula(XFD2949)),XFD2949&lt;&gt;"")</formula>
    </cfRule>
  </conditionalFormatting>
  <conditionalFormatting sqref="H2958:H2995">
    <cfRule type="expression" dxfId="4" priority="395">
      <formula>AND(NOT(HasFormula(#REF!)),#REF!&lt;&gt;"")</formula>
    </cfRule>
    <cfRule type="expression" dxfId="3" priority="396">
      <formula>AND(NOT(HasFormula(XFD2958)),XFD2958&lt;&gt;"")</formula>
    </cfRule>
  </conditionalFormatting>
  <conditionalFormatting sqref="H2996:H3025">
    <cfRule type="expression" dxfId="4" priority="368">
      <formula>AND(NOT(HasFormula(#REF!)),#REF!&lt;&gt;"")</formula>
    </cfRule>
    <cfRule type="expression" dxfId="3" priority="369">
      <formula>AND(NOT(HasFormula(XFD2996)),XFD2996&lt;&gt;"")</formula>
    </cfRule>
  </conditionalFormatting>
  <conditionalFormatting sqref="H3026:H3032">
    <cfRule type="expression" dxfId="4" priority="328">
      <formula>AND(NOT(HasFormula(#REF!)),#REF!&lt;&gt;"")</formula>
    </cfRule>
    <cfRule type="expression" dxfId="3" priority="329">
      <formula>AND(NOT(HasFormula(XFD3026)),XFD3026&lt;&gt;"")</formula>
    </cfRule>
  </conditionalFormatting>
  <conditionalFormatting sqref="H3033:H3038">
    <cfRule type="expression" dxfId="4" priority="262">
      <formula>AND(NOT(HasFormula(#REF!)),#REF!&lt;&gt;"")</formula>
    </cfRule>
    <cfRule type="expression" dxfId="3" priority="263">
      <formula>AND(NOT(HasFormula(XFD3033)),XFD3033&lt;&gt;"")</formula>
    </cfRule>
  </conditionalFormatting>
  <conditionalFormatting sqref="H3039:H3042">
    <cfRule type="expression" dxfId="4" priority="324">
      <formula>AND(NOT(HasFormula(#REF!)),#REF!&lt;&gt;"")</formula>
    </cfRule>
    <cfRule type="expression" dxfId="3" priority="325">
      <formula>AND(NOT(HasFormula(XFD3039)),XFD3039&lt;&gt;"")</formula>
    </cfRule>
  </conditionalFormatting>
  <conditionalFormatting sqref="H3043:H3054">
    <cfRule type="expression" dxfId="4" priority="260">
      <formula>AND(NOT(HasFormula(#REF!)),#REF!&lt;&gt;"")</formula>
    </cfRule>
    <cfRule type="expression" dxfId="3" priority="261">
      <formula>AND(NOT(HasFormula(XFD3043)),XFD3043&lt;&gt;"")</formula>
    </cfRule>
  </conditionalFormatting>
  <conditionalFormatting sqref="H3055:H3102">
    <cfRule type="expression" dxfId="3" priority="217">
      <formula>AND(NOT(HasFormula(XFD3055)),XFD3055&lt;&gt;"")</formula>
    </cfRule>
    <cfRule type="expression" dxfId="4" priority="216">
      <formula>AND(NOT(HasFormula(#REF!)),#REF!&lt;&gt;"")</formula>
    </cfRule>
  </conditionalFormatting>
  <conditionalFormatting sqref="H3141:H3142">
    <cfRule type="expression" dxfId="4" priority="8492">
      <formula>AND(NOT(HasFormula(D3143)),D3143&lt;&gt;"")</formula>
    </cfRule>
    <cfRule type="expression" dxfId="3" priority="8493">
      <formula>AND(NOT(HasFormula(XFD3141)),XFD3141&lt;&gt;"")</formula>
    </cfRule>
  </conditionalFormatting>
  <conditionalFormatting sqref="H3154:H3183">
    <cfRule type="expression" dxfId="4" priority="8498">
      <formula>AND(NOT(HasFormula(#REF!)),#REF!&lt;&gt;"")</formula>
    </cfRule>
    <cfRule type="expression" dxfId="3" priority="8499">
      <formula>AND(NOT(HasFormula(XFD3154)),XFD3154&lt;&gt;"")</formula>
    </cfRule>
  </conditionalFormatting>
  <conditionalFormatting sqref="H3184:H3261">
    <cfRule type="expression" dxfId="4" priority="195">
      <formula>AND(NOT(HasFormula(#REF!)),#REF!&lt;&gt;"")</formula>
    </cfRule>
    <cfRule type="expression" dxfId="3" priority="196">
      <formula>AND(NOT(HasFormula(XFD3184)),XFD3184&lt;&gt;"")</formula>
    </cfRule>
  </conditionalFormatting>
  <conditionalFormatting sqref="H3284:H3289">
    <cfRule type="expression" dxfId="4" priority="8540">
      <formula>AND(NOT(HasFormula(#REF!)),#REF!&lt;&gt;"")</formula>
    </cfRule>
    <cfRule type="expression" dxfId="3" priority="8541">
      <formula>AND(NOT(HasFormula(XFD3284)),XFD3284&lt;&gt;"")</formula>
    </cfRule>
  </conditionalFormatting>
  <conditionalFormatting sqref="H3290:H3316">
    <cfRule type="expression" dxfId="4" priority="193">
      <formula>AND(NOT(HasFormula(#REF!)),#REF!&lt;&gt;"")</formula>
    </cfRule>
    <cfRule type="expression" dxfId="3" priority="194">
      <formula>AND(NOT(HasFormula(XFD3290)),XFD3290&lt;&gt;"")</formula>
    </cfRule>
  </conditionalFormatting>
  <conditionalFormatting sqref="H3317:H3318">
    <cfRule type="expression" dxfId="4" priority="191">
      <formula>AND(NOT(HasFormula(#REF!)),#REF!&lt;&gt;"")</formula>
    </cfRule>
    <cfRule type="expression" dxfId="3" priority="192">
      <formula>AND(NOT(HasFormula(XFD3317)),XFD3317&lt;&gt;"")</formula>
    </cfRule>
  </conditionalFormatting>
  <conditionalFormatting sqref="H3319:H3329">
    <cfRule type="expression" dxfId="4" priority="189">
      <formula>AND(NOT(HasFormula(#REF!)),#REF!&lt;&gt;"")</formula>
    </cfRule>
    <cfRule type="expression" dxfId="3" priority="190">
      <formula>AND(NOT(HasFormula(XFD3319)),XFD3319&lt;&gt;"")</formula>
    </cfRule>
  </conditionalFormatting>
  <conditionalFormatting sqref="H3330:H3335">
    <cfRule type="expression" dxfId="4" priority="185">
      <formula>AND(NOT(HasFormula(#REF!)),#REF!&lt;&gt;"")</formula>
    </cfRule>
    <cfRule type="expression" dxfId="3" priority="186">
      <formula>AND(NOT(HasFormula(XFD3330)),XFD3330&lt;&gt;"")</formula>
    </cfRule>
  </conditionalFormatting>
  <conditionalFormatting sqref="H3336:H3375">
    <cfRule type="expression" dxfId="4" priority="183">
      <formula>AND(NOT(HasFormula(#REF!)),#REF!&lt;&gt;"")</formula>
    </cfRule>
    <cfRule type="expression" dxfId="3" priority="184">
      <formula>AND(NOT(HasFormula(XFD3336)),XFD3336&lt;&gt;"")</formula>
    </cfRule>
  </conditionalFormatting>
  <conditionalFormatting sqref="H3376:H3408">
    <cfRule type="expression" dxfId="4" priority="171">
      <formula>AND(NOT(HasFormula(#REF!)),#REF!&lt;&gt;"")</formula>
    </cfRule>
    <cfRule type="expression" dxfId="3" priority="172">
      <formula>AND(NOT(HasFormula(XFD3376)),XFD3376&lt;&gt;"")</formula>
    </cfRule>
  </conditionalFormatting>
  <conditionalFormatting sqref="H3489:H3503">
    <cfRule type="expression" dxfId="4" priority="165">
      <formula>AND(NOT(HasFormula(#REF!)),#REF!&lt;&gt;"")</formula>
    </cfRule>
    <cfRule type="expression" dxfId="3" priority="166">
      <formula>AND(NOT(HasFormula(XFD3489)),XFD3489&lt;&gt;"")</formula>
    </cfRule>
  </conditionalFormatting>
  <conditionalFormatting sqref="H3504:H3509">
    <cfRule type="expression" dxfId="4" priority="161">
      <formula>AND(NOT(HasFormula(#REF!)),#REF!&lt;&gt;"")</formula>
    </cfRule>
    <cfRule type="expression" dxfId="3" priority="162">
      <formula>AND(NOT(HasFormula(XFD3504)),XFD3504&lt;&gt;"")</formula>
    </cfRule>
  </conditionalFormatting>
  <conditionalFormatting sqref="H3510:H3527">
    <cfRule type="expression" dxfId="4" priority="159">
      <formula>AND(NOT(HasFormula(#REF!)),#REF!&lt;&gt;"")</formula>
    </cfRule>
    <cfRule type="expression" dxfId="3" priority="160">
      <formula>AND(NOT(HasFormula(XFD3510)),XFD3510&lt;&gt;"")</formula>
    </cfRule>
  </conditionalFormatting>
  <conditionalFormatting sqref="H3540:H3541">
    <cfRule type="expression" dxfId="4" priority="8736">
      <formula>AND(NOT(HasFormula(D3542)),D3542&lt;&gt;"")</formula>
    </cfRule>
    <cfRule type="expression" dxfId="3" priority="8737">
      <formula>AND(NOT(HasFormula(XFD3540)),XFD3540&lt;&gt;"")</formula>
    </cfRule>
  </conditionalFormatting>
  <conditionalFormatting sqref="H3570:H3571">
    <cfRule type="expression" dxfId="3" priority="158">
      <formula>AND(NOT(HasFormula(XFD3570)),XFD3570&lt;&gt;"")</formula>
    </cfRule>
    <cfRule type="expression" dxfId="4" priority="157">
      <formula>AND(NOT(HasFormula(D3573)),D3573&lt;&gt;"")</formula>
    </cfRule>
  </conditionalFormatting>
  <conditionalFormatting sqref="H3572:H3580">
    <cfRule type="expression" dxfId="4" priority="155">
      <formula>AND(NOT(HasFormula(D3573)),D3573&lt;&gt;"")</formula>
    </cfRule>
    <cfRule type="expression" dxfId="3" priority="156">
      <formula>AND(NOT(HasFormula(XFD3572)),XFD3572&lt;&gt;"")</formula>
    </cfRule>
  </conditionalFormatting>
  <conditionalFormatting sqref="H3587:H3588">
    <cfRule type="expression" dxfId="3" priority="142">
      <formula>AND(NOT(HasFormula(XFD3587)),XFD3587&lt;&gt;"")</formula>
    </cfRule>
    <cfRule type="expression" dxfId="4" priority="141">
      <formula>AND(NOT(HasFormula(D3588)),D3588&lt;&gt;"")</formula>
    </cfRule>
  </conditionalFormatting>
  <conditionalFormatting sqref="H3590:H3593">
    <cfRule type="expression" dxfId="3" priority="140">
      <formula>AND(NOT(HasFormula(XFD3590)),XFD3590&lt;&gt;"")</formula>
    </cfRule>
    <cfRule type="expression" dxfId="4" priority="139">
      <formula>AND(NOT(HasFormula(D3591)),D3591&lt;&gt;"")</formula>
    </cfRule>
  </conditionalFormatting>
  <conditionalFormatting sqref="H3596:H3598">
    <cfRule type="expression" dxfId="3" priority="138">
      <formula>AND(NOT(HasFormula(XFD3596)),XFD3596&lt;&gt;"")</formula>
    </cfRule>
    <cfRule type="expression" dxfId="4" priority="137">
      <formula>AND(NOT(HasFormula(D3597)),D3597&lt;&gt;"")</formula>
    </cfRule>
  </conditionalFormatting>
  <conditionalFormatting sqref="H3599:H3602">
    <cfRule type="expression" dxfId="4" priority="153">
      <formula>AND(NOT(HasFormula(D3600)),D3600&lt;&gt;"")</formula>
    </cfRule>
    <cfRule type="expression" dxfId="3" priority="154">
      <formula>AND(NOT(HasFormula(XFD3599)),XFD3599&lt;&gt;"")</formula>
    </cfRule>
  </conditionalFormatting>
  <conditionalFormatting sqref="H3603:H3661">
    <cfRule type="expression" dxfId="3" priority="136">
      <formula>AND(NOT(HasFormula(XFD3603)),XFD3603&lt;&gt;"")</formula>
    </cfRule>
    <cfRule type="expression" dxfId="4" priority="135">
      <formula>AND(NOT(HasFormula(D3604)),D3604&lt;&gt;"")</formula>
    </cfRule>
  </conditionalFormatting>
  <conditionalFormatting sqref="H3669:H3716">
    <cfRule type="expression" dxfId="3" priority="134">
      <formula>AND(NOT(HasFormula(XFD3669)),XFD3669&lt;&gt;"")</formula>
    </cfRule>
    <cfRule type="expression" dxfId="4" priority="133">
      <formula>AND(NOT(HasFormula(D3670)),D3670&lt;&gt;"")</formula>
    </cfRule>
  </conditionalFormatting>
  <conditionalFormatting sqref="H3753:H3781">
    <cfRule type="expression" dxfId="3" priority="132">
      <formula>AND(NOT(HasFormula(XFD3753)),XFD3753&lt;&gt;"")</formula>
    </cfRule>
    <cfRule type="expression" dxfId="4" priority="131">
      <formula>AND(NOT(HasFormula(D3754)),D3754&lt;&gt;"")</formula>
    </cfRule>
  </conditionalFormatting>
  <conditionalFormatting sqref="H3852:H3854">
    <cfRule type="expression" dxfId="4" priority="8906">
      <formula>AND(NOT(HasFormula(D3854)),D3854&lt;&gt;"")</formula>
    </cfRule>
    <cfRule type="expression" dxfId="3" priority="8907">
      <formula>AND(NOT(HasFormula(XFD3852)),XFD3852&lt;&gt;"")</formula>
    </cfRule>
  </conditionalFormatting>
  <conditionalFormatting sqref="H3882:H3997">
    <cfRule type="expression" dxfId="3" priority="123">
      <formula>AND(NOT(HasFormula(XFD3882)),XFD3882&lt;&gt;"")</formula>
    </cfRule>
    <cfRule type="expression" dxfId="4" priority="122">
      <formula>AND(NOT(HasFormula(D3883)),D3883&lt;&gt;"")</formula>
    </cfRule>
  </conditionalFormatting>
  <conditionalFormatting sqref="H4067:H4086">
    <cfRule type="expression" dxfId="4" priority="107">
      <formula>AND(NOT(HasFormula(D4068)),D4068&lt;&gt;"")</formula>
    </cfRule>
    <cfRule type="expression" dxfId="3" priority="108">
      <formula>AND(NOT(HasFormula(XFD4067)),XFD4067&lt;&gt;"")</formula>
    </cfRule>
  </conditionalFormatting>
  <conditionalFormatting sqref="H4087:H4104">
    <cfRule type="expression" dxfId="4" priority="8936">
      <formula>AND(NOT(HasFormula(D4089)),D4089&lt;&gt;"")</formula>
    </cfRule>
    <cfRule type="expression" dxfId="3" priority="8937">
      <formula>AND(NOT(HasFormula(XFD4087)),XFD4087&lt;&gt;"")</formula>
    </cfRule>
  </conditionalFormatting>
  <conditionalFormatting sqref="H4156:H4158">
    <cfRule type="expression" dxfId="3" priority="64">
      <formula>AND(NOT(HasFormula(XFD4156)),XFD4156&lt;&gt;"")</formula>
    </cfRule>
    <cfRule type="expression" dxfId="4" priority="63">
      <formula>AND(NOT(HasFormula(D4157)),D4157&lt;&gt;"")</formula>
    </cfRule>
  </conditionalFormatting>
  <conditionalFormatting sqref="H4162:H4245">
    <cfRule type="expression" dxfId="3" priority="62">
      <formula>AND(NOT(HasFormula(XFD4162)),XFD4162&lt;&gt;"")</formula>
    </cfRule>
    <cfRule type="expression" dxfId="4" priority="61">
      <formula>AND(NOT(HasFormula(D4163)),D4163&lt;&gt;"")</formula>
    </cfRule>
  </conditionalFormatting>
  <conditionalFormatting sqref="H4402:H4403">
    <cfRule type="expression" dxfId="4" priority="59">
      <formula>AND(NOT(HasFormula(#REF!)),#REF!&lt;&gt;"")</formula>
    </cfRule>
    <cfRule type="expression" dxfId="3" priority="60">
      <formula>AND(NOT(HasFormula(XFD4402)),XFD4402&lt;&gt;"")</formula>
    </cfRule>
  </conditionalFormatting>
  <conditionalFormatting sqref="H4404:H4528">
    <cfRule type="expression" dxfId="3" priority="50">
      <formula>AND(NOT(HasFormula(XFD4404)),XFD4404&lt;&gt;"")</formula>
    </cfRule>
    <cfRule type="expression" dxfId="4" priority="49">
      <formula>AND(NOT(HasFormula(#REF!)),#REF!&lt;&gt;"")</formula>
    </cfRule>
  </conditionalFormatting>
  <conditionalFormatting sqref="H4547:H4601">
    <cfRule type="expression" dxfId="3" priority="46">
      <formula>AND(NOT(HasFormula(XFD4547)),XFD4547&lt;&gt;"")</formula>
    </cfRule>
    <cfRule type="expression" dxfId="4" priority="45">
      <formula>AND(NOT(HasFormula(D4548)),D4548&lt;&gt;"")</formula>
    </cfRule>
  </conditionalFormatting>
  <conditionalFormatting sqref="H4658:H4659">
    <cfRule type="expression" dxfId="4" priority="9107">
      <formula>AND(NOT(HasFormula(D4660)),D4660&lt;&gt;"")</formula>
    </cfRule>
    <cfRule type="expression" dxfId="3" priority="9108">
      <formula>AND(NOT(HasFormula(XFD4658)),XFD4658&lt;&gt;"")</formula>
    </cfRule>
  </conditionalFormatting>
  <conditionalFormatting sqref="H4726:H4736">
    <cfRule type="expression" dxfId="4" priority="6">
      <formula>AND(NOT(HasFormula(#REF!)),#REF!&lt;&gt;"")</formula>
    </cfRule>
    <cfRule type="expression" dxfId="3" priority="7">
      <formula>AND(NOT(HasFormula(XFD4726)),XFD4726&lt;&gt;"")</formula>
    </cfRule>
  </conditionalFormatting>
  <conditionalFormatting sqref="H1047549:H1048576">
    <cfRule type="expression" dxfId="4" priority="7662">
      <formula>AND(NOT(HasFormula(D1)),D1&lt;&gt;"")</formula>
    </cfRule>
    <cfRule type="expression" dxfId="3" priority="7663">
      <formula>AND(NOT(HasFormula(XFD1047549)),XFD1047549&lt;&gt;"")</formula>
    </cfRule>
  </conditionalFormatting>
  <conditionalFormatting sqref="L880:L881">
    <cfRule type="containsText" dxfId="1" priority="1660" operator="between" text="送货车型9.6米">
      <formula>NOT(ISERROR(SEARCH("送货车型9.6米",L880)))</formula>
    </cfRule>
  </conditionalFormatting>
  <conditionalFormatting sqref="L917:L918">
    <cfRule type="containsText" dxfId="1" priority="1655" operator="between" text="送货车型9.6米">
      <formula>NOT(ISERROR(SEARCH("送货车型9.6米",L917)))</formula>
    </cfRule>
  </conditionalFormatting>
  <conditionalFormatting sqref="L968:L969">
    <cfRule type="containsText" dxfId="1" priority="1560" operator="between" text="送货车型9.6米">
      <formula>NOT(ISERROR(SEARCH("送货车型9.6米",L968)))</formula>
    </cfRule>
  </conditionalFormatting>
  <conditionalFormatting sqref="L1000:L1002">
    <cfRule type="containsText" dxfId="1" priority="1337" operator="between" text="送货车型9.6米">
      <formula>NOT(ISERROR(SEARCH("送货车型9.6米",L1000)))</formula>
    </cfRule>
  </conditionalFormatting>
  <conditionalFormatting sqref="L1069:L1137">
    <cfRule type="containsText" dxfId="1" priority="1149" operator="between" text="送货车型9.6米">
      <formula>NOT(ISERROR(SEARCH("送货车型9.6米",L1069)))</formula>
    </cfRule>
  </conditionalFormatting>
  <conditionalFormatting sqref="M887:M904">
    <cfRule type="containsText" dxfId="1" priority="1670" operator="between" text="送货车型9.6米">
      <formula>NOT(ISERROR(SEARCH("送货车型9.6米",M887)))</formula>
    </cfRule>
  </conditionalFormatting>
  <conditionalFormatting sqref="M1599:M1601">
    <cfRule type="containsText" dxfId="1" priority="888" operator="between" text="送货车型9.6米">
      <formula>NOT(ISERROR(SEARCH("送货车型9.6米",M1599)))</formula>
    </cfRule>
  </conditionalFormatting>
  <conditionalFormatting sqref="M1636:M1637">
    <cfRule type="containsText" dxfId="1" priority="851" operator="between" text="送货车型9.6米">
      <formula>NOT(ISERROR(SEARCH("送货车型9.6米",M1636)))</formula>
    </cfRule>
  </conditionalFormatting>
  <conditionalFormatting sqref="M1638:M1643">
    <cfRule type="containsText" dxfId="1" priority="850" operator="between" text="送货车型9.6米">
      <formula>NOT(ISERROR(SEARCH("送货车型9.6米",M1638)))</formula>
    </cfRule>
  </conditionalFormatting>
  <conditionalFormatting sqref="M1644:M1645">
    <cfRule type="containsText" dxfId="1" priority="849" operator="between" text="送货车型9.6米">
      <formula>NOT(ISERROR(SEARCH("送货车型9.6米",M1644)))</formula>
    </cfRule>
  </conditionalFormatting>
  <conditionalFormatting sqref="M1646:M1649">
    <cfRule type="containsText" dxfId="1" priority="848" operator="between" text="送货车型9.6米">
      <formula>NOT(ISERROR(SEARCH("送货车型9.6米",M1646)))</formula>
    </cfRule>
  </conditionalFormatting>
  <conditionalFormatting sqref="M1665:M1685">
    <cfRule type="containsText" dxfId="1" priority="817" operator="between" text="送货车型9.6米">
      <formula>NOT(ISERROR(SEARCH("送货车型9.6米",M1665)))</formula>
    </cfRule>
  </conditionalFormatting>
  <conditionalFormatting sqref="M1871:M1880">
    <cfRule type="containsText" dxfId="1" priority="785" operator="between" text="送货车型9.6米">
      <formula>NOT(ISERROR(SEARCH("送货车型9.6米",M1871)))</formula>
    </cfRule>
  </conditionalFormatting>
  <conditionalFormatting sqref="M1883:M1899">
    <cfRule type="containsText" dxfId="1" priority="786" operator="between" text="送货车型9.6米">
      <formula>NOT(ISERROR(SEARCH("送货车型9.6米",M1883)))</formula>
    </cfRule>
  </conditionalFormatting>
  <conditionalFormatting sqref="M1908:M1925">
    <cfRule type="containsText" dxfId="1" priority="709" operator="between" text="送货车型9.6米">
      <formula>NOT(ISERROR(SEARCH("送货车型9.6米",M1908)))</formula>
    </cfRule>
  </conditionalFormatting>
  <conditionalFormatting sqref="M1936:M1939">
    <cfRule type="containsText" dxfId="1" priority="678" operator="between" text="送货车型9.6米">
      <formula>NOT(ISERROR(SEARCH("送货车型9.6米",M1936)))</formula>
    </cfRule>
  </conditionalFormatting>
  <conditionalFormatting sqref="M1967:M1986">
    <cfRule type="containsText" dxfId="1" priority="676" operator="between" text="送货车型9.6米">
      <formula>NOT(ISERROR(SEARCH("送货车型9.6米",M1967)))</formula>
    </cfRule>
  </conditionalFormatting>
  <conditionalFormatting sqref="M2234:M2237">
    <cfRule type="containsText" dxfId="1" priority="575" operator="between" text="送货车型9.6米">
      <formula>NOT(ISERROR(SEARCH("送货车型9.6米",M2234)))</formula>
    </cfRule>
  </conditionalFormatting>
  <conditionalFormatting sqref="M2239:M2246">
    <cfRule type="containsText" dxfId="1" priority="574" operator="between" text="送货车型9.6米">
      <formula>NOT(ISERROR(SEARCH("送货车型9.6米",M2239)))</formula>
    </cfRule>
  </conditionalFormatting>
  <conditionalFormatting sqref="M2271:M2277">
    <cfRule type="containsText" dxfId="1" priority="560" operator="between" text="送货车型9.6米">
      <formula>NOT(ISERROR(SEARCH("送货车型9.6米",M2271)))</formula>
    </cfRule>
  </conditionalFormatting>
  <conditionalFormatting sqref="M2300:M2305">
    <cfRule type="containsText" dxfId="1" priority="554" operator="between" text="送货车型9.6米">
      <formula>NOT(ISERROR(SEARCH("送货车型9.6米",M2300)))</formula>
    </cfRule>
  </conditionalFormatting>
  <conditionalFormatting sqref="M2306:M2337">
    <cfRule type="containsText" dxfId="1" priority="537" operator="between" text="送货车型9.6米">
      <formula>NOT(ISERROR(SEARCH("送货车型9.6米",M2306)))</formula>
    </cfRule>
  </conditionalFormatting>
  <conditionalFormatting sqref="M2338:M2342">
    <cfRule type="containsText" dxfId="1" priority="524" operator="between" text="送货车型9.6米">
      <formula>NOT(ISERROR(SEARCH("送货车型9.6米",M2338)))</formula>
    </cfRule>
  </conditionalFormatting>
  <conditionalFormatting sqref="M2343:M2348">
    <cfRule type="containsText" dxfId="1" priority="522" operator="between" text="送货车型9.6米">
      <formula>NOT(ISERROR(SEARCH("送货车型9.6米",M2343)))</formula>
    </cfRule>
  </conditionalFormatting>
  <conditionalFormatting sqref="M2360:M2428">
    <cfRule type="containsText" dxfId="1" priority="494" operator="between" text="送货车型9.6米">
      <formula>NOT(ISERROR(SEARCH("送货车型9.6米",M2360)))</formula>
    </cfRule>
  </conditionalFormatting>
  <conditionalFormatting sqref="M3043:M3048">
    <cfRule type="containsText" dxfId="1" priority="272" operator="between" text="送货车型9.6米">
      <formula>NOT(ISERROR(SEARCH("送货车型9.6米",M3043)))</formula>
    </cfRule>
  </conditionalFormatting>
  <conditionalFormatting sqref="M3052:M3053">
    <cfRule type="containsText" dxfId="1" priority="271" operator="between" text="送货车型9.6米">
      <formula>NOT(ISERROR(SEARCH("送货车型9.6米",M3052)))</formula>
    </cfRule>
  </conditionalFormatting>
  <conditionalFormatting sqref="M3090:M3096">
    <cfRule type="containsText" dxfId="1" priority="240" operator="between" text="送货车型9.6米">
      <formula>NOT(ISERROR(SEARCH("送货车型9.6米",M3090)))</formula>
    </cfRule>
  </conditionalFormatting>
  <conditionalFormatting sqref="N888:N904">
    <cfRule type="containsText" dxfId="1" priority="1682" operator="between" text="送货车型9.6米">
      <formula>NOT(ISERROR(SEARCH("送货车型9.6米",N888)))</formula>
    </cfRule>
  </conditionalFormatting>
  <conditionalFormatting sqref="O955:O996">
    <cfRule type="containsText" dxfId="1" priority="1347" operator="between" text="送货车型9.6米">
      <formula>NOT(ISERROR(SEARCH("送货车型9.6米",O955)))</formula>
    </cfRule>
  </conditionalFormatting>
  <conditionalFormatting sqref="P598:P692">
    <cfRule type="expression" dxfId="2" priority="1833">
      <formula>P598&gt;0</formula>
    </cfRule>
  </conditionalFormatting>
  <conditionalFormatting sqref="P751:P773">
    <cfRule type="expression" dxfId="2" priority="1733">
      <formula>P751&gt;0</formula>
    </cfRule>
  </conditionalFormatting>
  <conditionalFormatting sqref="P812:P1315">
    <cfRule type="expression" dxfId="2" priority="1036">
      <formula>P812&gt;0</formula>
    </cfRule>
  </conditionalFormatting>
  <conditionalFormatting sqref="P1402:P1524">
    <cfRule type="expression" dxfId="2" priority="1034">
      <formula>P1402&gt;0</formula>
    </cfRule>
  </conditionalFormatting>
  <conditionalFormatting sqref="C1:C1588 C1626:C1844 C1846:C1907 C1967:C2042 C2047:C2052 C2087:C2219 C2247:C2264 C2278:C2305 C2429:C2575 C2582:C2705 C2843:C2948 C3103:C3183 C3262:C3346 C3348:C4066 C4069:C4138 C4246:C4743 C4785:C1048576">
    <cfRule type="timePeriod" dxfId="7" priority="910" timePeriod="yesterday">
      <formula>FLOOR(C1,1)=TODAY()-1</formula>
    </cfRule>
  </conditionalFormatting>
  <conditionalFormatting sqref="D2:E1400 D1403:E1404 D1407:E1418 D1422:E1427 D1429:E1430 D1432:E1433 D1436:E1486 D1488:E1496 E1 I1:L1 H2:L1401 E1401">
    <cfRule type="expression" dxfId="4" priority="1040">
      <formula>AND(NOT(HasFormula(XFD2)),XFD2&lt;&gt;"")</formula>
    </cfRule>
  </conditionalFormatting>
  <conditionalFormatting sqref="E1 I1:L1 H2:L1401 D2:E1400 E1401 D1403:E1404 D1407:E1418 D1422:E1427 D1429:E1430 D1432:E1433 D1436:E1486 D1488:E1496">
    <cfRule type="expression" dxfId="3" priority="1041">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0"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4">
      <formula>AND(NOT(_xlfn.ISFORMULA(D2)),D2&lt;&gt;"")</formula>
    </cfRule>
  </conditionalFormatting>
  <conditionalFormatting sqref="L13:O14">
    <cfRule type="containsText" dxfId="1" priority="1950" operator="between" text="送货车型9.6米">
      <formula>NOT(ISERROR(SEARCH("送货车型9.6米",L13)))</formula>
    </cfRule>
  </conditionalFormatting>
  <conditionalFormatting sqref="L18:O18 L21:O21 L23:O23">
    <cfRule type="containsText" dxfId="1" priority="1949" operator="between" text="送货车型9.6米">
      <formula>NOT(ISERROR(SEARCH("送货车型9.6米",L18)))</formula>
    </cfRule>
  </conditionalFormatting>
  <conditionalFormatting sqref="L27:O28">
    <cfRule type="containsText" dxfId="1" priority="1946" operator="between" text="送货车型9.6米">
      <formula>NOT(ISERROR(SEARCH("送货车型9.6米",L27)))</formula>
    </cfRule>
  </conditionalFormatting>
  <conditionalFormatting sqref="L174:O176">
    <cfRule type="containsText" dxfId="1" priority="1927" operator="between" text="送货车型9.6米">
      <formula>NOT(ISERROR(SEARCH("送货车型9.6米",L174)))</formula>
    </cfRule>
  </conditionalFormatting>
  <conditionalFormatting sqref="L185:O188">
    <cfRule type="containsText" dxfId="1" priority="1924" operator="between" text="送货车型9.6米">
      <formula>NOT(ISERROR(SEARCH("送货车型9.6米",L185)))</formula>
    </cfRule>
  </conditionalFormatting>
  <conditionalFormatting sqref="L200:O201">
    <cfRule type="containsText" dxfId="1" priority="1921" operator="between" text="送货车型9.6米">
      <formula>NOT(ISERROR(SEARCH("送货车型9.6米",L200)))</formula>
    </cfRule>
  </conditionalFormatting>
  <conditionalFormatting sqref="M318:O335">
    <cfRule type="containsText" dxfId="1" priority="1889" operator="between" text="送货车型9.6米">
      <formula>NOT(ISERROR(SEARCH("送货车型9.6米",M318)))</formula>
    </cfRule>
  </conditionalFormatting>
  <conditionalFormatting sqref="M351:O382">
    <cfRule type="containsText" dxfId="1" priority="1854" operator="between" text="送货车型9.6米">
      <formula>NOT(ISERROR(SEARCH("送货车型9.6米",M351)))</formula>
    </cfRule>
  </conditionalFormatting>
  <conditionalFormatting sqref="M391:O397">
    <cfRule type="containsText" dxfId="1" priority="1848"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3" operator="between" text="12m">
      <formula>NOT(ISERROR(SEARCH("12m",F613)))</formula>
    </cfRule>
    <cfRule type="containsText" dxfId="5" priority="1064" operator="between" text="HRB500E">
      <formula>NOT(ISERROR(SEARCH("HRB500E",F613)))</formula>
    </cfRule>
  </conditionalFormatting>
  <conditionalFormatting sqref="M689:O696">
    <cfRule type="containsText" dxfId="1" priority="1829" operator="between" text="送货车型9.6米">
      <formula>NOT(ISERROR(SEARCH("送货车型9.6米",M689)))</formula>
    </cfRule>
  </conditionalFormatting>
  <conditionalFormatting sqref="M700:O717">
    <cfRule type="containsText" dxfId="1" priority="1822" operator="between" text="送货车型9.6米">
      <formula>NOT(ISERROR(SEARCH("送货车型9.6米",M700)))</formula>
    </cfRule>
  </conditionalFormatting>
  <conditionalFormatting sqref="M719:O758">
    <cfRule type="containsText" dxfId="1" priority="1754" operator="between" text="送货车型9.6米">
      <formula>NOT(ISERROR(SEARCH("送货车型9.6米",M719)))</formula>
    </cfRule>
  </conditionalFormatting>
  <conditionalFormatting sqref="M787:O800 O801:O803">
    <cfRule type="containsText" dxfId="1" priority="1746" operator="between" text="送货车型9.6米">
      <formula>NOT(ISERROR(SEARCH("送货车型9.6米",M787)))</formula>
    </cfRule>
  </conditionalFormatting>
  <conditionalFormatting sqref="M801:N802">
    <cfRule type="containsText" dxfId="1" priority="1743" operator="between" text="送货车型9.6米">
      <formula>NOT(ISERROR(SEARCH("送货车型9.6米",M801)))</formula>
    </cfRule>
  </conditionalFormatting>
  <conditionalFormatting sqref="M804:O811">
    <cfRule type="containsText" dxfId="1" priority="1741" operator="between" text="送货车型9.6米">
      <formula>NOT(ISERROR(SEARCH("送货车型9.6米",M804)))</formula>
    </cfRule>
  </conditionalFormatting>
  <conditionalFormatting sqref="M819:O833">
    <cfRule type="containsText" dxfId="1" priority="1723" operator="between" text="送货车型9.6米">
      <formula>NOT(ISERROR(SEARCH("送货车型9.6米",M819)))</formula>
    </cfRule>
  </conditionalFormatting>
  <conditionalFormatting sqref="M845:O855">
    <cfRule type="containsText" dxfId="1" priority="1711" operator="between" text="送货车型9.6米">
      <formula>NOT(ISERROR(SEARCH("送货车型9.6米",M845)))</formula>
    </cfRule>
  </conditionalFormatting>
  <conditionalFormatting sqref="L856:O857">
    <cfRule type="containsText" dxfId="1" priority="1715" operator="between" text="送货车型9.6米">
      <formula>NOT(ISERROR(SEARCH("送货车型9.6米",L856)))</formula>
    </cfRule>
  </conditionalFormatting>
  <conditionalFormatting sqref="M955:N994">
    <cfRule type="containsText" dxfId="1" priority="1647" operator="between" text="送货车型9.6米">
      <formula>NOT(ISERROR(SEARCH("送货车型9.6米",M955)))</formula>
    </cfRule>
  </conditionalFormatting>
  <conditionalFormatting sqref="L995:N996">
    <cfRule type="containsText" dxfId="1" priority="1348" operator="between" text="送货车型9.6米">
      <formula>NOT(ISERROR(SEARCH("送货车型9.6米",L995)))</formula>
    </cfRule>
  </conditionalFormatting>
  <conditionalFormatting sqref="M999:O1019">
    <cfRule type="containsText" dxfId="1" priority="1336" operator="between" text="送货车型9.6米">
      <formula>NOT(ISERROR(SEARCH("送货车型9.6米",M999)))</formula>
    </cfRule>
  </conditionalFormatting>
  <conditionalFormatting sqref="M1024:O1137">
    <cfRule type="containsText" dxfId="1" priority="1061" operator="between" text="送货车型9.6米">
      <formula>NOT(ISERROR(SEARCH("送货车型9.6米",M1024)))</formula>
    </cfRule>
  </conditionalFormatting>
  <conditionalFormatting sqref="L1138:O1503">
    <cfRule type="containsText" dxfId="1" priority="901" operator="between" text="送货车型9.6米">
      <formula>NOT(ISERROR(SEARCH("送货车型9.6米",L1138)))</formula>
    </cfRule>
  </conditionalFormatting>
  <conditionalFormatting sqref="E1402 H1402:L1402">
    <cfRule type="expression" dxfId="4" priority="7680">
      <formula>AND(NOT(HasFormula(#REF!)),#REF!&lt;&gt;"")</formula>
    </cfRule>
    <cfRule type="expression" dxfId="3" priority="7681">
      <formula>AND(NOT(HasFormula(XFA1402)),XFA1402&lt;&gt;"")</formula>
    </cfRule>
  </conditionalFormatting>
  <conditionalFormatting sqref="H1403:L1404 H1407:L1418 E1420 H1420:L1420">
    <cfRule type="expression" dxfId="4" priority="7658">
      <formula>AND(NOT(HasFormula(A1404)),A1404&lt;&gt;"")</formula>
    </cfRule>
    <cfRule type="expression" dxfId="3" priority="7659">
      <formula>AND(NOT(HasFormula(XFA1403)),XFA1403&lt;&gt;"")</formula>
    </cfRule>
  </conditionalFormatting>
  <conditionalFormatting sqref="D1405:E1406">
    <cfRule type="expression" dxfId="4" priority="7684">
      <formula>AND(NOT(HasFormula(XFD1407)),XFD1407&lt;&gt;"")</formula>
    </cfRule>
    <cfRule type="expression" dxfId="3" priority="7685">
      <formula>AND(NOT(HasFormula(XEZ1405)),XEZ1405&lt;&gt;"")</formula>
    </cfRule>
  </conditionalFormatting>
  <conditionalFormatting sqref="H1405:L1406">
    <cfRule type="expression" dxfId="3" priority="7687">
      <formula>AND(NOT(HasFormula(XFD1405)),XFD1405&lt;&gt;"")</formula>
    </cfRule>
    <cfRule type="expression" dxfId="4" priority="7686">
      <formula>AND(NOT(HasFormula(D1407)),D1407&lt;&gt;"")</formula>
    </cfRule>
  </conditionalFormatting>
  <conditionalFormatting sqref="E1421 H1421:L1421">
    <cfRule type="expression" dxfId="3" priority="7637">
      <formula>AND(NOT(HasFormula(XFA1421)),XFA1421&lt;&gt;"")</formula>
    </cfRule>
    <cfRule type="expression" dxfId="4" priority="7636">
      <formula>AND(NOT(HasFormula(A1429)),A1429&lt;&gt;"")</formula>
    </cfRule>
  </conditionalFormatting>
  <conditionalFormatting sqref="H1422:L1427 H1432:L1433">
    <cfRule type="expression" dxfId="3" priority="7631">
      <formula>AND(NOT(HasFormula(XFD1422)),XFD1422&lt;&gt;"")</formula>
    </cfRule>
    <cfRule type="expression" dxfId="4" priority="7630">
      <formula>AND(NOT(HasFormula(D1423)),D1423&lt;&gt;"")</formula>
    </cfRule>
  </conditionalFormatting>
  <conditionalFormatting sqref="D1428:E1428 D1431:E1431">
    <cfRule type="expression" dxfId="3" priority="7643">
      <formula>AND(NOT(HasFormula(XEZ1428)),XEZ1428&lt;&gt;"")</formula>
    </cfRule>
    <cfRule type="expression" dxfId="4" priority="7642">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8">
    <cfRule type="expression" dxfId="4" priority="7624">
      <formula>AND(NOT(HasFormula(D1430)),D1430&lt;&gt;"")</formula>
    </cfRule>
    <cfRule type="expression" dxfId="3" priority="7625">
      <formula>AND(NOT(HasFormula(XFD1429)),XFD1429&lt;&gt;"")</formula>
    </cfRule>
  </conditionalFormatting>
  <conditionalFormatting sqref="D1434:E1435">
    <cfRule type="expression" dxfId="3" priority="7633">
      <formula>AND(NOT(HasFormula(XEZ1434)),XEZ1434&lt;&gt;"")</formula>
    </cfRule>
    <cfRule type="expression" dxfId="4" priority="7632">
      <formula>AND(NOT(HasFormula(XFD1421)),XFD1421&lt;&gt;"")</formula>
    </cfRule>
  </conditionalFormatting>
  <conditionalFormatting sqref="H1434:L1435">
    <cfRule type="expression" dxfId="4" priority="7646">
      <formula>AND(NOT(HasFormula(D1429)),D1429&lt;&gt;"")</formula>
    </cfRule>
    <cfRule type="expression" dxfId="3" priority="7647">
      <formula>AND(NOT(HasFormula(XFD1434)),XFD1434&lt;&gt;"")</formula>
    </cfRule>
  </conditionalFormatting>
  <conditionalFormatting sqref="D1498:E1501">
    <cfRule type="expression" dxfId="4" priority="906">
      <formula>AND(NOT(HasFormula(XFD1499)),XFD1499&lt;&gt;"")</formula>
    </cfRule>
    <cfRule type="expression" dxfId="3" priority="908">
      <formula>AND(NOT(HasFormula(XEZ1498)),XEZ1498&lt;&gt;"")</formula>
    </cfRule>
  </conditionalFormatting>
  <conditionalFormatting sqref="H1498:L1501">
    <cfRule type="expression" dxfId="4" priority="918">
      <formula>AND(NOT(HasFormula(D1499)),D1499&lt;&gt;"")</formula>
    </cfRule>
    <cfRule type="expression" dxfId="3" priority="920">
      <formula>AND(NOT(HasFormula(XFD1498)),XFD1498&lt;&gt;"")</formula>
    </cfRule>
  </conditionalFormatting>
  <conditionalFormatting sqref="H1502:L1524">
    <cfRule type="expression" dxfId="3" priority="7705">
      <formula>AND(NOT(HasFormula(XFD1502)),XFD1502&lt;&gt;"")</formula>
    </cfRule>
    <cfRule type="expression" dxfId="4" priority="7704">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2">
    <cfRule type="expression" dxfId="3" priority="966">
      <formula>AND(NOT(HasFormula(XEZ1504)),XEZ1504&lt;&gt;"")</formula>
    </cfRule>
  </conditionalFormatting>
  <conditionalFormatting sqref="D1506:E1512">
    <cfRule type="expression" dxfId="4" priority="959">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1047542">
    <cfRule type="expression" dxfId="4" priority="949">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3"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1047542">
    <cfRule type="expression" dxfId="4" priority="7723">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1047548 L4748 I4748:J4748 I4744:J4744 L4744">
    <cfRule type="expression" dxfId="4" priority="7720">
      <formula>AND(NOT(HasFormula(E1565)),E1565&lt;&gt;"")</formula>
    </cfRule>
    <cfRule type="expression" dxfId="3" priority="7721">
      <formula>AND(NOT(HasFormula(A1564)),A1564&lt;&gt;"")</formula>
    </cfRule>
  </conditionalFormatting>
  <conditionalFormatting sqref="D1589:E1604">
    <cfRule type="expression" dxfId="3" priority="893">
      <formula>AND(NOT(HasFormula(XEZ1589)),XEZ1589&lt;&gt;"")</formula>
    </cfRule>
  </conditionalFormatting>
  <conditionalFormatting sqref="I1589:L1604">
    <cfRule type="expression" dxfId="3" priority="899">
      <formula>AND(NOT(HasFormula(A1589)),A1589&lt;&gt;"")</formula>
    </cfRule>
    <cfRule type="expression" dxfId="4" priority="898">
      <formula>AND(NOT(HasFormula(E1590)),E1590&lt;&gt;"")</formula>
    </cfRule>
  </conditionalFormatting>
  <conditionalFormatting sqref="L1589:O1598 L1599:L1604 O1599:O1625">
    <cfRule type="containsText" dxfId="1" priority="889" operator="between" text="送货车型9.6米">
      <formula>NOT(ISERROR(SEARCH("送货车型9.6米",L1589)))</formula>
    </cfRule>
  </conditionalFormatting>
  <conditionalFormatting sqref="D1625 D1629">
    <cfRule type="expression" dxfId="4" priority="7751">
      <formula>AND(NOT(HasFormula(#REF!)),#REF!&lt;&gt;"")</formula>
    </cfRule>
  </conditionalFormatting>
  <conditionalFormatting sqref="E1625 E1629">
    <cfRule type="expression" dxfId="4" priority="7752">
      <formula>AND(NOT(HasFormula(#REF!)),#REF!&lt;&gt;"")</formula>
    </cfRule>
  </conditionalFormatting>
  <conditionalFormatting sqref="H1625 H1629">
    <cfRule type="expression" dxfId="4" priority="7749">
      <formula>AND(NOT(HasFormula(#REF!)),#REF!&lt;&gt;"")</formula>
    </cfRule>
    <cfRule type="expression" dxfId="3" priority="7750">
      <formula>AND(NOT(HasFormula(XFD1625)),XFD1625&lt;&gt;"")</formula>
    </cfRule>
  </conditionalFormatting>
  <conditionalFormatting sqref="I1625:L1625 I1629:L1629">
    <cfRule type="expression" dxfId="4" priority="7753">
      <formula>AND(NOT(HasFormula(#REF!)),#REF!&lt;&gt;"")</formula>
    </cfRule>
    <cfRule type="expression" dxfId="3" priority="7754">
      <formula>AND(NOT(HasFormula(A1625)),A1625&lt;&gt;"")</formula>
    </cfRule>
  </conditionalFormatting>
  <conditionalFormatting sqref="D1630:D1649 D1651:D1676 D1686:D1700">
    <cfRule type="expression" dxfId="4" priority="7757">
      <formula>AND(NOT(HasFormula(#REF!)),#REF!&lt;&gt;"")</formula>
    </cfRule>
  </conditionalFormatting>
  <conditionalFormatting sqref="E1630:E1649 E1651:E1676 E1686:E1700">
    <cfRule type="expression" dxfId="4" priority="7758">
      <formula>AND(NOT(HasFormula(#REF!)),#REF!&lt;&gt;"")</formula>
    </cfRule>
  </conditionalFormatting>
  <conditionalFormatting sqref="H1630:H1649 H1651:H1700">
    <cfRule type="expression" dxfId="4" priority="7755">
      <formula>AND(NOT(HasFormula(#REF!)),#REF!&lt;&gt;"")</formula>
    </cfRule>
    <cfRule type="expression" dxfId="3" priority="7756">
      <formula>AND(NOT(HasFormula(XFD1630)),XFD1630&lt;&gt;"")</formula>
    </cfRule>
  </conditionalFormatting>
  <conditionalFormatting sqref="I1630:L1649 I1651:L1676 I1686:L1700">
    <cfRule type="expression" dxfId="4" priority="7759">
      <formula>AND(NOT(HasFormula(#REF!)),#REF!&lt;&gt;"")</formula>
    </cfRule>
    <cfRule type="expression" dxfId="3" priority="7760">
      <formula>AND(NOT(HasFormula(A1630)),A1630&lt;&gt;"")</formula>
    </cfRule>
  </conditionalFormatting>
  <conditionalFormatting sqref="M1635:O1635 O1636:O1649 O1651:O1664 O1686:O1700">
    <cfRule type="containsText" dxfId="1" priority="852" operator="between" text="送货车型9.6米">
      <formula>NOT(ISERROR(SEARCH("送货车型9.6米",M1635)))</formula>
    </cfRule>
  </conditionalFormatting>
  <conditionalFormatting sqref="I1702:L1706">
    <cfRule type="expression" dxfId="4" priority="7765">
      <formula>AND(NOT(HasFormula(#REF!)),#REF!&lt;&gt;"")</formula>
    </cfRule>
    <cfRule type="expression" dxfId="3" priority="7766">
      <formula>AND(NOT(HasFormula(A1702)),A1702&lt;&gt;"")</formula>
    </cfRule>
  </conditionalFormatting>
  <conditionalFormatting sqref="I1708:L1740">
    <cfRule type="expression" dxfId="4" priority="7771">
      <formula>AND(NOT(HasFormula(#REF!)),#REF!&lt;&gt;"")</formula>
    </cfRule>
    <cfRule type="expression" dxfId="3" priority="7772">
      <formula>AND(NOT(HasFormula(A1708)),A1708&lt;&gt;"")</formula>
    </cfRule>
  </conditionalFormatting>
  <conditionalFormatting sqref="D1758 D1761">
    <cfRule type="expression" dxfId="4" priority="7781">
      <formula>AND(NOT(HasFormula(#REF!)),#REF!&lt;&gt;"")</formula>
    </cfRule>
  </conditionalFormatting>
  <conditionalFormatting sqref="E1758 E1761">
    <cfRule type="expression" dxfId="4" priority="7782">
      <formula>AND(NOT(HasFormula(#REF!)),#REF!&lt;&gt;"")</formula>
    </cfRule>
  </conditionalFormatting>
  <conditionalFormatting sqref="I1758:L1758 I1761:L1761 L1762:L1769">
    <cfRule type="expression" dxfId="4" priority="7783">
      <formula>AND(NOT(HasFormula(#REF!)),#REF!&lt;&gt;"")</formula>
    </cfRule>
    <cfRule type="expression" dxfId="3" priority="7784">
      <formula>AND(NOT(HasFormula(A1758)),A1758&lt;&gt;"")</formula>
    </cfRule>
  </conditionalFormatting>
  <conditionalFormatting sqref="I1762:K1769">
    <cfRule type="expression" dxfId="4" priority="7777">
      <formula>AND(NOT(HasFormula(#REF!)),#REF!&lt;&gt;"")</formula>
    </cfRule>
    <cfRule type="expression" dxfId="3" priority="7778">
      <formula>AND(NOT(HasFormula(A1762)),A1762&lt;&gt;"")</formula>
    </cfRule>
  </conditionalFormatting>
  <conditionalFormatting sqref="D1881:E1882">
    <cfRule type="expression" dxfId="3" priority="791">
      <formula>AND(NOT(HasFormula(XEZ1881)),XEZ1881&lt;&gt;"")</formula>
    </cfRule>
  </conditionalFormatting>
  <conditionalFormatting sqref="I1881:L1882">
    <cfRule type="expression" dxfId="3" priority="797">
      <formula>AND(NOT(HasFormula(A1881)),A1881&lt;&gt;"")</formula>
    </cfRule>
    <cfRule type="expression" dxfId="4" priority="796">
      <formula>AND(NOT(HasFormula(E1882)),E1882&lt;&gt;"")</formula>
    </cfRule>
  </conditionalFormatting>
  <conditionalFormatting sqref="L1881:O1882">
    <cfRule type="containsText" dxfId="1" priority="787" operator="between" text="送货车型9.6米">
      <formula>NOT(ISERROR(SEARCH("送货车型9.6米",L1881)))</formula>
    </cfRule>
  </conditionalFormatting>
  <conditionalFormatting sqref="C1908:C1935 C1940:C1961">
    <cfRule type="timePeriod" dxfId="7" priority="743" timePeriod="yesterday">
      <formula>FLOOR(C1908,1)=TODAY()-1</formula>
    </cfRule>
  </conditionalFormatting>
  <conditionalFormatting sqref="L1908 N1908:O1908">
    <cfRule type="containsText" dxfId="1" priority="720" operator="between" text="送货车型9.6米">
      <formula>NOT(ISERROR(SEARCH("送货车型9.6米",L1908)))</formula>
    </cfRule>
  </conditionalFormatting>
  <conditionalFormatting sqref="L1909 N1909:O1909">
    <cfRule type="containsText" dxfId="1" priority="719" operator="between" text="送货车型9.6米">
      <formula>NOT(ISERROR(SEARCH("送货车型9.6米",L1909)))</formula>
    </cfRule>
  </conditionalFormatting>
  <conditionalFormatting sqref="L1910 N1910:O1910">
    <cfRule type="containsText" dxfId="1" priority="718" operator="between" text="送货车型9.6米">
      <formula>NOT(ISERROR(SEARCH("送货车型9.6米",L1910)))</formula>
    </cfRule>
  </conditionalFormatting>
  <conditionalFormatting sqref="L1911 N1911:O1911">
    <cfRule type="containsText" dxfId="1" priority="717" operator="between" text="送货车型9.6米">
      <formula>NOT(ISERROR(SEARCH("送货车型9.6米",L1911)))</formula>
    </cfRule>
  </conditionalFormatting>
  <conditionalFormatting sqref="L1912 N1912:O1912">
    <cfRule type="containsText" dxfId="1" priority="716" operator="between" text="送货车型9.6米">
      <formula>NOT(ISERROR(SEARCH("送货车型9.6米",L1912)))</formula>
    </cfRule>
  </conditionalFormatting>
  <conditionalFormatting sqref="L1913 N1913:O1913">
    <cfRule type="containsText" dxfId="1" priority="715" operator="between" text="送货车型9.6米">
      <formula>NOT(ISERROR(SEARCH("送货车型9.6米",L1913)))</formula>
    </cfRule>
  </conditionalFormatting>
  <conditionalFormatting sqref="L1914 N1914:O1914">
    <cfRule type="containsText" dxfId="1" priority="714" operator="between" text="送货车型9.6米">
      <formula>NOT(ISERROR(SEARCH("送货车型9.6米",L1914)))</formula>
    </cfRule>
  </conditionalFormatting>
  <conditionalFormatting sqref="L1915 N1915:O1915">
    <cfRule type="containsText" dxfId="1" priority="713" operator="between" text="送货车型9.6米">
      <formula>NOT(ISERROR(SEARCH("送货车型9.6米",L1915)))</formula>
    </cfRule>
  </conditionalFormatting>
  <conditionalFormatting sqref="L1916 N1916:O1916">
    <cfRule type="containsText" dxfId="1" priority="712" operator="between" text="送货车型9.6米">
      <formula>NOT(ISERROR(SEARCH("送货车型9.6米",L1916)))</formula>
    </cfRule>
  </conditionalFormatting>
  <conditionalFormatting sqref="L1917 N1917:O1917">
    <cfRule type="containsText" dxfId="1" priority="711" operator="between" text="送货车型9.6米">
      <formula>NOT(ISERROR(SEARCH("送货车型9.6米",L1917)))</formula>
    </cfRule>
  </conditionalFormatting>
  <conditionalFormatting sqref="L1918 N1918:O1918">
    <cfRule type="containsText" dxfId="1" priority="710" operator="between" text="送货车型9.6米">
      <formula>NOT(ISERROR(SEARCH("送货车型9.6米",L1918)))</formula>
    </cfRule>
  </conditionalFormatting>
  <conditionalFormatting sqref="D1919:D1935 D1940:D1961">
    <cfRule type="expression" dxfId="2" priority="746">
      <formula>AND(NOT(_xlfn.ISFORMULA(D1919)),D1919&lt;&gt;"")</formula>
    </cfRule>
  </conditionalFormatting>
  <conditionalFormatting sqref="D1919:E1935 D1940:E1961">
    <cfRule type="expression" dxfId="3" priority="749">
      <formula>AND(NOT(HasFormula(XEZ1919)),XEZ1919&lt;&gt;"")</formula>
    </cfRule>
  </conditionalFormatting>
  <conditionalFormatting sqref="J1919:L1921 I1922:L1924">
    <cfRule type="expression" dxfId="3" priority="755">
      <formula>AND(NOT(HasFormula(A1919)),A1919&lt;&gt;"")</formula>
    </cfRule>
    <cfRule type="expression" dxfId="4" priority="754">
      <formula>AND(NOT(HasFormula(E1920)),E1920&lt;&gt;"")</formula>
    </cfRule>
  </conditionalFormatting>
  <conditionalFormatting sqref="L1919:L1961 N1919:O1935 O1936:O1986 N1940:N1966">
    <cfRule type="containsText" dxfId="1" priority="745" operator="between" text="送货车型9.6米">
      <formula>NOT(ISERROR(SEARCH("送货车型9.6米",L1919)))</formula>
    </cfRule>
  </conditionalFormatting>
  <conditionalFormatting sqref="D1925:D1935 D1940:D1961">
    <cfRule type="expression" dxfId="4" priority="759">
      <formula>AND(NOT(HasFormula(#REF!)),#REF!&lt;&gt;"")</formula>
    </cfRule>
  </conditionalFormatting>
  <conditionalFormatting sqref="E1925:E1935 E1940:E1961">
    <cfRule type="expression" dxfId="4" priority="760">
      <formula>AND(NOT(HasFormula(#REF!)),#REF!&lt;&gt;"")</formula>
    </cfRule>
  </conditionalFormatting>
  <conditionalFormatting sqref="I1925:L1961">
    <cfRule type="expression" dxfId="3" priority="762">
      <formula>AND(NOT(HasFormula(A1925)),A1925&lt;&gt;"")</formula>
    </cfRule>
    <cfRule type="expression" dxfId="4" priority="761">
      <formula>AND(NOT(HasFormula(#REF!)),#REF!&lt;&gt;"")</formula>
    </cfRule>
  </conditionalFormatting>
  <conditionalFormatting sqref="M1926:M1935 M1940:M1966">
    <cfRule type="containsText" dxfId="1" priority="744" operator="between" text="送货车型9.6米">
      <formula>NOT(ISERROR(SEARCH("送货车型9.6米",M1926)))</formula>
    </cfRule>
  </conditionalFormatting>
  <conditionalFormatting sqref="I2053:L2054">
    <cfRule type="expression" dxfId="4" priority="7819">
      <formula>AND(NOT(HasFormula(#REF!)),#REF!&lt;&gt;"")</formula>
    </cfRule>
    <cfRule type="expression" dxfId="3" priority="7820">
      <formula>AND(NOT(HasFormula(A2053)),A2053&lt;&gt;"")</formula>
    </cfRule>
  </conditionalFormatting>
  <conditionalFormatting sqref="I2056:L2057">
    <cfRule type="expression" dxfId="4" priority="7825">
      <formula>AND(NOT(HasFormula(#REF!)),#REF!&lt;&gt;"")</formula>
    </cfRule>
    <cfRule type="expression" dxfId="3" priority="7826">
      <formula>AND(NOT(HasFormula(A2056)),A2056&lt;&gt;"")</formula>
    </cfRule>
  </conditionalFormatting>
  <conditionalFormatting sqref="D2058:E2086">
    <cfRule type="expression" dxfId="3" priority="670">
      <formula>AND(NOT(HasFormula(XEZ2058)),XEZ2058&lt;&gt;"")</formula>
    </cfRule>
  </conditionalFormatting>
  <conditionalFormatting sqref="I2090:L2108">
    <cfRule type="expression" dxfId="4" priority="7842">
      <formula>AND(NOT(HasFormula(#REF!)),#REF!&lt;&gt;"")</formula>
    </cfRule>
    <cfRule type="expression" dxfId="3" priority="7843">
      <formula>AND(NOT(HasFormula(A2090)),A2090&lt;&gt;"")</formula>
    </cfRule>
  </conditionalFormatting>
  <conditionalFormatting sqref="I2110:L2111">
    <cfRule type="expression" dxfId="4" priority="7848">
      <formula>AND(NOT(HasFormula(E2119)),E2119&lt;&gt;"")</formula>
    </cfRule>
    <cfRule type="expression" dxfId="3" priority="7849">
      <formula>AND(NOT(HasFormula(A2110)),A2110&lt;&gt;"")</formula>
    </cfRule>
  </conditionalFormatting>
  <conditionalFormatting sqref="I2112:L2118">
    <cfRule type="expression" dxfId="4" priority="7860">
      <formula>AND(NOT(HasFormula(E2129)),E2129&lt;&gt;"")</formula>
    </cfRule>
    <cfRule type="expression" dxfId="3" priority="7861">
      <formula>AND(NOT(HasFormula(A2112)),A2112&lt;&gt;"")</formula>
    </cfRule>
  </conditionalFormatting>
  <conditionalFormatting sqref="I2120:L2126">
    <cfRule type="expression" dxfId="4" priority="7866">
      <formula>AND(NOT(HasFormula(E2129)),E2129&lt;&gt;"")</formula>
    </cfRule>
    <cfRule type="expression" dxfId="3" priority="7867">
      <formula>AND(NOT(HasFormula(A2120)),A2120&lt;&gt;"")</formula>
    </cfRule>
  </conditionalFormatting>
  <conditionalFormatting sqref="M2120:O2128">
    <cfRule type="containsText" dxfId="1" priority="645" operator="between" text="送货车型9.6米">
      <formula>NOT(ISERROR(SEARCH("送货车型9.6米",M2120)))</formula>
    </cfRule>
  </conditionalFormatting>
  <conditionalFormatting sqref="I2127:L2128">
    <cfRule type="expression" dxfId="4" priority="7878">
      <formula>AND(NOT(HasFormula(#REF!)),#REF!&lt;&gt;"")</formula>
    </cfRule>
    <cfRule type="expression" dxfId="3" priority="7879">
      <formula>AND(NOT(HasFormula(A2127)),A2127&lt;&gt;"")</formula>
    </cfRule>
  </conditionalFormatting>
  <conditionalFormatting sqref="I2138:L2139">
    <cfRule type="expression" dxfId="4" priority="7884">
      <formula>AND(NOT(HasFormula(#REF!)),#REF!&lt;&gt;"")</formula>
    </cfRule>
    <cfRule type="expression" dxfId="3" priority="7885">
      <formula>AND(NOT(HasFormula(A2138)),A2138&lt;&gt;"")</formula>
    </cfRule>
  </conditionalFormatting>
  <conditionalFormatting sqref="I2165:L2166">
    <cfRule type="expression" dxfId="4" priority="7890">
      <formula>AND(NOT(HasFormula(#REF!)),#REF!&lt;&gt;"")</formula>
    </cfRule>
    <cfRule type="expression" dxfId="3" priority="7891">
      <formula>AND(NOT(HasFormula(A2165)),A2165&lt;&gt;"")</formula>
    </cfRule>
  </conditionalFormatting>
  <conditionalFormatting sqref="H2201:H2218 H2234:H2244 H2220:H2232">
    <cfRule type="expression" dxfId="4" priority="578">
      <formula>AND(NOT(HasFormula(D2202)),D2202&lt;&gt;"")</formula>
    </cfRule>
    <cfRule type="expression" dxfId="3" priority="579">
      <formula>AND(NOT(HasFormula(XFD2201)),XFD2201&lt;&gt;"")</formula>
    </cfRule>
  </conditionalFormatting>
  <conditionalFormatting sqref="H2219 H2233">
    <cfRule type="expression" dxfId="4" priority="8010">
      <formula>AND(NOT(HasFormula(#REF!)),#REF!&lt;&gt;"")</formula>
    </cfRule>
    <cfRule type="expression" dxfId="3" priority="8011">
      <formula>AND(NOT(HasFormula(XFD2219)),XFD2219&lt;&gt;"")</formula>
    </cfRule>
  </conditionalFormatting>
  <conditionalFormatting sqref="I2225:L2226">
    <cfRule type="expression" dxfId="4" priority="8008">
      <formula>AND(NOT(HasFormula(E2227)),E2227&lt;&gt;"")</formula>
    </cfRule>
    <cfRule type="expression" dxfId="3" priority="8009">
      <formula>AND(NOT(HasFormula(A2225)),A2225&lt;&gt;"")</formula>
    </cfRule>
  </conditionalFormatting>
  <conditionalFormatting sqref="D2234:E2237">
    <cfRule type="expression" dxfId="3" priority="585">
      <formula>AND(NOT(HasFormula(XEZ2234)),XEZ2234&lt;&gt;"")</formula>
    </cfRule>
  </conditionalFormatting>
  <conditionalFormatting sqref="I2234:L2237">
    <cfRule type="expression" dxfId="4" priority="590">
      <formula>AND(NOT(HasFormula(E2235)),E2235&lt;&gt;"")</formula>
    </cfRule>
    <cfRule type="expression" dxfId="3" priority="591">
      <formula>AND(NOT(HasFormula(A2234)),A2234&lt;&gt;"")</formula>
    </cfRule>
  </conditionalFormatting>
  <conditionalFormatting sqref="L2234:L2237 N2234:O2237">
    <cfRule type="containsText" dxfId="1" priority="581" operator="between" text="送货车型9.6米">
      <formula>NOT(ISERROR(SEARCH("送货车型9.6米",L2234)))</formula>
    </cfRule>
  </conditionalFormatting>
  <conditionalFormatting sqref="I2247:L2249">
    <cfRule type="expression" dxfId="4" priority="8020">
      <formula>AND(NOT(HasFormula(E2252)),E2252&lt;&gt;"")</formula>
    </cfRule>
    <cfRule type="expression" dxfId="3" priority="8021">
      <formula>AND(NOT(HasFormula(A2247)),A2247&lt;&gt;"")</formula>
    </cfRule>
  </conditionalFormatting>
  <conditionalFormatting sqref="D2270:E2277">
    <cfRule type="expression" dxfId="3" priority="568">
      <formula>AND(NOT(HasFormula(XEZ2270)),XEZ2270&lt;&gt;"")</formula>
    </cfRule>
  </conditionalFormatting>
  <conditionalFormatting sqref="I2270:L2277">
    <cfRule type="expression" dxfId="4" priority="571">
      <formula>AND(NOT(HasFormula(E2271)),E2271&lt;&gt;"")</formula>
    </cfRule>
    <cfRule type="expression" dxfId="3" priority="572">
      <formula>AND(NOT(HasFormula(A2270)),A2270&lt;&gt;"")</formula>
    </cfRule>
  </conditionalFormatting>
  <conditionalFormatting sqref="L2270:L2277 N2270:O2277">
    <cfRule type="containsText" dxfId="1" priority="565" operator="between" text="送货车型9.6米">
      <formula>NOT(ISERROR(SEARCH("送货车型9.6米",L2270)))</formula>
    </cfRule>
  </conditionalFormatting>
  <conditionalFormatting sqref="H2306:H2322 H2324:H2335">
    <cfRule type="expression" dxfId="4" priority="538">
      <formula>AND(NOT(HasFormula(D2307)),D2307&lt;&gt;"")</formula>
    </cfRule>
    <cfRule type="expression" dxfId="3" priority="539">
      <formula>AND(NOT(HasFormula(XFD2306)),XFD2306&lt;&gt;"")</formula>
    </cfRule>
  </conditionalFormatting>
  <conditionalFormatting sqref="N2337:O2337 L2337">
    <cfRule type="containsText" dxfId="1" priority="542" operator="between" text="送货车型9.6米">
      <formula>NOT(ISERROR(SEARCH("送货车型9.6米",L2337)))</formula>
    </cfRule>
  </conditionalFormatting>
  <conditionalFormatting sqref="N2338:O2338 L2338">
    <cfRule type="containsText" dxfId="1" priority="526" operator="between" text="送货车型9.6米">
      <formula>NOT(ISERROR(SEARCH("送货车型9.6米",L2338)))</formula>
    </cfRule>
  </conditionalFormatting>
  <conditionalFormatting sqref="D2349:E2349 E2350:E2351">
    <cfRule type="expression" dxfId="3" priority="514">
      <formula>AND(NOT(HasFormula(XEZ2349)),XEZ2349&lt;&gt;"")</formula>
    </cfRule>
  </conditionalFormatting>
  <conditionalFormatting sqref="N2349:O2349 L2349">
    <cfRule type="containsText" dxfId="1" priority="511" operator="between" text="送货车型9.6米">
      <formula>NOT(ISERROR(SEARCH("送货车型9.6米",L2349)))</formula>
    </cfRule>
  </conditionalFormatting>
  <conditionalFormatting sqref="H2522:H2528 H2535:H2547">
    <cfRule type="expression" dxfId="4" priority="490">
      <formula>AND(NOT(HasFormula(D2523)),D2523&lt;&gt;"")</formula>
    </cfRule>
    <cfRule type="expression" dxfId="3" priority="491">
      <formula>AND(NOT(HasFormula(XFD2522)),XFD2522&lt;&gt;"")</formula>
    </cfRule>
  </conditionalFormatting>
  <conditionalFormatting sqref="I2529:L2532">
    <cfRule type="expression" dxfId="4" priority="8130">
      <formula>AND(NOT(HasFormula(E2533)),E2533&lt;&gt;"")</formula>
    </cfRule>
    <cfRule type="expression" dxfId="3" priority="8131">
      <formula>AND(NOT(HasFormula(A2529)),A2529&lt;&gt;"")</formula>
    </cfRule>
  </conditionalFormatting>
  <conditionalFormatting sqref="I2602:L2603">
    <cfRule type="expression" dxfId="4" priority="8154">
      <formula>AND(NOT(HasFormula(E2605)),E2605&lt;&gt;"")</formula>
    </cfRule>
    <cfRule type="expression" dxfId="3" priority="8155">
      <formula>AND(NOT(HasFormula(A2602)),A2602&lt;&gt;"")</formula>
    </cfRule>
  </conditionalFormatting>
  <conditionalFormatting sqref="H2665:H2757 H2647:H2649">
    <cfRule type="expression" dxfId="4" priority="8184">
      <formula>AND(NOT(HasFormula(#REF!)),#REF!&lt;&gt;"")</formula>
    </cfRule>
    <cfRule type="expression" dxfId="3" priority="8185">
      <formula>AND(NOT(HasFormula(XFD2647)),XFD2647&lt;&gt;"")</formula>
    </cfRule>
  </conditionalFormatting>
  <conditionalFormatting sqref="I2725:L2726">
    <cfRule type="expression" dxfId="4" priority="8221">
      <formula>AND(NOT(HasFormula(E2727)),E2727&lt;&gt;"")</formula>
    </cfRule>
    <cfRule type="expression" dxfId="3" priority="8222">
      <formula>AND(NOT(HasFormula(A2725)),A2725&lt;&gt;"")</formula>
    </cfRule>
  </conditionalFormatting>
  <conditionalFormatting sqref="D2758:E2761">
    <cfRule type="expression" dxfId="3" priority="440">
      <formula>AND(NOT(HasFormula(XEZ2758)),XEZ2758&lt;&gt;"")</formula>
    </cfRule>
  </conditionalFormatting>
  <conditionalFormatting sqref="I2758:L2761">
    <cfRule type="expression" dxfId="3" priority="444">
      <formula>AND(NOT(HasFormula(A2758)),A2758&lt;&gt;"")</formula>
    </cfRule>
    <cfRule type="expression" dxfId="4" priority="443">
      <formula>AND(NOT(HasFormula(E2759)),E2759&lt;&gt;"")</formula>
    </cfRule>
  </conditionalFormatting>
  <conditionalFormatting sqref="L2758:O2761">
    <cfRule type="containsText" dxfId="1" priority="437" operator="between" text="送货车型9.6米">
      <formula>NOT(ISERROR(SEARCH("送货车型9.6米",L2758)))</formula>
    </cfRule>
  </conditionalFormatting>
  <conditionalFormatting sqref="I2768:L2769">
    <cfRule type="expression" dxfId="4" priority="8251">
      <formula>AND(NOT(HasFormula(E2770)),E2770&lt;&gt;"")</formula>
    </cfRule>
    <cfRule type="expression" dxfId="3" priority="8252">
      <formula>AND(NOT(HasFormula(A2768)),A2768&lt;&gt;"")</formula>
    </cfRule>
  </conditionalFormatting>
  <conditionalFormatting sqref="I2771:L2772">
    <cfRule type="expression" dxfId="4" priority="8229">
      <formula>AND(NOT(HasFormula(#REF!)),#REF!&lt;&gt;"")</formula>
    </cfRule>
    <cfRule type="expression" dxfId="3" priority="8230">
      <formula>AND(NOT(HasFormula(A2771)),A2771&lt;&gt;"")</formula>
    </cfRule>
  </conditionalFormatting>
  <conditionalFormatting sqref="I2796:L2797">
    <cfRule type="expression" dxfId="4" priority="8245">
      <formula>AND(NOT(HasFormula(E2798)),E2798&lt;&gt;"")</formula>
    </cfRule>
    <cfRule type="expression" dxfId="3" priority="8246">
      <formula>AND(NOT(HasFormula(A2796)),A2796&lt;&gt;"")</formula>
    </cfRule>
  </conditionalFormatting>
  <conditionalFormatting sqref="L2891 I2891">
    <cfRule type="expression" dxfId="4" priority="8411">
      <formula>AND(NOT(HasFormula(#REF!)),#REF!&lt;&gt;"")</formula>
    </cfRule>
    <cfRule type="expression" dxfId="3" priority="8412">
      <formula>AND(NOT(HasFormula(A2891)),A2891&lt;&gt;"")</formula>
    </cfRule>
  </conditionalFormatting>
  <conditionalFormatting sqref="J2892:K2899">
    <cfRule type="expression" dxfId="4" priority="8323">
      <formula>AND(NOT(HasFormula(#REF!)),#REF!&lt;&gt;"")</formula>
    </cfRule>
    <cfRule type="expression" dxfId="3" priority="8324">
      <formula>AND(NOT(HasFormula(B2892)),B2892&lt;&gt;"")</formula>
    </cfRule>
  </conditionalFormatting>
  <conditionalFormatting sqref="I2906:L2907">
    <cfRule type="expression" dxfId="4" priority="8337">
      <formula>AND(NOT(HasFormula(E2908)),E2908&lt;&gt;"")</formula>
    </cfRule>
    <cfRule type="expression" dxfId="3" priority="8338">
      <formula>AND(NOT(HasFormula(A2906)),A2906&lt;&gt;"")</formula>
    </cfRule>
  </conditionalFormatting>
  <conditionalFormatting sqref="I2924:L2925">
    <cfRule type="expression" dxfId="4" priority="8331">
      <formula>AND(NOT(HasFormula(E2926)),E2926&lt;&gt;"")</formula>
    </cfRule>
    <cfRule type="expression" dxfId="3" priority="8332">
      <formula>AND(NOT(HasFormula(A2924)),A2924&lt;&gt;"")</formula>
    </cfRule>
  </conditionalFormatting>
  <conditionalFormatting sqref="D2949:E2953">
    <cfRule type="expression" dxfId="3" priority="415">
      <formula>AND(NOT(HasFormula(XEZ2949)),XEZ2949&lt;&gt;"")</formula>
    </cfRule>
  </conditionalFormatting>
  <conditionalFormatting sqref="I2949:L2953">
    <cfRule type="expression" dxfId="4" priority="420">
      <formula>AND(NOT(HasFormula(E2950)),E2950&lt;&gt;"")</formula>
    </cfRule>
    <cfRule type="expression" dxfId="3" priority="421">
      <formula>AND(NOT(HasFormula(A2949)),A2949&lt;&gt;"")</formula>
    </cfRule>
  </conditionalFormatting>
  <conditionalFormatting sqref="L2949:O2953">
    <cfRule type="containsText" dxfId="1" priority="411" operator="between" text="送货车型9.6米">
      <formula>NOT(ISERROR(SEARCH("送货车型9.6米",L2949)))</formula>
    </cfRule>
  </conditionalFormatting>
  <conditionalFormatting sqref="D2958:E2960">
    <cfRule type="expression" dxfId="3" priority="401">
      <formula>AND(NOT(HasFormula(XEZ2958)),XEZ2958&lt;&gt;"")</formula>
    </cfRule>
  </conditionalFormatting>
  <conditionalFormatting sqref="I2958:L2960">
    <cfRule type="expression" dxfId="4" priority="404">
      <formula>AND(NOT(HasFormula(E2959)),E2959&lt;&gt;"")</formula>
    </cfRule>
    <cfRule type="expression" dxfId="3" priority="405">
      <formula>AND(NOT(HasFormula(A2958)),A2958&lt;&gt;"")</formula>
    </cfRule>
  </conditionalFormatting>
  <conditionalFormatting sqref="L2958:O2960">
    <cfRule type="containsText" dxfId="1" priority="397" operator="between" text="送货车型9.6米">
      <formula>NOT(ISERROR(SEARCH("送货车型9.6米",L2958)))</formula>
    </cfRule>
  </conditionalFormatting>
  <conditionalFormatting sqref="I2966:L2967">
    <cfRule type="expression" dxfId="4" priority="8391">
      <formula>AND(NOT(HasFormula(E2968)),E2968&lt;&gt;"")</formula>
    </cfRule>
    <cfRule type="expression" dxfId="3" priority="8392">
      <formula>AND(NOT(HasFormula(A2966)),A2966&lt;&gt;"")</formula>
    </cfRule>
  </conditionalFormatting>
  <conditionalFormatting sqref="I2974:L2975">
    <cfRule type="expression" dxfId="4" priority="8395">
      <formula>AND(NOT(HasFormula(E2976)),E2976&lt;&gt;"")</formula>
    </cfRule>
    <cfRule type="expression" dxfId="3" priority="8396">
      <formula>AND(NOT(HasFormula(A2974)),A2974&lt;&gt;"")</formula>
    </cfRule>
  </conditionalFormatting>
  <conditionalFormatting sqref="D2996:E3002">
    <cfRule type="expression" dxfId="3" priority="383">
      <formula>AND(NOT(HasFormula(XEZ2996)),XEZ2996&lt;&gt;"")</formula>
    </cfRule>
  </conditionalFormatting>
  <conditionalFormatting sqref="D2996:D2998 D3000:D3002">
    <cfRule type="expression" dxfId="4" priority="382">
      <formula>AND(NOT(HasFormula(XFD2997)),XFD2997&lt;&gt;"")</formula>
    </cfRule>
  </conditionalFormatting>
  <conditionalFormatting sqref="E2996:E2998 E3000:E3002">
    <cfRule type="expression" dxfId="4" priority="388">
      <formula>AND(NOT(HasFormula(A2997)),A2997&lt;&gt;"")</formula>
    </cfRule>
  </conditionalFormatting>
  <conditionalFormatting sqref="I2996:L2998 I3000:L3002">
    <cfRule type="expression" dxfId="4" priority="386">
      <formula>AND(NOT(HasFormula(E2997)),E2997&lt;&gt;"")</formula>
    </cfRule>
    <cfRule type="expression" dxfId="3" priority="387">
      <formula>AND(NOT(HasFormula(A2996)),A2996&lt;&gt;"")</formula>
    </cfRule>
  </conditionalFormatting>
  <conditionalFormatting sqref="L2996:O3002">
    <cfRule type="containsText" dxfId="1" priority="380" operator="between" text="送货车型9.6米">
      <formula>NOT(ISERROR(SEARCH("送货车型9.6米",L2996)))</formula>
    </cfRule>
  </conditionalFormatting>
  <conditionalFormatting sqref="D3025 D3042">
    <cfRule type="expression" dxfId="4" priority="8415">
      <formula>AND(NOT(HasFormula(#REF!)),#REF!&lt;&gt;"")</formula>
    </cfRule>
  </conditionalFormatting>
  <conditionalFormatting sqref="E3025 E3042">
    <cfRule type="expression" dxfId="4" priority="8416">
      <formula>AND(NOT(HasFormula(#REF!)),#REF!&lt;&gt;"")</formula>
    </cfRule>
  </conditionalFormatting>
  <conditionalFormatting sqref="I3025:L3025 I3042:L3042">
    <cfRule type="expression" dxfId="4" priority="8417">
      <formula>AND(NOT(HasFormula(#REF!)),#REF!&lt;&gt;"")</formula>
    </cfRule>
    <cfRule type="expression" dxfId="3" priority="8418">
      <formula>AND(NOT(HasFormula(A3025)),A3025&lt;&gt;"")</formula>
    </cfRule>
  </conditionalFormatting>
  <conditionalFormatting sqref="D3026:E3028">
    <cfRule type="expression" dxfId="3" priority="358">
      <formula>AND(NOT(HasFormula(XEZ3026)),XEZ3026&lt;&gt;"")</formula>
    </cfRule>
  </conditionalFormatting>
  <conditionalFormatting sqref="I3026:L3027">
    <cfRule type="expression" dxfId="4" priority="361">
      <formula>AND(NOT(HasFormula(E3027)),E3027&lt;&gt;"")</formula>
    </cfRule>
    <cfRule type="expression" dxfId="3" priority="362">
      <formula>AND(NOT(HasFormula(A3026)),A3026&lt;&gt;"")</formula>
    </cfRule>
  </conditionalFormatting>
  <conditionalFormatting sqref="L3026:O3028">
    <cfRule type="containsText" dxfId="1" priority="355" operator="between" text="送货车型9.6米">
      <formula>NOT(ISERROR(SEARCH("送货车型9.6米",L3026)))</formula>
    </cfRule>
  </conditionalFormatting>
  <conditionalFormatting sqref="D3043:E3048">
    <cfRule type="expression" dxfId="3" priority="281">
      <formula>AND(NOT(HasFormula(XEZ3043)),XEZ3043&lt;&gt;"")</formula>
    </cfRule>
  </conditionalFormatting>
  <conditionalFormatting sqref="D3043:D3044 D3046:D3048">
    <cfRule type="expression" dxfId="4" priority="280">
      <formula>AND(NOT(HasFormula(XFD3044)),XFD3044&lt;&gt;"")</formula>
    </cfRule>
  </conditionalFormatting>
  <conditionalFormatting sqref="E3043:E3044 E3046:E3048">
    <cfRule type="expression" dxfId="4" priority="286">
      <formula>AND(NOT(HasFormula(A3044)),A3044&lt;&gt;"")</formula>
    </cfRule>
  </conditionalFormatting>
  <conditionalFormatting sqref="I3043:L3044 I3046:L3048">
    <cfRule type="expression" dxfId="4" priority="284">
      <formula>AND(NOT(HasFormula(E3044)),E3044&lt;&gt;"")</formula>
    </cfRule>
    <cfRule type="expression" dxfId="3" priority="285">
      <formula>AND(NOT(HasFormula(A3043)),A3043&lt;&gt;"")</formula>
    </cfRule>
  </conditionalFormatting>
  <conditionalFormatting sqref="L3043:L3048 N3043:O3048">
    <cfRule type="containsText" dxfId="1" priority="278" operator="between" text="送货车型9.6米">
      <formula>NOT(ISERROR(SEARCH("送货车型9.6米",L3043)))</formula>
    </cfRule>
  </conditionalFormatting>
  <conditionalFormatting sqref="D3049:E3051">
    <cfRule type="expression" dxfId="3" priority="294">
      <formula>AND(NOT(HasFormula(XEZ3049)),XEZ3049&lt;&gt;"")</formula>
    </cfRule>
  </conditionalFormatting>
  <conditionalFormatting sqref="D3049 D3051">
    <cfRule type="expression" dxfId="4" priority="293">
      <formula>AND(NOT(HasFormula(XFD3050)),XFD3050&lt;&gt;"")</formula>
    </cfRule>
  </conditionalFormatting>
  <conditionalFormatting sqref="E3049 E3051">
    <cfRule type="expression" dxfId="4" priority="299">
      <formula>AND(NOT(HasFormula(A3050)),A3050&lt;&gt;"")</formula>
    </cfRule>
  </conditionalFormatting>
  <conditionalFormatting sqref="I3049:L3049 I3051:L3051">
    <cfRule type="expression" dxfId="4" priority="297">
      <formula>AND(NOT(HasFormula(E3050)),E3050&lt;&gt;"")</formula>
    </cfRule>
    <cfRule type="expression" dxfId="3" priority="298">
      <formula>AND(NOT(HasFormula(A3049)),A3049&lt;&gt;"")</formula>
    </cfRule>
  </conditionalFormatting>
  <conditionalFormatting sqref="L3049:O3051">
    <cfRule type="containsText" dxfId="1" priority="291" operator="between" text="送货车型9.6米">
      <formula>NOT(ISERROR(SEARCH("送货车型9.6米",L3049)))</formula>
    </cfRule>
  </conditionalFormatting>
  <conditionalFormatting sqref="D3052:D3053 D3055:D3056">
    <cfRule type="expression" dxfId="2" priority="305">
      <formula>AND(NOT(_xlfn.ISFORMULA(D3052)),D3052&lt;&gt;"")</formula>
    </cfRule>
    <cfRule type="expression" dxfId="4" priority="306">
      <formula>AND(NOT(HasFormula(XFD3053)),XFD3053&lt;&gt;"")</formula>
    </cfRule>
  </conditionalFormatting>
  <conditionalFormatting sqref="D3052:E3056 D3057:D3058">
    <cfRule type="expression" dxfId="3" priority="307">
      <formula>AND(NOT(HasFormula(XEZ3052)),XEZ3052&lt;&gt;"")</formula>
    </cfRule>
  </conditionalFormatting>
  <conditionalFormatting sqref="E3052:E3053 E3056">
    <cfRule type="expression" dxfId="4" priority="312">
      <formula>AND(NOT(HasFormula(A3053)),A3053&lt;&gt;"")</formula>
    </cfRule>
  </conditionalFormatting>
  <conditionalFormatting sqref="I3052:L3053 J3055:L3056">
    <cfRule type="expression" dxfId="4" priority="310">
      <formula>AND(NOT(HasFormula(E3053)),E3053&lt;&gt;"")</formula>
    </cfRule>
    <cfRule type="expression" dxfId="3" priority="311">
      <formula>AND(NOT(HasFormula(A3052)),A3052&lt;&gt;"")</formula>
    </cfRule>
  </conditionalFormatting>
  <conditionalFormatting sqref="L3052:L3053 N3052:O3053 L3054:O3058">
    <cfRule type="containsText" dxfId="1" priority="304" operator="between" text="送货车型9.6米">
      <formula>NOT(ISERROR(SEARCH("送货车型9.6米",L3052)))</formula>
    </cfRule>
  </conditionalFormatting>
  <conditionalFormatting sqref="I3057:L3058">
    <cfRule type="expression" dxfId="4" priority="8452">
      <formula>AND(NOT(HasFormula(E3059)),E3059&lt;&gt;"")</formula>
    </cfRule>
    <cfRule type="expression" dxfId="3" priority="8453">
      <formula>AND(NOT(HasFormula(A3057)),A3057&lt;&gt;"")</formula>
    </cfRule>
  </conditionalFormatting>
  <conditionalFormatting sqref="D3075:E3088">
    <cfRule type="expression" dxfId="3" priority="250">
      <formula>AND(NOT(HasFormula(XEZ3075)),XEZ3075&lt;&gt;"")</formula>
    </cfRule>
  </conditionalFormatting>
  <conditionalFormatting sqref="I3078:L3087">
    <cfRule type="expression" dxfId="4" priority="8448">
      <formula>AND(NOT(HasFormula(E3089)),E3089&lt;&gt;"")</formula>
    </cfRule>
    <cfRule type="expression" dxfId="3" priority="8449">
      <formula>AND(NOT(HasFormula(A3078)),A3078&lt;&gt;"")</formula>
    </cfRule>
  </conditionalFormatting>
  <conditionalFormatting sqref="I3141:L3142">
    <cfRule type="expression" dxfId="4" priority="8496">
      <formula>AND(NOT(HasFormula(E3143)),E3143&lt;&gt;"")</formula>
    </cfRule>
    <cfRule type="expression" dxfId="3" priority="8497">
      <formula>AND(NOT(HasFormula(A3141)),A3141&lt;&gt;"")</formula>
    </cfRule>
  </conditionalFormatting>
  <conditionalFormatting sqref="D3184:D3204 D3214:D3227">
    <cfRule type="expression" dxfId="4" priority="201">
      <formula>AND(NOT(HasFormula(XFD3185)),XFD3185&lt;&gt;"")</formula>
    </cfRule>
  </conditionalFormatting>
  <conditionalFormatting sqref="D3184:E3227">
    <cfRule type="expression" dxfId="3" priority="202">
      <formula>AND(NOT(HasFormula(XEZ3184)),XEZ3184&lt;&gt;"")</formula>
    </cfRule>
  </conditionalFormatting>
  <conditionalFormatting sqref="E3184:E3204 E3214:E3227">
    <cfRule type="expression" dxfId="4" priority="209">
      <formula>AND(NOT(HasFormula(A3185)),A3185&lt;&gt;"")</formula>
    </cfRule>
  </conditionalFormatting>
  <conditionalFormatting sqref="I3184:L3204 I3214:L3227">
    <cfRule type="expression" dxfId="4" priority="207">
      <formula>AND(NOT(HasFormula(E3185)),E3185&lt;&gt;"")</formula>
    </cfRule>
    <cfRule type="expression" dxfId="3" priority="208">
      <formula>AND(NOT(HasFormula(A3184)),A3184&lt;&gt;"")</formula>
    </cfRule>
  </conditionalFormatting>
  <conditionalFormatting sqref="L3184:O3227">
    <cfRule type="containsText" dxfId="1" priority="198" operator="between" text="送货车型9.6米">
      <formula>NOT(ISERROR(SEARCH("送货车型9.6米",L3184)))</formula>
    </cfRule>
  </conditionalFormatting>
  <conditionalFormatting sqref="I3212:L3213">
    <cfRule type="expression" dxfId="4" priority="8536">
      <formula>AND(NOT(HasFormula(E3214)),E3214&lt;&gt;"")</formula>
    </cfRule>
    <cfRule type="expression" dxfId="3" priority="8537">
      <formula>AND(NOT(HasFormula(A3212)),A3212&lt;&gt;"")</formula>
    </cfRule>
  </conditionalFormatting>
  <conditionalFormatting sqref="I3284:L3285">
    <cfRule type="expression" dxfId="4" priority="8544">
      <formula>AND(NOT(HasFormula(#REF!)),#REF!&lt;&gt;"")</formula>
    </cfRule>
    <cfRule type="expression" dxfId="3" priority="8545">
      <formula>AND(NOT(HasFormula(A3284)),A3284&lt;&gt;"")</formula>
    </cfRule>
  </conditionalFormatting>
  <conditionalFormatting sqref="I3322:L3323">
    <cfRule type="expression" dxfId="4" priority="8550">
      <formula>AND(NOT(HasFormula(E3324)),E3324&lt;&gt;"")</formula>
    </cfRule>
    <cfRule type="expression" dxfId="3" priority="8551">
      <formula>AND(NOT(HasFormula(A3322)),A3322&lt;&gt;"")</formula>
    </cfRule>
  </conditionalFormatting>
  <conditionalFormatting sqref="I3330:L3331">
    <cfRule type="expression" dxfId="4" priority="8576">
      <formula>AND(NOT(HasFormula(E3332)),E3332&lt;&gt;"")</formula>
    </cfRule>
    <cfRule type="expression" dxfId="3" priority="8577">
      <formula>AND(NOT(HasFormula(A3330)),A3330&lt;&gt;"")</formula>
    </cfRule>
  </conditionalFormatting>
  <conditionalFormatting sqref="I3346:L3347">
    <cfRule type="expression" dxfId="4" priority="8580">
      <formula>AND(NOT(HasFormula(E3348)),E3348&lt;&gt;"")</formula>
    </cfRule>
    <cfRule type="expression" dxfId="3" priority="8581">
      <formula>AND(NOT(HasFormula(A3346)),A3346&lt;&gt;"")</formula>
    </cfRule>
  </conditionalFormatting>
  <conditionalFormatting sqref="D3469 D3481">
    <cfRule type="expression" dxfId="4" priority="8678">
      <formula>AND(NOT(HasFormula(#REF!)),#REF!&lt;&gt;"")</formula>
    </cfRule>
  </conditionalFormatting>
  <conditionalFormatting sqref="E3469 E3481">
    <cfRule type="expression" dxfId="4" priority="8679">
      <formula>AND(NOT(HasFormula(#REF!)),#REF!&lt;&gt;"")</formula>
    </cfRule>
  </conditionalFormatting>
  <conditionalFormatting sqref="H3469 H3481:H3487">
    <cfRule type="expression" dxfId="4" priority="8676">
      <formula>AND(NOT(HasFormula(#REF!)),#REF!&lt;&gt;"")</formula>
    </cfRule>
    <cfRule type="expression" dxfId="3" priority="8677">
      <formula>AND(NOT(HasFormula(XFD3469)),XFD3469&lt;&gt;"")</formula>
    </cfRule>
  </conditionalFormatting>
  <conditionalFormatting sqref="I3469:L3469 I3481:L3481">
    <cfRule type="expression" dxfId="4" priority="8680">
      <formula>AND(NOT(HasFormula(#REF!)),#REF!&lt;&gt;"")</formula>
    </cfRule>
    <cfRule type="expression" dxfId="3" priority="8681">
      <formula>AND(NOT(HasFormula(A3469)),A3469&lt;&gt;"")</formula>
    </cfRule>
  </conditionalFormatting>
  <conditionalFormatting sqref="I3540:L3541">
    <cfRule type="expression" dxfId="4" priority="8740">
      <formula>AND(NOT(HasFormula(E3542)),E3542&lt;&gt;"")</formula>
    </cfRule>
    <cfRule type="expression" dxfId="3" priority="8741">
      <formula>AND(NOT(HasFormula(A3540)),A3540&lt;&gt;"")</formula>
    </cfRule>
  </conditionalFormatting>
  <conditionalFormatting sqref="I3569:L3570">
    <cfRule type="expression" dxfId="4" priority="8752">
      <formula>AND(NOT(HasFormula(E3572)),E3572&lt;&gt;"")</formula>
    </cfRule>
    <cfRule type="expression" dxfId="3" priority="8753">
      <formula>AND(NOT(HasFormula(A3569)),A3569&lt;&gt;"")</formula>
    </cfRule>
  </conditionalFormatting>
  <conditionalFormatting sqref="I3604:L3605">
    <cfRule type="expression" dxfId="4" priority="8776">
      <formula>AND(NOT(HasFormula(E3606)),E3606&lt;&gt;"")</formula>
    </cfRule>
    <cfRule type="expression" dxfId="3" priority="8777">
      <formula>AND(NOT(HasFormula(A3604)),A3604&lt;&gt;"")</formula>
    </cfRule>
  </conditionalFormatting>
  <conditionalFormatting sqref="I3609:L3610">
    <cfRule type="expression" dxfId="4" priority="8794">
      <formula>AND(NOT(HasFormula(E3611)),E3611&lt;&gt;"")</formula>
    </cfRule>
    <cfRule type="expression" dxfId="3" priority="8795">
      <formula>AND(NOT(HasFormula(A3609)),A3609&lt;&gt;"")</formula>
    </cfRule>
  </conditionalFormatting>
  <conditionalFormatting sqref="I3617:L3618">
    <cfRule type="expression" dxfId="4" priority="8802">
      <formula>AND(NOT(HasFormula(E3619)),E3619&lt;&gt;"")</formula>
    </cfRule>
    <cfRule type="expression" dxfId="3" priority="8803">
      <formula>AND(NOT(HasFormula(A3617)),A3617&lt;&gt;"")</formula>
    </cfRule>
  </conditionalFormatting>
  <conditionalFormatting sqref="I3627:L3628">
    <cfRule type="expression" dxfId="4" priority="8814">
      <formula>AND(NOT(HasFormula(E3629)),E3629&lt;&gt;"")</formula>
    </cfRule>
    <cfRule type="expression" dxfId="3" priority="8815">
      <formula>AND(NOT(HasFormula(A3627)),A3627&lt;&gt;"")</formula>
    </cfRule>
  </conditionalFormatting>
  <conditionalFormatting sqref="I3630:L3633">
    <cfRule type="expression" dxfId="4" priority="8820">
      <formula>AND(NOT(HasFormula(E3634)),E3634&lt;&gt;"")</formula>
    </cfRule>
    <cfRule type="expression" dxfId="3" priority="8821">
      <formula>AND(NOT(HasFormula(A3630)),A3630&lt;&gt;"")</formula>
    </cfRule>
  </conditionalFormatting>
  <conditionalFormatting sqref="I3673:L3674">
    <cfRule type="expression" dxfId="4" priority="8838">
      <formula>AND(NOT(HasFormula(E3679)),E3679&lt;&gt;"")</formula>
    </cfRule>
    <cfRule type="expression" dxfId="3" priority="8839">
      <formula>AND(NOT(HasFormula(A3673)),A3673&lt;&gt;"")</formula>
    </cfRule>
  </conditionalFormatting>
  <conditionalFormatting sqref="I3675:L3678">
    <cfRule type="expression" dxfId="4" priority="8836">
      <formula>AND(NOT(HasFormula(E3679)),E3679&lt;&gt;"")</formula>
    </cfRule>
    <cfRule type="expression" dxfId="3" priority="8837">
      <formula>AND(NOT(HasFormula(A3675)),A3675&lt;&gt;"")</formula>
    </cfRule>
  </conditionalFormatting>
  <conditionalFormatting sqref="D3723:D3724 D3727">
    <cfRule type="expression" dxfId="4" priority="8842">
      <formula>AND(NOT(HasFormula(#REF!)),#REF!&lt;&gt;"")</formula>
    </cfRule>
  </conditionalFormatting>
  <conditionalFormatting sqref="E3723:E3724 E3727">
    <cfRule type="expression" dxfId="4" priority="8843">
      <formula>AND(NOT(HasFormula(#REF!)),#REF!&lt;&gt;"")</formula>
    </cfRule>
  </conditionalFormatting>
  <conditionalFormatting sqref="H3723:H3724 H3727">
    <cfRule type="expression" dxfId="4" priority="8840">
      <formula>AND(NOT(HasFormula(#REF!)),#REF!&lt;&gt;"")</formula>
    </cfRule>
    <cfRule type="expression" dxfId="3" priority="8841">
      <formula>AND(NOT(HasFormula(XFD3723)),XFD3723&lt;&gt;"")</formula>
    </cfRule>
  </conditionalFormatting>
  <conditionalFormatting sqref="I3723:L3724 I3727:L3727">
    <cfRule type="expression" dxfId="4" priority="8844">
      <formula>AND(NOT(HasFormula(#REF!)),#REF!&lt;&gt;"")</formula>
    </cfRule>
    <cfRule type="expression" dxfId="3" priority="8845">
      <formula>AND(NOT(HasFormula(A3723)),A3723&lt;&gt;"")</formula>
    </cfRule>
  </conditionalFormatting>
  <conditionalFormatting sqref="I3852:L3853">
    <cfRule type="expression" dxfId="4" priority="8910">
      <formula>AND(NOT(HasFormula(E3854)),E3854&lt;&gt;"")</formula>
    </cfRule>
    <cfRule type="expression" dxfId="3" priority="8911">
      <formula>AND(NOT(HasFormula(A3852)),A3852&lt;&gt;"")</formula>
    </cfRule>
  </conditionalFormatting>
  <conditionalFormatting sqref="I3876:L3877">
    <cfRule type="expression" dxfId="4" priority="8904">
      <formula>AND(NOT(HasFormula(#REF!)),#REF!&lt;&gt;"")</formula>
    </cfRule>
    <cfRule type="expression" dxfId="3" priority="8905">
      <formula>AND(NOT(HasFormula(A3876)),A3876&lt;&gt;"")</formula>
    </cfRule>
  </conditionalFormatting>
  <conditionalFormatting sqref="I3911:L3913">
    <cfRule type="expression" dxfId="4" priority="8928">
      <formula>AND(NOT(HasFormula(#REF!)),#REF!&lt;&gt;"")</formula>
    </cfRule>
    <cfRule type="expression" dxfId="3" priority="8929">
      <formula>AND(NOT(HasFormula(A3911)),A3911&lt;&gt;"")</formula>
    </cfRule>
  </conditionalFormatting>
  <conditionalFormatting sqref="D4067:E4067 D4068:E4068">
    <cfRule type="expression" dxfId="3" priority="114">
      <formula>AND(NOT(HasFormula(XEZ4067)),XEZ4067&lt;&gt;"")</formula>
    </cfRule>
  </conditionalFormatting>
  <conditionalFormatting sqref="D4067 D4068">
    <cfRule type="expression" dxfId="4" priority="113">
      <formula>AND(NOT(HasFormula(XFD4068)),XFD4068&lt;&gt;"")</formula>
    </cfRule>
    <cfRule type="expression" dxfId="2" priority="111">
      <formula>AND(NOT(_xlfn.ISFORMULA(D4067)),D4067&lt;&gt;"")</formula>
    </cfRule>
  </conditionalFormatting>
  <conditionalFormatting sqref="E4067 E4068">
    <cfRule type="expression" dxfId="4" priority="121">
      <formula>AND(NOT(HasFormula(A4068)),A4068&lt;&gt;"")</formula>
    </cfRule>
  </conditionalFormatting>
  <conditionalFormatting sqref="F4067 F4068">
    <cfRule type="containsText" dxfId="5" priority="116" operator="between" text="HRB500E">
      <formula>NOT(ISERROR(SEARCH("HRB500E",F4067)))</formula>
    </cfRule>
    <cfRule type="containsText" dxfId="6" priority="115" operator="between" text="12m">
      <formula>NOT(ISERROR(SEARCH("12m",F4067)))</formula>
    </cfRule>
  </conditionalFormatting>
  <conditionalFormatting sqref="I4067:L4067 I4068:L4068">
    <cfRule type="expression" dxfId="3" priority="120">
      <formula>AND(NOT(HasFormula(A4067)),A4067&lt;&gt;"")</formula>
    </cfRule>
    <cfRule type="expression" dxfId="4" priority="119">
      <formula>AND(NOT(HasFormula(E4068)),E4068&lt;&gt;"")</formula>
    </cfRule>
  </conditionalFormatting>
  <conditionalFormatting sqref="L4067:O4067 L4068:O4068">
    <cfRule type="containsText" dxfId="1" priority="110" operator="between" text="送货车型9.6米">
      <formula>NOT(ISERROR(SEARCH("送货车型9.6米",L4067)))</formula>
    </cfRule>
  </conditionalFormatting>
  <conditionalFormatting sqref="I4087:L4088">
    <cfRule type="expression" dxfId="4" priority="8940">
      <formula>AND(NOT(HasFormula(E4089)),E4089&lt;&gt;"")</formula>
    </cfRule>
    <cfRule type="expression" dxfId="3" priority="8941">
      <formula>AND(NOT(HasFormula(A4087)),A4087&lt;&gt;"")</formula>
    </cfRule>
  </conditionalFormatting>
  <conditionalFormatting sqref="H4125:H4155 H4159:H4160">
    <cfRule type="expression" dxfId="4" priority="85">
      <formula>AND(NOT(HasFormula(D4126)),D4126&lt;&gt;"")</formula>
    </cfRule>
    <cfRule type="expression" dxfId="3" priority="86">
      <formula>AND(NOT(HasFormula(XFD4125)),XFD4125&lt;&gt;"")</formula>
    </cfRule>
  </conditionalFormatting>
  <conditionalFormatting sqref="D4148:E4149 D4150:E4150">
    <cfRule type="expression" dxfId="3" priority="99">
      <formula>AND(NOT(HasFormula(XEZ4148)),XEZ4148&lt;&gt;"")</formula>
    </cfRule>
  </conditionalFormatting>
  <conditionalFormatting sqref="D4148:D4149 D4150">
    <cfRule type="expression" dxfId="4" priority="98">
      <formula>AND(NOT(HasFormula(XFD4149)),XFD4149&lt;&gt;"")</formula>
    </cfRule>
    <cfRule type="expression" dxfId="2" priority="96">
      <formula>AND(NOT(_xlfn.ISFORMULA(D4148)),D4148&lt;&gt;"")</formula>
    </cfRule>
  </conditionalFormatting>
  <conditionalFormatting sqref="E4148:E4149 E4150">
    <cfRule type="expression" dxfId="4" priority="106">
      <formula>AND(NOT(HasFormula(A4149)),A4149&lt;&gt;"")</formula>
    </cfRule>
  </conditionalFormatting>
  <conditionalFormatting sqref="F4148:F4149 F4150">
    <cfRule type="containsText" dxfId="5" priority="101" operator="between" text="HRB500E">
      <formula>NOT(ISERROR(SEARCH("HRB500E",F4148)))</formula>
    </cfRule>
    <cfRule type="containsText" dxfId="6" priority="100" operator="between" text="12m">
      <formula>NOT(ISERROR(SEARCH("12m",F4148)))</formula>
    </cfRule>
  </conditionalFormatting>
  <conditionalFormatting sqref="I4148:L4149 I4150:L4150">
    <cfRule type="expression" dxfId="3" priority="105">
      <formula>AND(NOT(HasFormula(A4148)),A4148&lt;&gt;"")</formula>
    </cfRule>
    <cfRule type="expression" dxfId="4" priority="104">
      <formula>AND(NOT(HasFormula(E4149)),E4149&lt;&gt;"")</formula>
    </cfRule>
  </conditionalFormatting>
  <conditionalFormatting sqref="L4148:O4149 L4150:O4150">
    <cfRule type="containsText" dxfId="1" priority="95" operator="between" text="送货车型9.6米">
      <formula>NOT(ISERROR(SEARCH("送货车型9.6米",L4148)))</formula>
    </cfRule>
  </conditionalFormatting>
  <conditionalFormatting sqref="D4220:E4224">
    <cfRule type="expression" dxfId="3" priority="78">
      <formula>AND(NOT(HasFormula(XEZ4220)),XEZ4220&lt;&gt;"")</formula>
    </cfRule>
  </conditionalFormatting>
  <conditionalFormatting sqref="D4549 D4552 D4574">
    <cfRule type="expression" dxfId="4" priority="9062">
      <formula>AND(NOT(HasFormula(#REF!)),#REF!&lt;&gt;"")</formula>
    </cfRule>
  </conditionalFormatting>
  <conditionalFormatting sqref="E4549 E4552 E4574">
    <cfRule type="expression" dxfId="4" priority="9063">
      <formula>AND(NOT(HasFormula(#REF!)),#REF!&lt;&gt;"")</formula>
    </cfRule>
  </conditionalFormatting>
  <conditionalFormatting sqref="I4549:L4549 I4552:L4552 I4574:L4574">
    <cfRule type="expression" dxfId="4" priority="9064">
      <formula>AND(NOT(HasFormula(#REF!)),#REF!&lt;&gt;"")</formula>
    </cfRule>
    <cfRule type="expression" dxfId="3" priority="9065">
      <formula>AND(NOT(HasFormula(A4549)),A4549&lt;&gt;"")</formula>
    </cfRule>
  </conditionalFormatting>
  <conditionalFormatting sqref="I4633:L4634">
    <cfRule type="expression" dxfId="4" priority="9077">
      <formula>AND(NOT(HasFormula(E4635)),E4635&lt;&gt;"")</formula>
    </cfRule>
    <cfRule type="expression" dxfId="3" priority="9078">
      <formula>AND(NOT(HasFormula(A4633)),A4633&lt;&gt;"")</formula>
    </cfRule>
  </conditionalFormatting>
  <conditionalFormatting sqref="I4658:L4659">
    <cfRule type="expression" dxfId="4" priority="9111">
      <formula>AND(NOT(HasFormula(E4660)),E4660&lt;&gt;"")</formula>
    </cfRule>
    <cfRule type="expression" dxfId="3" priority="9112">
      <formula>AND(NOT(HasFormula(A4658)),A4658&lt;&gt;"")</formula>
    </cfRule>
  </conditionalFormatting>
  <conditionalFormatting sqref="D4702:D4704 D4725">
    <cfRule type="expression" dxfId="4" priority="9093">
      <formula>AND(NOT(HasFormula(#REF!)),#REF!&lt;&gt;"")</formula>
    </cfRule>
  </conditionalFormatting>
  <conditionalFormatting sqref="E4702:E4704 E4725">
    <cfRule type="expression" dxfId="4" priority="9094">
      <formula>AND(NOT(HasFormula(#REF!)),#REF!&lt;&gt;"")</formula>
    </cfRule>
  </conditionalFormatting>
  <conditionalFormatting sqref="H4702:H4704 H4725">
    <cfRule type="expression" dxfId="4" priority="9091">
      <formula>AND(NOT(HasFormula(#REF!)),#REF!&lt;&gt;"")</formula>
    </cfRule>
    <cfRule type="expression" dxfId="3" priority="9092">
      <formula>AND(NOT(HasFormula(XFD4702)),XFD4702&lt;&gt;"")</formula>
    </cfRule>
  </conditionalFormatting>
  <conditionalFormatting sqref="I4702:L4704 I4725:L4725">
    <cfRule type="expression" dxfId="4" priority="9095">
      <formula>AND(NOT(HasFormula(#REF!)),#REF!&lt;&gt;"")</formula>
    </cfRule>
    <cfRule type="expression" dxfId="3" priority="9096">
      <formula>AND(NOT(HasFormula(A4702)),A4702&lt;&gt;"")</formula>
    </cfRule>
  </conditionalFormatting>
  <conditionalFormatting sqref="D1047543:E1048576">
    <cfRule type="expression" dxfId="4" priority="7622">
      <formula>AND(NOT(HasFormula(XFD1)),XFD1&lt;&gt;"")</formula>
    </cfRule>
    <cfRule type="expression" dxfId="3" priority="7623">
      <formula>AND(NOT(HasFormula(XEZ1047543)),XEZ1047543&lt;&gt;"")</formula>
    </cfRule>
  </conditionalFormatting>
  <conditionalFormatting sqref="I1047549:L1048576">
    <cfRule type="expression" dxfId="4" priority="7724">
      <formula>AND(NOT(HasFormula(E1)),E1&lt;&gt;"")</formula>
    </cfRule>
    <cfRule type="expression" dxfId="3" priority="7725">
      <formula>AND(NOT(HasFormula(A1047549)),A1047549&lt;&gt;"")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37" workbookViewId="0">
      <pane xSplit="2" topLeftCell="D1" activePane="topRight" state="frozen"/>
      <selection/>
      <selection pane="topRight" activeCell="E54" sqref="E54"/>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45950</v>
      </c>
      <c r="B2" s="9" t="s">
        <v>473</v>
      </c>
      <c r="C2" s="9" t="str">
        <f>VLOOKUP(D2,辅助信息!A:B,2,FALSE)</f>
        <v>盘螺</v>
      </c>
      <c r="D2" s="9" t="s">
        <v>41</v>
      </c>
    </row>
    <row r="3" spans="1:4">
      <c r="A3" s="12">
        <f ca="1" t="shared" si="0"/>
        <v>45950</v>
      </c>
      <c r="B3" s="9" t="s">
        <v>473</v>
      </c>
      <c r="C3" s="9" t="str">
        <f>VLOOKUP(D3,辅助信息!A:B,2,FALSE)</f>
        <v>螺纹钢</v>
      </c>
      <c r="D3" s="9" t="s">
        <v>27</v>
      </c>
    </row>
    <row r="4" spans="1:4">
      <c r="A4" s="12">
        <f ca="1" t="shared" si="0"/>
        <v>45950</v>
      </c>
      <c r="B4" s="9" t="s">
        <v>473</v>
      </c>
      <c r="C4" s="9" t="str">
        <f>VLOOKUP(D4,辅助信息!A:B,2,FALSE)</f>
        <v>螺纹钢</v>
      </c>
      <c r="D4" s="9" t="s">
        <v>19</v>
      </c>
    </row>
    <row r="5" spans="1:4">
      <c r="A5" s="12">
        <f ca="1" t="shared" si="0"/>
        <v>45950</v>
      </c>
      <c r="B5" s="9" t="s">
        <v>473</v>
      </c>
      <c r="C5" s="9" t="str">
        <f>VLOOKUP(D5,辅助信息!A:B,2,FALSE)</f>
        <v>螺纹钢</v>
      </c>
      <c r="D5" s="9" t="s">
        <v>28</v>
      </c>
    </row>
    <row r="6" spans="1:4">
      <c r="A6" s="12">
        <f ca="1" t="shared" si="0"/>
        <v>45950</v>
      </c>
      <c r="B6" s="9" t="s">
        <v>473</v>
      </c>
      <c r="C6" s="9" t="str">
        <f>VLOOKUP(D6,辅助信息!A:B,2,FALSE)</f>
        <v>螺纹钢</v>
      </c>
      <c r="D6" s="9" t="s">
        <v>52</v>
      </c>
    </row>
    <row r="7" spans="1:4">
      <c r="A7" s="12">
        <f ca="1" t="shared" si="0"/>
        <v>45950</v>
      </c>
      <c r="B7" s="9" t="s">
        <v>473</v>
      </c>
      <c r="C7" s="9" t="str">
        <f>VLOOKUP(D7,辅助信息!A:B,2,FALSE)</f>
        <v>螺纹钢</v>
      </c>
      <c r="D7" s="9" t="s">
        <v>76</v>
      </c>
    </row>
    <row r="8" spans="1:4">
      <c r="A8" s="12">
        <f ca="1" t="shared" si="0"/>
        <v>45950</v>
      </c>
      <c r="B8" s="9" t="s">
        <v>473</v>
      </c>
      <c r="C8" s="9" t="str">
        <f>VLOOKUP(D8,辅助信息!A:B,2,FALSE)</f>
        <v>螺纹钢</v>
      </c>
      <c r="D8" s="9" t="s">
        <v>86</v>
      </c>
    </row>
    <row r="9" spans="1:4">
      <c r="A9" s="12">
        <f ca="1" t="shared" si="0"/>
        <v>45950</v>
      </c>
      <c r="B9" s="9" t="s">
        <v>473</v>
      </c>
      <c r="C9" s="9" t="str">
        <f>VLOOKUP(D9,辅助信息!A:B,2,FALSE)</f>
        <v>螺纹钢</v>
      </c>
      <c r="D9" s="9" t="s">
        <v>82</v>
      </c>
    </row>
    <row r="10" spans="1:4">
      <c r="A10" s="12">
        <f ca="1" t="shared" si="0"/>
        <v>45950</v>
      </c>
      <c r="B10" s="9" t="s">
        <v>473</v>
      </c>
      <c r="C10" s="9" t="str">
        <f>VLOOKUP(D10,辅助信息!A:B,2,FALSE)</f>
        <v>螺纹钢</v>
      </c>
      <c r="D10" s="9" t="s">
        <v>45</v>
      </c>
    </row>
    <row r="11" spans="1:4">
      <c r="A11" s="12">
        <f ca="1" t="shared" si="0"/>
        <v>45950</v>
      </c>
      <c r="B11" s="9" t="s">
        <v>473</v>
      </c>
      <c r="C11" s="9" t="str">
        <f>VLOOKUP(D11,辅助信息!A:B,2,FALSE)</f>
        <v>螺纹钢</v>
      </c>
      <c r="D11" s="9" t="s">
        <v>21</v>
      </c>
    </row>
    <row r="12" ht="18.95" customHeight="1" spans="1:1">
      <c r="A12" s="12">
        <f ca="1" t="shared" si="0"/>
        <v>45950</v>
      </c>
    </row>
    <row r="13" spans="1:4">
      <c r="A13" s="12">
        <f ca="1" t="shared" ref="A13:A26" si="1">TODAY()</f>
        <v>45950</v>
      </c>
      <c r="B13" s="13" t="s">
        <v>474</v>
      </c>
      <c r="C13" s="9" t="str">
        <f>VLOOKUP(D13,辅助信息!A:B,2,FALSE)</f>
        <v>螺纹钢</v>
      </c>
      <c r="D13" s="9" t="s">
        <v>133</v>
      </c>
    </row>
    <row r="14" spans="1:4">
      <c r="A14" s="12">
        <f ca="1" t="shared" si="1"/>
        <v>45950</v>
      </c>
      <c r="B14" s="13" t="s">
        <v>474</v>
      </c>
      <c r="C14" s="9" t="str">
        <f>VLOOKUP(D14,辅助信息!A:B,2,FALSE)</f>
        <v>螺纹钢</v>
      </c>
      <c r="D14" s="9" t="s">
        <v>91</v>
      </c>
    </row>
    <row r="15" spans="1:4">
      <c r="A15" s="12">
        <f ca="1" t="shared" si="1"/>
        <v>45950</v>
      </c>
      <c r="B15" s="13" t="s">
        <v>474</v>
      </c>
      <c r="C15" s="9" t="str">
        <f>VLOOKUP(D15,辅助信息!A:B,2,FALSE)</f>
        <v>螺纹钢</v>
      </c>
      <c r="D15" s="9" t="s">
        <v>77</v>
      </c>
    </row>
    <row r="16" spans="1:4">
      <c r="A16" s="12">
        <f ca="1" t="shared" si="1"/>
        <v>45950</v>
      </c>
      <c r="B16" s="13" t="s">
        <v>474</v>
      </c>
      <c r="C16" s="9" t="str">
        <f>VLOOKUP(D16,辅助信息!A:B,2,FALSE)</f>
        <v>螺纹钢</v>
      </c>
      <c r="D16" s="9" t="s">
        <v>86</v>
      </c>
    </row>
    <row r="17" spans="1:4">
      <c r="A17" s="12">
        <f ca="1" t="shared" si="1"/>
        <v>45950</v>
      </c>
      <c r="B17" s="13" t="s">
        <v>474</v>
      </c>
      <c r="C17" s="9" t="str">
        <f>VLOOKUP(D17,辅助信息!A:B,2,FALSE)</f>
        <v>螺纹钢</v>
      </c>
      <c r="D17" s="9" t="s">
        <v>66</v>
      </c>
    </row>
    <row r="18" spans="1:4">
      <c r="A18" s="12">
        <f ca="1" t="shared" si="1"/>
        <v>45950</v>
      </c>
      <c r="B18" s="13" t="s">
        <v>474</v>
      </c>
      <c r="C18" s="9" t="str">
        <f>VLOOKUP(D18,辅助信息!A:B,2,FALSE)</f>
        <v>螺纹钢</v>
      </c>
      <c r="D18" s="9" t="s">
        <v>82</v>
      </c>
    </row>
    <row r="19" spans="1:4">
      <c r="A19" s="12">
        <f ca="1" t="shared" si="1"/>
        <v>45950</v>
      </c>
      <c r="B19" s="13" t="s">
        <v>474</v>
      </c>
      <c r="C19" s="9" t="str">
        <f>VLOOKUP(D19,辅助信息!A:B,2,FALSE)</f>
        <v>螺纹钢</v>
      </c>
      <c r="D19" s="9" t="s">
        <v>45</v>
      </c>
    </row>
    <row r="20" spans="1:4">
      <c r="A20" s="12">
        <f ca="1" t="shared" si="1"/>
        <v>45950</v>
      </c>
      <c r="B20" s="13" t="s">
        <v>474</v>
      </c>
      <c r="C20" s="9" t="str">
        <f>VLOOKUP(D20,辅助信息!A:B,2,FALSE)</f>
        <v>螺纹钢</v>
      </c>
      <c r="D20" s="9" t="s">
        <v>21</v>
      </c>
    </row>
    <row r="21" spans="1:4">
      <c r="A21" s="12">
        <f ca="1" t="shared" si="1"/>
        <v>45950</v>
      </c>
      <c r="B21" s="13" t="s">
        <v>474</v>
      </c>
      <c r="C21" s="9" t="str">
        <f>VLOOKUP(D21,辅助信息!A:B,2,FALSE)</f>
        <v>螺纹钢</v>
      </c>
      <c r="D21" s="9" t="s">
        <v>58</v>
      </c>
    </row>
    <row r="22" spans="1:4">
      <c r="A22" s="12">
        <f ca="1" t="shared" si="1"/>
        <v>45950</v>
      </c>
      <c r="B22" s="13" t="s">
        <v>474</v>
      </c>
      <c r="C22" s="9" t="str">
        <f>VLOOKUP(D22,辅助信息!A:B,2,FALSE)</f>
        <v>螺纹钢</v>
      </c>
      <c r="D22" s="9" t="s">
        <v>46</v>
      </c>
    </row>
    <row r="23" spans="1:4">
      <c r="A23" s="12">
        <f ca="1" t="shared" si="1"/>
        <v>45950</v>
      </c>
      <c r="B23" s="13" t="s">
        <v>474</v>
      </c>
      <c r="C23" s="9" t="str">
        <f>VLOOKUP(D23,辅助信息!A:B,2,FALSE)</f>
        <v>螺纹钢</v>
      </c>
      <c r="D23" s="9" t="s">
        <v>22</v>
      </c>
    </row>
    <row r="24" spans="1:4">
      <c r="A24" s="12">
        <f ca="1" t="shared" si="1"/>
        <v>45950</v>
      </c>
      <c r="B24" s="13" t="s">
        <v>474</v>
      </c>
      <c r="C24" s="9" t="str">
        <f>VLOOKUP(D24,辅助信息!A:B,2,FALSE)</f>
        <v>螺纹钢</v>
      </c>
      <c r="D24" s="9" t="s">
        <v>181</v>
      </c>
    </row>
    <row r="25" spans="1:4">
      <c r="A25" s="12">
        <f ca="1" t="shared" si="1"/>
        <v>45950</v>
      </c>
      <c r="B25" s="13" t="s">
        <v>474</v>
      </c>
      <c r="C25" s="9" t="str">
        <f>VLOOKUP(D25,辅助信息!A:B,2,FALSE)</f>
        <v>螺纹钢</v>
      </c>
      <c r="D25" s="9" t="s">
        <v>182</v>
      </c>
    </row>
    <row r="26" spans="1:4">
      <c r="A26" s="12">
        <f ca="1" t="shared" si="1"/>
        <v>45950</v>
      </c>
      <c r="B26" s="9" t="s">
        <v>475</v>
      </c>
      <c r="C26" s="9" t="str">
        <f>VLOOKUP(D26,辅助信息!A:B,2,FALSE)</f>
        <v>盘螺</v>
      </c>
      <c r="D26" s="9" t="s">
        <v>49</v>
      </c>
    </row>
    <row r="27" spans="1:4">
      <c r="A27" s="12">
        <f ca="1" t="shared" ref="A27:A36" si="2">TODAY()</f>
        <v>45950</v>
      </c>
      <c r="B27" s="9" t="s">
        <v>475</v>
      </c>
      <c r="C27" s="9" t="str">
        <f>VLOOKUP(D27,辅助信息!A:B,2,FALSE)</f>
        <v>盘螺</v>
      </c>
      <c r="D27" s="9" t="s">
        <v>40</v>
      </c>
    </row>
    <row r="28" spans="1:4">
      <c r="A28" s="12">
        <f ca="1" t="shared" si="2"/>
        <v>45950</v>
      </c>
      <c r="B28" s="9" t="s">
        <v>475</v>
      </c>
      <c r="C28" s="9" t="str">
        <f>VLOOKUP(D28,辅助信息!A:B,2,FALSE)</f>
        <v>盘螺</v>
      </c>
      <c r="D28" s="9" t="s">
        <v>41</v>
      </c>
    </row>
    <row r="29" spans="1:4">
      <c r="A29" s="12">
        <f ca="1" t="shared" si="2"/>
        <v>45950</v>
      </c>
      <c r="B29" s="9" t="s">
        <v>475</v>
      </c>
      <c r="C29" s="9" t="str">
        <f>VLOOKUP(D29,辅助信息!A:B,2,FALSE)</f>
        <v>盘螺</v>
      </c>
      <c r="D29" s="9" t="s">
        <v>26</v>
      </c>
    </row>
    <row r="30" spans="1:4">
      <c r="A30" s="12">
        <f ca="1" t="shared" si="2"/>
        <v>45950</v>
      </c>
      <c r="B30" s="9" t="s">
        <v>475</v>
      </c>
      <c r="C30" s="9" t="e">
        <f>VLOOKUP(D30,辅助信息!A:B,2,FALSE)</f>
        <v>#N/A</v>
      </c>
      <c r="D30" s="9" t="s">
        <v>476</v>
      </c>
    </row>
    <row r="31" spans="1:4">
      <c r="A31" s="12">
        <f ca="1" t="shared" si="2"/>
        <v>45950</v>
      </c>
      <c r="B31" s="9" t="s">
        <v>475</v>
      </c>
      <c r="C31" s="9" t="str">
        <f>VLOOKUP(D31,辅助信息!A:B,2,FALSE)</f>
        <v>螺纹钢</v>
      </c>
      <c r="D31" s="9" t="s">
        <v>27</v>
      </c>
    </row>
    <row r="32" spans="1:4">
      <c r="A32" s="12">
        <f ca="1" t="shared" si="2"/>
        <v>45950</v>
      </c>
      <c r="B32" s="9" t="s">
        <v>475</v>
      </c>
      <c r="C32" s="9" t="str">
        <f>VLOOKUP(D32,辅助信息!A:B,2,FALSE)</f>
        <v>螺纹钢</v>
      </c>
      <c r="D32" s="9" t="s">
        <v>19</v>
      </c>
    </row>
    <row r="33" spans="1:4">
      <c r="A33" s="12">
        <f ca="1" t="shared" si="2"/>
        <v>45950</v>
      </c>
      <c r="B33" s="9" t="s">
        <v>475</v>
      </c>
      <c r="C33" s="9" t="str">
        <f>VLOOKUP(D33,辅助信息!A:B,2,FALSE)</f>
        <v>螺纹钢</v>
      </c>
      <c r="D33" s="9" t="s">
        <v>32</v>
      </c>
    </row>
    <row r="34" spans="1:4">
      <c r="A34" s="12">
        <f ca="1" t="shared" si="2"/>
        <v>45950</v>
      </c>
      <c r="B34" s="9" t="s">
        <v>475</v>
      </c>
      <c r="C34" s="9" t="str">
        <f>VLOOKUP(D34,辅助信息!A:B,2,FALSE)</f>
        <v>螺纹钢</v>
      </c>
      <c r="D34" s="9" t="s">
        <v>33</v>
      </c>
    </row>
    <row r="35" spans="1:4">
      <c r="A35" s="12">
        <f ca="1" t="shared" si="2"/>
        <v>45950</v>
      </c>
      <c r="B35" s="9" t="s">
        <v>475</v>
      </c>
      <c r="C35" s="9" t="str">
        <f>VLOOKUP(D35,辅助信息!A:B,2,FALSE)</f>
        <v>螺纹钢</v>
      </c>
      <c r="D35" s="9" t="s">
        <v>28</v>
      </c>
    </row>
    <row r="36" spans="1:4">
      <c r="A36" s="12">
        <f ca="1" t="shared" si="2"/>
        <v>45950</v>
      </c>
      <c r="B36" s="9" t="s">
        <v>475</v>
      </c>
      <c r="C36" s="9" t="str">
        <f>VLOOKUP(D36,辅助信息!A:B,2,FALSE)</f>
        <v>螺纹钢</v>
      </c>
      <c r="D36" s="9" t="s">
        <v>18</v>
      </c>
    </row>
    <row r="37" spans="1:4">
      <c r="A37" s="12">
        <f ca="1" t="shared" ref="A37:A46" si="3">TODAY()</f>
        <v>45950</v>
      </c>
      <c r="B37" s="9" t="s">
        <v>475</v>
      </c>
      <c r="C37" s="9" t="str">
        <f>VLOOKUP(D37,辅助信息!A:B,2,FALSE)</f>
        <v>螺纹钢</v>
      </c>
      <c r="D37" s="9" t="s">
        <v>65</v>
      </c>
    </row>
    <row r="38" spans="1:4">
      <c r="A38" s="12">
        <f ca="1" t="shared" si="3"/>
        <v>45950</v>
      </c>
      <c r="B38" s="9" t="s">
        <v>475</v>
      </c>
      <c r="C38" s="9" t="str">
        <f>VLOOKUP(D38,辅助信息!A:B,2,FALSE)</f>
        <v>螺纹钢</v>
      </c>
      <c r="D38" s="9" t="s">
        <v>52</v>
      </c>
    </row>
    <row r="39" spans="1:4">
      <c r="A39" s="12">
        <f ca="1" t="shared" si="3"/>
        <v>45950</v>
      </c>
      <c r="B39" s="9" t="s">
        <v>475</v>
      </c>
      <c r="C39" s="9" t="str">
        <f>VLOOKUP(D39,辅助信息!A:B,2,FALSE)</f>
        <v>螺纹钢</v>
      </c>
      <c r="D39" s="9" t="s">
        <v>111</v>
      </c>
    </row>
    <row r="40" spans="1:4">
      <c r="A40" s="12">
        <f ca="1" t="shared" si="3"/>
        <v>45950</v>
      </c>
      <c r="B40" s="9" t="s">
        <v>475</v>
      </c>
      <c r="C40" s="9" t="str">
        <f>VLOOKUP(D40,辅助信息!A:B,2,FALSE)</f>
        <v>螺纹钢</v>
      </c>
      <c r="D40" s="9" t="s">
        <v>76</v>
      </c>
    </row>
    <row r="41" spans="1:4">
      <c r="A41" s="12">
        <f ca="1" t="shared" si="3"/>
        <v>45950</v>
      </c>
      <c r="B41" s="9" t="s">
        <v>475</v>
      </c>
      <c r="C41" s="9" t="str">
        <f>VLOOKUP(D41,辅助信息!A:B,2,FALSE)</f>
        <v>螺纹钢</v>
      </c>
      <c r="D41" s="9" t="s">
        <v>90</v>
      </c>
    </row>
    <row r="42" spans="1:4">
      <c r="A42" s="12">
        <f ca="1" t="shared" si="3"/>
        <v>45950</v>
      </c>
      <c r="B42" s="9" t="s">
        <v>475</v>
      </c>
      <c r="C42" s="9" t="str">
        <f>VLOOKUP(D42,辅助信息!A:B,2,FALSE)</f>
        <v>螺纹钢</v>
      </c>
      <c r="D42" s="9" t="s">
        <v>130</v>
      </c>
    </row>
    <row r="43" spans="1:4">
      <c r="A43" s="12">
        <f ca="1" t="shared" si="3"/>
        <v>45950</v>
      </c>
      <c r="B43" s="9" t="s">
        <v>475</v>
      </c>
      <c r="C43" s="9" t="str">
        <f>VLOOKUP(D43,辅助信息!A:B,2,FALSE)</f>
        <v>螺纹钢</v>
      </c>
      <c r="D43" s="9" t="s">
        <v>133</v>
      </c>
    </row>
    <row r="44" spans="1:4">
      <c r="A44" s="12">
        <f ca="1" t="shared" si="3"/>
        <v>45950</v>
      </c>
      <c r="B44" s="9" t="s">
        <v>475</v>
      </c>
      <c r="C44" s="9" t="str">
        <f>VLOOKUP(D44,辅助信息!A:B,2,FALSE)</f>
        <v>螺纹钢</v>
      </c>
      <c r="D44" s="9" t="s">
        <v>91</v>
      </c>
    </row>
    <row r="45" spans="1:4">
      <c r="A45" s="12">
        <f ca="1" t="shared" si="3"/>
        <v>45950</v>
      </c>
      <c r="B45" s="9" t="s">
        <v>475</v>
      </c>
      <c r="C45" s="9" t="str">
        <f>VLOOKUP(D45,辅助信息!A:B,2,FALSE)</f>
        <v>螺纹钢</v>
      </c>
      <c r="D45" s="9" t="s">
        <v>77</v>
      </c>
    </row>
    <row r="46" spans="1:4">
      <c r="A46" s="12">
        <f ca="1" t="shared" si="3"/>
        <v>45950</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1"/>
  <dimension ref="A1:K9353"/>
  <sheetViews>
    <sheetView zoomScale="90" zoomScaleNormal="90" workbookViewId="0">
      <selection activeCell="B2612" sqref="B2612:B2619"/>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tr">
        <f>'[1]2025年已发货'!F:F</f>
        <v>计划时间</v>
      </c>
      <c r="G1" s="2" t="str">
        <f>'[1]2025年已发货'!G:G</f>
        <v>交货地址</v>
      </c>
      <c r="H1" s="2" t="str">
        <f>'[1]2025年已发货'!H:H</f>
        <v>联系人</v>
      </c>
      <c r="I1" s="2" t="str">
        <f>'[1]2025年已发货'!I:I</f>
        <v>联系方式</v>
      </c>
      <c r="J1" s="6" t="s">
        <v>16</v>
      </c>
      <c r="K1" s="6" t="s">
        <v>477</v>
      </c>
    </row>
    <row r="2" hidden="1"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hidden="1"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hidden="1"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hidden="1"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hidden="1"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hidden="1"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hidden="1"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hidden="1"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hidden="1"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hidden="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hidden="1"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hidden="1"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hidden="1"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hidden="1"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hidden="1"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hidden="1"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hidden="1"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hidden="1"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hidden="1"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hidden="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hidden="1"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hidden="1"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hidden="1"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hidden="1"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hidden="1"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hidden="1"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hidden="1"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hidden="1"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hidden="1"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hidden="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hidden="1"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hidden="1"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hidden="1"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hidden="1"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hidden="1"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hidden="1"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hidden="1"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hidden="1"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hidden="1"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hidden="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hidden="1"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hidden="1"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hidden="1"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hidden="1"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hidden="1"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hidden="1"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hidden="1"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hidden="1"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hidden="1"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hidden="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hidden="1"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hidden="1"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hidden="1"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hidden="1"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hidden="1"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hidden="1"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hidden="1"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hidden="1"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hidden="1"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hidden="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hidden="1"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hidden="1"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hidden="1"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hidden="1"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hidden="1"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hidden="1"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hidden="1"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hidden="1"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hidden="1"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hidden="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hidden="1"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hidden="1"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hidden="1"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hidden="1"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hidden="1"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hidden="1"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hidden="1"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hidden="1"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hidden="1"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hidden="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hidden="1"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hidden="1"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hidden="1"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hidden="1"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hidden="1"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hidden="1"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hidden="1"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hidden="1"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hidden="1"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hidden="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hidden="1"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hidden="1"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hidden="1"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hidden="1"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hidden="1"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hidden="1"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hidden="1"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hidden="1"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hidden="1"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hidden="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hidden="1"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hidden="1"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hidden="1"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hidden="1"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hidden="1"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hidden="1"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hidden="1"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hidden="1"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hidden="1"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hidden="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hidden="1"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hidden="1"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hidden="1"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hidden="1"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hidden="1"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hidden="1"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hidden="1"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hidden="1"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hidden="1"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hidden="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hidden="1"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hidden="1"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hidden="1"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hidden="1"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hidden="1"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hidden="1"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hidden="1"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hidden="1"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hidden="1"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hidden="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hidden="1"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hidden="1"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hidden="1"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hidden="1"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hidden="1"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hidden="1"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hidden="1"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hidden="1"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hidden="1"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hidden="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hidden="1"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hidden="1"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hidden="1"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hidden="1"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hidden="1"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hidden="1"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hidden="1"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hidden="1"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hidden="1"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hidden="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hidden="1"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hidden="1"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hidden="1"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hidden="1"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hidden="1"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hidden="1"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hidden="1"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hidden="1"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hidden="1"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hidden="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hidden="1"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hidden="1"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hidden="1"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hidden="1"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hidden="1"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hidden="1"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hidden="1"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hidden="1"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hidden="1"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hidden="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hidden="1"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hidden="1"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hidden="1"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hidden="1"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hidden="1"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hidden="1"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hidden="1"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hidden="1"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hidden="1"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hidden="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hidden="1"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hidden="1"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hidden="1"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hidden="1"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hidden="1"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hidden="1"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hidden="1"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hidden="1"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hidden="1"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hidden="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hidden="1"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hidden="1"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hidden="1"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hidden="1"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hidden="1"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hidden="1"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hidden="1"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hidden="1"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hidden="1"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hidden="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hidden="1"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hidden="1"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hidden="1"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hidden="1"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hidden="1"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hidden="1"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hidden="1"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hidden="1"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hidden="1"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hidden="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hidden="1"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hidden="1"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hidden="1"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hidden="1"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hidden="1"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hidden="1"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hidden="1"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hidden="1"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hidden="1"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hidden="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hidden="1"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hidden="1"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hidden="1"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hidden="1"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hidden="1"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hidden="1"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hidden="1"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hidden="1"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hidden="1"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hidden="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hidden="1"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hidden="1"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hidden="1"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hidden="1"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hidden="1"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hidden="1"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hidden="1"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hidden="1"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hidden="1"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hidden="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hidden="1"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hidden="1"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hidden="1"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hidden="1"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hidden="1"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hidden="1"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hidden="1"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hidden="1"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hidden="1"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hidden="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hidden="1"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hidden="1"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hidden="1"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hidden="1"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hidden="1"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hidden="1"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hidden="1"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hidden="1"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hidden="1"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hidden="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hidden="1"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hidden="1"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hidden="1"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hidden="1"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hidden="1"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hidden="1"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hidden="1"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hidden="1"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hidden="1"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hidden="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hidden="1"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hidden="1"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hidden="1"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hidden="1"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hidden="1"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hidden="1"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hidden="1"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hidden="1"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hidden="1"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hidden="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hidden="1"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hidden="1"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hidden="1"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hidden="1"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hidden="1"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hidden="1"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hidden="1"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hidden="1"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hidden="1"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hidden="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hidden="1"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hidden="1"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hidden="1"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hidden="1"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hidden="1"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hidden="1"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hidden="1"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hidden="1"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hidden="1"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hidden="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hidden="1"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hidden="1"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hidden="1"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hidden="1"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hidden="1"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hidden="1"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hidden="1"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hidden="1"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hidden="1"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hidden="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hidden="1"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hidden="1"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hidden="1"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hidden="1"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hidden="1"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hidden="1"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hidden="1"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hidden="1"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hidden="1"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hidden="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hidden="1"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hidden="1"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hidden="1"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hidden="1"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hidden="1"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hidden="1"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hidden="1"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hidden="1"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hidden="1"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hidden="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hidden="1"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hidden="1"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hidden="1"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hidden="1"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hidden="1"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hidden="1"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hidden="1"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hidden="1"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hidden="1"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hidden="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hidden="1"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hidden="1"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hidden="1"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hidden="1"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hidden="1"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hidden="1"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hidden="1"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hidden="1"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hidden="1"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hidden="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hidden="1"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hidden="1"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hidden="1"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hidden="1"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hidden="1"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hidden="1"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hidden="1"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hidden="1"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hidden="1"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hidden="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hidden="1"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hidden="1"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hidden="1"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hidden="1"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hidden="1"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hidden="1"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hidden="1"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hidden="1"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hidden="1"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hidden="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hidden="1"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hidden="1"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hidden="1"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hidden="1"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hidden="1"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hidden="1"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hidden="1"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hidden="1"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hidden="1"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hidden="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hidden="1"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hidden="1"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hidden="1"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hidden="1"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hidden="1"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hidden="1"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hidden="1"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hidden="1"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hidden="1"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hidden="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hidden="1"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hidden="1"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hidden="1"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hidden="1"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hidden="1"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hidden="1"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hidden="1"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hidden="1"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hidden="1"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hidden="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hidden="1"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hidden="1"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hidden="1"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hidden="1"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hidden="1"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hidden="1"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hidden="1"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hidden="1"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hidden="1"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hidden="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hidden="1"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hidden="1"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hidden="1"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hidden="1"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hidden="1"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hidden="1"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hidden="1"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hidden="1"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hidden="1"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hidden="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hidden="1"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hidden="1"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hidden="1"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hidden="1"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hidden="1"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hidden="1"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hidden="1"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hidden="1"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hidden="1"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hidden="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hidden="1"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hidden="1"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hidden="1"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hidden="1"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hidden="1"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hidden="1"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hidden="1"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hidden="1"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hidden="1"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hidden="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hidden="1"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hidden="1"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hidden="1"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hidden="1"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hidden="1"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hidden="1"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hidden="1"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hidden="1"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hidden="1"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hidden="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hidden="1"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hidden="1"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hidden="1"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hidden="1"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hidden="1"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hidden="1"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hidden="1"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hidden="1"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hidden="1"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hidden="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hidden="1"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hidden="1"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hidden="1"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hidden="1"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hidden="1"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hidden="1"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hidden="1"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hidden="1"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hidden="1"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hidden="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hidden="1"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hidden="1"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hidden="1"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hidden="1"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hidden="1"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hidden="1"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hidden="1"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hidden="1"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hidden="1"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hidden="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hidden="1"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hidden="1"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hidden="1"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hidden="1"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hidden="1"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hidden="1"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hidden="1"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hidden="1"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hidden="1"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hidden="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hidden="1"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hidden="1"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hidden="1"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hidden="1"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hidden="1"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hidden="1"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hidden="1"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hidden="1"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hidden="1"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hidden="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hidden="1"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hidden="1"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hidden="1"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hidden="1"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hidden="1"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hidden="1"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hidden="1"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hidden="1"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hidden="1"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hidden="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hidden="1"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hidden="1"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hidden="1"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hidden="1"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hidden="1"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hidden="1"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hidden="1"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hidden="1"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hidden="1"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hidden="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hidden="1"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hidden="1"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hidden="1"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hidden="1"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hidden="1"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hidden="1"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hidden="1"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hidden="1"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hidden="1"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hidden="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hidden="1"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hidden="1"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hidden="1"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hidden="1"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hidden="1"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hidden="1"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hidden="1"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hidden="1"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hidden="1"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hidden="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hidden="1"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hidden="1"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hidden="1"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hidden="1"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hidden="1"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hidden="1"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hidden="1"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hidden="1"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hidden="1"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hidden="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hidden="1"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hidden="1"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hidden="1"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hidden="1"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hidden="1"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hidden="1"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hidden="1"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hidden="1"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hidden="1"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hidden="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hidden="1"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hidden="1"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hidden="1"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hidden="1"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hidden="1"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hidden="1"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hidden="1"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hidden="1"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hidden="1"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hidden="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hidden="1"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hidden="1"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hidden="1"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hidden="1"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hidden="1"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hidden="1"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hidden="1"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hidden="1"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hidden="1"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hidden="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hidden="1"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hidden="1"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hidden="1"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hidden="1"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hidden="1"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hidden="1"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hidden="1"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hidden="1"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hidden="1"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hidden="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hidden="1"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hidden="1"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hidden="1"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hidden="1"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hidden="1"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hidden="1"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hidden="1"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hidden="1"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hidden="1"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hidden="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hidden="1"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hidden="1"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hidden="1"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hidden="1"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hidden="1"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hidden="1"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hidden="1"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hidden="1"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hidden="1"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hidden="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hidden="1"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hidden="1"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hidden="1"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hidden="1"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hidden="1"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hidden="1"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hidden="1"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hidden="1"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hidden="1"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hidden="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hidden="1"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hidden="1"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hidden="1"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hidden="1"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hidden="1"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hidden="1"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hidden="1"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hidden="1"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hidden="1"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hidden="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hidden="1"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hidden="1"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hidden="1"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hidden="1"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hidden="1"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hidden="1"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hidden="1"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hidden="1"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hidden="1"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hidden="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hidden="1"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hidden="1"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hidden="1"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hidden="1"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hidden="1"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hidden="1"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hidden="1"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hidden="1"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hidden="1"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hidden="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hidden="1"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hidden="1"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hidden="1"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hidden="1"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hidden="1"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hidden="1"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hidden="1"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hidden="1"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hidden="1"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hidden="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hidden="1"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hidden="1"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hidden="1"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hidden="1"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hidden="1"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hidden="1"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hidden="1"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hidden="1"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hidden="1"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hidden="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hidden="1"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hidden="1"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hidden="1"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hidden="1"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hidden="1"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hidden="1"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hidden="1"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hidden="1"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hidden="1"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hidden="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hidden="1"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hidden="1"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hidden="1"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hidden="1"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hidden="1"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hidden="1"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hidden="1"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hidden="1"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hidden="1"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hidden="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hidden="1"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hidden="1"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hidden="1"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hidden="1"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hidden="1"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hidden="1"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hidden="1"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hidden="1"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hidden="1"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hidden="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hidden="1"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hidden="1"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hidden="1"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hidden="1"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hidden="1"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hidden="1"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hidden="1"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hidden="1"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hidden="1"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hidden="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hidden="1"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hidden="1"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hidden="1"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hidden="1"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hidden="1"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hidden="1"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hidden="1"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hidden="1"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hidden="1"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hidden="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hidden="1"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hidden="1"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hidden="1"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hidden="1"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hidden="1"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hidden="1"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hidden="1"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hidden="1"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hidden="1"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hidden="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hidden="1"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hidden="1"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hidden="1"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hidden="1"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hidden="1"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hidden="1"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hidden="1"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hidden="1"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hidden="1"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hidden="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hidden="1"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hidden="1"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hidden="1"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hidden="1"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hidden="1"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hidden="1"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hidden="1"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hidden="1"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hidden="1"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hidden="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hidden="1"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hidden="1"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hidden="1"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hidden="1"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hidden="1"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hidden="1"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hidden="1"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hidden="1"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hidden="1"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hidden="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hidden="1"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hidden="1"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hidden="1"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hidden="1"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hidden="1"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hidden="1"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hidden="1"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hidden="1"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hidden="1"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hidden="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hidden="1"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hidden="1"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hidden="1"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hidden="1"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hidden="1"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hidden="1"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hidden="1"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hidden="1"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hidden="1"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hidden="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hidden="1"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hidden="1"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hidden="1"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hidden="1"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hidden="1"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hidden="1"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hidden="1"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hidden="1"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hidden="1"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hidden="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hidden="1"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hidden="1"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hidden="1"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hidden="1"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hidden="1"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hidden="1"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hidden="1"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hidden="1"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hidden="1"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hidden="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hidden="1"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hidden="1"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hidden="1"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hidden="1"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hidden="1"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hidden="1"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hidden="1"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hidden="1"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hidden="1"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hidden="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hidden="1"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hidden="1"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hidden="1"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hidden="1"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hidden="1"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hidden="1"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hidden="1"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hidden="1"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hidden="1"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hidden="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hidden="1"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hidden="1"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hidden="1"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hidden="1"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hidden="1"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hidden="1"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hidden="1"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hidden="1"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hidden="1"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hidden="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hidden="1"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hidden="1"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hidden="1"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hidden="1"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hidden="1"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hidden="1"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hidden="1"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hidden="1"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hidden="1"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hidden="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hidden="1"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hidden="1"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hidden="1"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hidden="1"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hidden="1"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hidden="1"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hidden="1"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hidden="1"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hidden="1"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hidden="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hidden="1"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hidden="1"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hidden="1"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hidden="1"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hidden="1"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hidden="1"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hidden="1"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hidden="1"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hidden="1"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hidden="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hidden="1"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hidden="1"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hidden="1"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hidden="1"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hidden="1"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hidden="1"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hidden="1"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hidden="1"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hidden="1"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hidden="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hidden="1"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hidden="1"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hidden="1"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hidden="1"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hidden="1"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hidden="1"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hidden="1"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hidden="1"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hidden="1"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hidden="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hidden="1"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hidden="1"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hidden="1"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hidden="1"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hidden="1"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hidden="1"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hidden="1"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hidden="1"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hidden="1"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hidden="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hidden="1"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hidden="1"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hidden="1"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hidden="1"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hidden="1"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hidden="1"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hidden="1"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hidden="1"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hidden="1"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hidden="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hidden="1"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hidden="1"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hidden="1"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hidden="1"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hidden="1"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hidden="1"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hidden="1"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hidden="1"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hidden="1"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hidden="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hidden="1"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hidden="1"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hidden="1"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hidden="1"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hidden="1"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hidden="1"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hidden="1"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hidden="1"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hidden="1"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hidden="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hidden="1"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hidden="1"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hidden="1"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hidden="1"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hidden="1"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hidden="1"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hidden="1"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hidden="1"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hidden="1"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hidden="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hidden="1"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hidden="1"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hidden="1"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hidden="1"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hidden="1"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hidden="1"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hidden="1"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hidden="1"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hidden="1"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hidden="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hidden="1"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hidden="1"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hidden="1"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hidden="1"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hidden="1"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hidden="1"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hidden="1"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hidden="1"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hidden="1"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hidden="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hidden="1"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hidden="1"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hidden="1"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hidden="1"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hidden="1"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hidden="1"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hidden="1"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hidden="1"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hidden="1"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hidden="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hidden="1"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hidden="1"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hidden="1"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hidden="1"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hidden="1"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hidden="1"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hidden="1"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hidden="1"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hidden="1"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hidden="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hidden="1"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hidden="1"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hidden="1"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hidden="1"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hidden="1"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hidden="1"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hidden="1"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hidden="1"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hidden="1"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hidden="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hidden="1"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hidden="1"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hidden="1"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hidden="1"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hidden="1"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hidden="1"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hidden="1"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hidden="1"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hidden="1"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hidden="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hidden="1"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hidden="1"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hidden="1"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hidden="1"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hidden="1"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hidden="1"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hidden="1"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hidden="1"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hidden="1"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hidden="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hidden="1"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hidden="1"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hidden="1"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hidden="1"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hidden="1"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hidden="1"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hidden="1"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hidden="1"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hidden="1"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hidden="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hidden="1"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hidden="1"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hidden="1"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hidden="1"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hidden="1"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hidden="1"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hidden="1"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hidden="1"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hidden="1"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hidden="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hidden="1"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hidden="1"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hidden="1"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hidden="1"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hidden="1"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hidden="1"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hidden="1"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hidden="1"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hidden="1"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hidden="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hidden="1"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hidden="1"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hidden="1"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hidden="1"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hidden="1"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hidden="1"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hidden="1"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hidden="1"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hidden="1"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hidden="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hidden="1"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hidden="1"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hidden="1"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hidden="1"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hidden="1"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hidden="1"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hidden="1"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hidden="1"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hidden="1"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hidden="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hidden="1"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hidden="1"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hidden="1"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hidden="1"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hidden="1"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hidden="1"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hidden="1"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hidden="1"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hidden="1"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hidden="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hidden="1"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hidden="1"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hidden="1"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hidden="1"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hidden="1"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hidden="1"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hidden="1"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hidden="1"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hidden="1"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hidden="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hidden="1"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hidden="1"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hidden="1"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hidden="1"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hidden="1"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hidden="1"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hidden="1"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hidden="1"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hidden="1"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hidden="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hidden="1"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hidden="1"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hidden="1"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hidden="1"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hidden="1"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hidden="1"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hidden="1"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hidden="1"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hidden="1"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hidden="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hidden="1"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hidden="1"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hidden="1"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hidden="1"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hidden="1"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hidden="1"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hidden="1"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hidden="1"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hidden="1"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hidden="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hidden="1"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hidden="1"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hidden="1"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hidden="1"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hidden="1"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hidden="1"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hidden="1"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hidden="1"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hidden="1"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hidden="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hidden="1"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hidden="1"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hidden="1"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hidden="1"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hidden="1"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hidden="1"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hidden="1"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hidden="1"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hidden="1"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hidden="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hidden="1"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hidden="1"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hidden="1"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hidden="1"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hidden="1"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hidden="1"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hidden="1"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hidden="1"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hidden="1"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hidden="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hidden="1"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hidden="1"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hidden="1"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hidden="1"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hidden="1"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hidden="1"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hidden="1"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hidden="1"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hidden="1"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hidden="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hidden="1"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hidden="1"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hidden="1"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hidden="1"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hidden="1"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hidden="1"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hidden="1"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hidden="1"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hidden="1"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hidden="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hidden="1"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hidden="1"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hidden="1"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hidden="1"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hidden="1"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hidden="1"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hidden="1"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hidden="1"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hidden="1"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hidden="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hidden="1"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hidden="1"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hidden="1"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hidden="1"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hidden="1"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hidden="1"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hidden="1"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hidden="1"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hidden="1"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hidden="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hidden="1"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hidden="1"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hidden="1"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hidden="1"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hidden="1"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hidden="1"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hidden="1"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hidden="1"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hidden="1"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hidden="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hidden="1"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hidden="1"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hidden="1"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hidden="1"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hidden="1"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hidden="1"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hidden="1"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hidden="1"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hidden="1"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hidden="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hidden="1"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hidden="1"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hidden="1"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hidden="1"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hidden="1"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hidden="1"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hidden="1"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hidden="1"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hidden="1"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hidden="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hidden="1"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hidden="1"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hidden="1"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hidden="1"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hidden="1"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hidden="1"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hidden="1"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hidden="1"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hidden="1"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hidden="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hidden="1"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hidden="1"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hidden="1"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hidden="1"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hidden="1"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hidden="1"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hidden="1"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hidden="1"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hidden="1"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hidden="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hidden="1"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hidden="1"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hidden="1"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hidden="1"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hidden="1"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hidden="1"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hidden="1"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hidden="1"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hidden="1"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hidden="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hidden="1"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hidden="1"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hidden="1"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hidden="1"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hidden="1"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hidden="1"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hidden="1"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hidden="1"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hidden="1"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hidden="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hidden="1"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hidden="1"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hidden="1"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hidden="1"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hidden="1"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hidden="1"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hidden="1"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hidden="1"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hidden="1"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hidden="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hidden="1"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hidden="1"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hidden="1"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hidden="1"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hidden="1"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hidden="1"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hidden="1"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hidden="1"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hidden="1"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hidden="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hidden="1"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hidden="1"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hidden="1"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hidden="1"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hidden="1"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hidden="1"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hidden="1"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hidden="1"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hidden="1"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hidden="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hidden="1"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hidden="1"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hidden="1"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hidden="1"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hidden="1"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hidden="1"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hidden="1"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hidden="1"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hidden="1"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hidden="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hidden="1"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hidden="1"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hidden="1"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hidden="1"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hidden="1"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hidden="1"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hidden="1"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hidden="1"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hidden="1"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hidden="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hidden="1"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hidden="1"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hidden="1"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hidden="1"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hidden="1"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hidden="1"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hidden="1"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hidden="1"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hidden="1"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hidden="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hidden="1"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hidden="1"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hidden="1"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hidden="1"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hidden="1"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hidden="1"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hidden="1"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hidden="1"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hidden="1"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hidden="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hidden="1"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hidden="1"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hidden="1"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hidden="1"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hidden="1"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hidden="1"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hidden="1"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hidden="1"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hidden="1"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hidden="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hidden="1"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hidden="1"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hidden="1"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hidden="1"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hidden="1"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hidden="1"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hidden="1"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hidden="1"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hidden="1"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hidden="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hidden="1"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hidden="1"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hidden="1"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hidden="1"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hidden="1"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hidden="1"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hidden="1"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hidden="1"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hidden="1"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hidden="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hidden="1"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hidden="1"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hidden="1"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hidden="1"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hidden="1"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hidden="1"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hidden="1"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hidden="1"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hidden="1"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hidden="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hidden="1"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hidden="1"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hidden="1"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hidden="1"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hidden="1"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hidden="1"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hidden="1"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hidden="1"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hidden="1"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hidden="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hidden="1"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hidden="1"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hidden="1"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hidden="1"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hidden="1"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hidden="1"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hidden="1"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hidden="1"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hidden="1"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hidden="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hidden="1"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hidden="1"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hidden="1"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hidden="1"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hidden="1"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hidden="1"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hidden="1"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hidden="1"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hidden="1"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hidden="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hidden="1"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hidden="1"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hidden="1"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hidden="1"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hidden="1"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hidden="1"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hidden="1"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hidden="1"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hidden="1"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hidden="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hidden="1"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hidden="1"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hidden="1"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hidden="1"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hidden="1"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hidden="1"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hidden="1"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hidden="1"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hidden="1"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hidden="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hidden="1"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hidden="1"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hidden="1"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hidden="1"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hidden="1"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hidden="1"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hidden="1"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hidden="1"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hidden="1"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hidden="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hidden="1"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hidden="1"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hidden="1"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hidden="1"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hidden="1"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hidden="1"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hidden="1"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hidden="1"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hidden="1"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hidden="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hidden="1"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hidden="1"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hidden="1"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hidden="1"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hidden="1"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hidden="1"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hidden="1"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hidden="1"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hidden="1"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hidden="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hidden="1"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hidden="1"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hidden="1"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hidden="1"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hidden="1"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hidden="1"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hidden="1"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hidden="1"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hidden="1"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hidden="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hidden="1"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hidden="1"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hidden="1"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hidden="1"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hidden="1"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hidden="1"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hidden="1"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hidden="1"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hidden="1"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hidden="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hidden="1"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hidden="1"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hidden="1"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hidden="1"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hidden="1"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hidden="1"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hidden="1"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hidden="1"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hidden="1"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hidden="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hidden="1"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hidden="1"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hidden="1"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hidden="1"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hidden="1"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hidden="1"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hidden="1"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hidden="1"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hidden="1"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hidden="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hidden="1"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hidden="1"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hidden="1"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hidden="1"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hidden="1"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hidden="1"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hidden="1"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hidden="1"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hidden="1"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hidden="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hidden="1"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hidden="1"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hidden="1"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hidden="1"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hidden="1"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hidden="1"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hidden="1"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hidden="1"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hidden="1"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hidden="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hidden="1"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hidden="1"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hidden="1"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hidden="1"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hidden="1"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hidden="1"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hidden="1"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hidden="1"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hidden="1"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hidden="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hidden="1"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hidden="1"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hidden="1"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hidden="1"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hidden="1"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hidden="1"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hidden="1"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hidden="1"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hidden="1"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hidden="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hidden="1"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hidden="1"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hidden="1"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hidden="1"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hidden="1"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hidden="1"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hidden="1"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hidden="1"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hidden="1"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hidden="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hidden="1"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hidden="1"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hidden="1"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hidden="1"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hidden="1"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hidden="1"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hidden="1"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hidden="1"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hidden="1"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hidden="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hidden="1"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hidden="1"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hidden="1"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hidden="1"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hidden="1"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hidden="1"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hidden="1"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hidden="1"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hidden="1"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hidden="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hidden="1"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hidden="1"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hidden="1"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hidden="1"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hidden="1"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hidden="1"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hidden="1"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hidden="1"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hidden="1"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hidden="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hidden="1"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hidden="1"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hidden="1"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hidden="1"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hidden="1"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hidden="1"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hidden="1"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hidden="1"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hidden="1"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hidden="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hidden="1"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hidden="1"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hidden="1"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hidden="1"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hidden="1"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hidden="1"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hidden="1"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hidden="1"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hidden="1"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hidden="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hidden="1"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hidden="1"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hidden="1"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hidden="1"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hidden="1"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hidden="1"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hidden="1"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hidden="1"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hidden="1"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hidden="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hidden="1"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hidden="1"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hidden="1"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hidden="1"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hidden="1"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hidden="1"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hidden="1"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hidden="1"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hidden="1"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hidden="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hidden="1"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hidden="1"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hidden="1"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hidden="1"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hidden="1"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hidden="1"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hidden="1"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hidden="1"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hidden="1"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hidden="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hidden="1"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hidden="1"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hidden="1"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hidden="1"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hidden="1"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hidden="1"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hidden="1"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hidden="1"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hidden="1"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hidden="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hidden="1"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hidden="1"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hidden="1"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hidden="1"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hidden="1"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hidden="1"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hidden="1"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hidden="1"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hidden="1"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hidden="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hidden="1"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hidden="1"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hidden="1"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hidden="1"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hidden="1"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hidden="1"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hidden="1"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hidden="1"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hidden="1"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hidden="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hidden="1"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hidden="1"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hidden="1"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hidden="1"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hidden="1"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hidden="1"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hidden="1"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hidden="1"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hidden="1"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hidden="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hidden="1"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hidden="1"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hidden="1"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hidden="1"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hidden="1"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hidden="1"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hidden="1"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hidden="1"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hidden="1"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hidden="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hidden="1"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hidden="1"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hidden="1"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hidden="1"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hidden="1"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hidden="1"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hidden="1"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hidden="1"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hidden="1"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hidden="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hidden="1"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hidden="1"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hidden="1"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hidden="1"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hidden="1"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hidden="1"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hidden="1"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hidden="1"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hidden="1"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hidden="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hidden="1"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hidden="1"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hidden="1"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hidden="1"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hidden="1"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hidden="1"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hidden="1"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hidden="1"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hidden="1"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hidden="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hidden="1"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hidden="1"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hidden="1"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hidden="1"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hidden="1"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hidden="1"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hidden="1"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hidden="1"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hidden="1"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hidden="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hidden="1"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hidden="1"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hidden="1"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hidden="1"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hidden="1"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hidden="1"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hidden="1"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hidden="1"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hidden="1"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hidden="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hidden="1"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hidden="1"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hidden="1"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hidden="1"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hidden="1"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hidden="1"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hidden="1"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hidden="1"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hidden="1"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hidden="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hidden="1"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hidden="1"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hidden="1"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hidden="1"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hidden="1"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hidden="1"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hidden="1"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hidden="1"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hidden="1"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hidden="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hidden="1"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hidden="1"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hidden="1"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hidden="1"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hidden="1"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hidden="1"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hidden="1"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hidden="1"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hidden="1"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hidden="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hidden="1"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hidden="1"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hidden="1"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hidden="1"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hidden="1"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hidden="1"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hidden="1"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hidden="1"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hidden="1"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hidden="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hidden="1"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hidden="1"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hidden="1"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hidden="1"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hidden="1"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hidden="1"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hidden="1"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hidden="1"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hidden="1"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hidden="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hidden="1"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hidden="1"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hidden="1"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hidden="1"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hidden="1"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hidden="1"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hidden="1"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hidden="1"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hidden="1"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hidden="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hidden="1"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hidden="1"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hidden="1"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hidden="1"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hidden="1"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hidden="1"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hidden="1"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hidden="1"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hidden="1"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hidden="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hidden="1"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hidden="1"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hidden="1"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hidden="1"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hidden="1"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hidden="1"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hidden="1"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hidden="1"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hidden="1"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hidden="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hidden="1"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hidden="1"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hidden="1"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hidden="1"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hidden="1"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hidden="1"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hidden="1"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hidden="1"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hidden="1"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hidden="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hidden="1"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hidden="1"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hidden="1"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hidden="1"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hidden="1"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hidden="1"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hidden="1"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hidden="1"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hidden="1"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hidden="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hidden="1"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hidden="1"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hidden="1"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hidden="1"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hidden="1"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hidden="1"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hidden="1"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hidden="1"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hidden="1"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hidden="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hidden="1"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hidden="1"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hidden="1"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hidden="1"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hidden="1"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hidden="1"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hidden="1"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hidden="1"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hidden="1"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hidden="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hidden="1"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hidden="1"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hidden="1"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hidden="1"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hidden="1"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hidden="1"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hidden="1"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hidden="1"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hidden="1"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hidden="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hidden="1"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hidden="1"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hidden="1"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hidden="1"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hidden="1"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hidden="1"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hidden="1"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hidden="1"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hidden="1"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hidden="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hidden="1"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hidden="1"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hidden="1"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hidden="1"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hidden="1"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hidden="1"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hidden="1"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hidden="1"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hidden="1"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hidden="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hidden="1"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hidden="1"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hidden="1"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hidden="1"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hidden="1"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hidden="1"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hidden="1"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hidden="1"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hidden="1"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hidden="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hidden="1"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hidden="1"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hidden="1"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hidden="1"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hidden="1"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hidden="1"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hidden="1"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hidden="1"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hidden="1"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hidden="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hidden="1"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hidden="1"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hidden="1"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hidden="1"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hidden="1"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hidden="1"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hidden="1"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hidden="1"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hidden="1"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hidden="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hidden="1"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hidden="1"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hidden="1"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hidden="1"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hidden="1"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hidden="1"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hidden="1"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hidden="1"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hidden="1"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hidden="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hidden="1"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hidden="1"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hidden="1"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hidden="1"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hidden="1"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hidden="1"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hidden="1"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hidden="1"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hidden="1"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hidden="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hidden="1"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hidden="1"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hidden="1"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hidden="1"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hidden="1"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hidden="1"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hidden="1"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hidden="1"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hidden="1"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hidden="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hidden="1"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hidden="1"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hidden="1"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hidden="1"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hidden="1"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hidden="1"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hidden="1"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hidden="1"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hidden="1"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hidden="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hidden="1"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hidden="1"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hidden="1"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hidden="1"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hidden="1"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hidden="1"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hidden="1"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hidden="1"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hidden="1"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hidden="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hidden="1"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hidden="1"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hidden="1"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hidden="1"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hidden="1"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hidden="1"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hidden="1"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hidden="1"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hidden="1"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hidden="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hidden="1"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hidden="1"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hidden="1"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hidden="1"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hidden="1"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hidden="1"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hidden="1"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hidden="1"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hidden="1"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hidden="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hidden="1"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hidden="1"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hidden="1"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hidden="1"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hidden="1"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hidden="1"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hidden="1"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hidden="1"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hidden="1"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hidden="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hidden="1"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hidden="1"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hidden="1"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hidden="1"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hidden="1"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hidden="1"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hidden="1"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hidden="1"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hidden="1"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hidden="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hidden="1"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hidden="1"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hidden="1"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hidden="1"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hidden="1"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hidden="1"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hidden="1"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hidden="1"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hidden="1"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hidden="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hidden="1"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hidden="1"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hidden="1"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hidden="1"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hidden="1"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hidden="1"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hidden="1"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hidden="1"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hidden="1"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hidden="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hidden="1"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hidden="1"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hidden="1"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hidden="1"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hidden="1"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hidden="1"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hidden="1"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hidden="1"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hidden="1"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hidden="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hidden="1"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hidden="1"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hidden="1"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hidden="1"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hidden="1"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hidden="1"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hidden="1"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hidden="1"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hidden="1"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hidden="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hidden="1"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hidden="1"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hidden="1"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hidden="1"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hidden="1"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hidden="1"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hidden="1"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hidden="1"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hidden="1"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hidden="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hidden="1"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hidden="1"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hidden="1"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hidden="1"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hidden="1"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hidden="1"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hidden="1"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hidden="1"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hidden="1"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hidden="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hidden="1"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hidden="1"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hidden="1"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hidden="1"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hidden="1"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hidden="1"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hidden="1"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hidden="1"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hidden="1"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hidden="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hidden="1"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hidden="1"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hidden="1"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hidden="1"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hidden="1"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hidden="1"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hidden="1"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hidden="1"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hidden="1"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hidden="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hidden="1"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hidden="1"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hidden="1"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hidden="1"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hidden="1"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hidden="1"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hidden="1"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hidden="1"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hidden="1"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hidden="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hidden="1"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hidden="1"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hidden="1"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hidden="1"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hidden="1"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hidden="1"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hidden="1"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hidden="1"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hidden="1"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hidden="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hidden="1"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hidden="1"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hidden="1"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hidden="1"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hidden="1"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hidden="1"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hidden="1"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hidden="1"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hidden="1"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hidden="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hidden="1"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hidden="1"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hidden="1"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hidden="1"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hidden="1"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hidden="1"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hidden="1"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hidden="1"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hidden="1"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hidden="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hidden="1"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hidden="1"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hidden="1"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hidden="1"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hidden="1"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hidden="1"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hidden="1"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hidden="1"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hidden="1"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hidden="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hidden="1"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hidden="1"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hidden="1"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hidden="1"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hidden="1"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hidden="1"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hidden="1"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hidden="1"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hidden="1"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hidden="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hidden="1"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hidden="1"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hidden="1"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hidden="1"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hidden="1"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hidden="1"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hidden="1"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hidden="1"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hidden="1"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hidden="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hidden="1"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hidden="1"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hidden="1"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hidden="1"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hidden="1"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hidden="1"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hidden="1"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hidden="1"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hidden="1"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hidden="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hidden="1"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hidden="1"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hidden="1"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hidden="1"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hidden="1"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hidden="1"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hidden="1"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hidden="1"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hidden="1"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hidden="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hidden="1"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hidden="1"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hidden="1"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hidden="1"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hidden="1"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hidden="1"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hidden="1"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hidden="1"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hidden="1"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hidden="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hidden="1"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hidden="1"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hidden="1"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hidden="1"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hidden="1"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hidden="1"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hidden="1"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hidden="1"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hidden="1"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hidden="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hidden="1"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hidden="1"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hidden="1"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hidden="1"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hidden="1"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hidden="1"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hidden="1"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hidden="1"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hidden="1"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hidden="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hidden="1"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hidden="1"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hidden="1"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hidden="1"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hidden="1"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hidden="1"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hidden="1"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hidden="1"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hidden="1"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hidden="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hidden="1"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hidden="1"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hidden="1"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hidden="1"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hidden="1"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hidden="1"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hidden="1"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hidden="1"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hidden="1"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hidden="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hidden="1"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hidden="1"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hidden="1"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hidden="1"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hidden="1"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hidden="1"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hidden="1"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hidden="1"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hidden="1"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hidden="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hidden="1"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hidden="1"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hidden="1"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hidden="1"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hidden="1"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hidden="1"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hidden="1"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hidden="1"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hidden="1"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hidden="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hidden="1"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hidden="1"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hidden="1"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hidden="1"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hidden="1"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hidden="1"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hidden="1"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hidden="1"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hidden="1"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hidden="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hidden="1"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hidden="1"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hidden="1"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hidden="1"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hidden="1"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hidden="1"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hidden="1"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hidden="1"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hidden="1"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hidden="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hidden="1"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hidden="1"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hidden="1"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hidden="1"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hidden="1"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hidden="1"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hidden="1"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hidden="1"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hidden="1"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hidden="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hidden="1"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hidden="1"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hidden="1"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hidden="1"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hidden="1"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hidden="1"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hidden="1"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hidden="1"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hidden="1"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hidden="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hidden="1"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hidden="1"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hidden="1"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hidden="1"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hidden="1"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hidden="1"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hidden="1"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hidden="1"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hidden="1"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hidden="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hidden="1"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hidden="1"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hidden="1"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hidden="1"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hidden="1"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hidden="1"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hidden="1"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hidden="1"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hidden="1"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hidden="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hidden="1"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hidden="1"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hidden="1"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hidden="1"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hidden="1"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hidden="1"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hidden="1"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hidden="1"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hidden="1"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hidden="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hidden="1"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hidden="1"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hidden="1"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hidden="1"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hidden="1"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hidden="1"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hidden="1"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hidden="1"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hidden="1"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hidden="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hidden="1"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hidden="1"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hidden="1"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hidden="1"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hidden="1"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hidden="1"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hidden="1"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hidden="1"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hidden="1"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hidden="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hidden="1"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hidden="1"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hidden="1"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hidden="1"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hidden="1"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hidden="1"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hidden="1"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hidden="1"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hidden="1"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hidden="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hidden="1"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hidden="1"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hidden="1"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hidden="1"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hidden="1"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hidden="1"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hidden="1"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hidden="1"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hidden="1"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hidden="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hidden="1"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hidden="1"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hidden="1"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hidden="1"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hidden="1"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hidden="1"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hidden="1"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hidden="1"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hidden="1"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hidden="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hidden="1"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hidden="1"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hidden="1"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hidden="1"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hidden="1"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hidden="1"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hidden="1"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hidden="1"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hidden="1"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hidden="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hidden="1"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hidden="1"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hidden="1"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hidden="1"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hidden="1"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hidden="1"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hidden="1"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hidden="1"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hidden="1"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hidden="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hidden="1"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hidden="1"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hidden="1"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hidden="1"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hidden="1"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hidden="1"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hidden="1"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hidden="1"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hidden="1"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hidden="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hidden="1"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hidden="1"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hidden="1"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hidden="1"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hidden="1"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hidden="1"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hidden="1"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hidden="1"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hidden="1"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hidden="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hidden="1"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hidden="1"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hidden="1"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hidden="1"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hidden="1"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hidden="1"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hidden="1"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hidden="1"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hidden="1"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hidden="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hidden="1"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hidden="1"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hidden="1"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hidden="1"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hidden="1"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hidden="1"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hidden="1"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hidden="1"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hidden="1"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hidden="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hidden="1"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hidden="1"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hidden="1"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hidden="1"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hidden="1"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hidden="1"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hidden="1"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hidden="1"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hidden="1"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hidden="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hidden="1"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hidden="1"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hidden="1"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hidden="1"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hidden="1"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hidden="1"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hidden="1"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hidden="1"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hidden="1"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hidden="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hidden="1"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hidden="1"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hidden="1"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hidden="1"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hidden="1"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hidden="1"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hidden="1"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hidden="1"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hidden="1"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hidden="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hidden="1"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hidden="1"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hidden="1"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hidden="1"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hidden="1"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hidden="1"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hidden="1"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hidden="1"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hidden="1"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hidden="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hidden="1"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hidden="1"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hidden="1"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hidden="1"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hidden="1"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hidden="1"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hidden="1"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hidden="1"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hidden="1"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hidden="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hidden="1"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hidden="1"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hidden="1"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hidden="1"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hidden="1"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hidden="1"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hidden="1"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hidden="1"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hidden="1"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hidden="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hidden="1"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hidden="1"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hidden="1"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hidden="1"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hidden="1"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hidden="1"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hidden="1"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hidden="1"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hidden="1"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hidden="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hidden="1"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hidden="1"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hidden="1"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hidden="1"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hidden="1"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hidden="1"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hidden="1"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hidden="1"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hidden="1"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hidden="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hidden="1"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hidden="1"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hidden="1"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hidden="1"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hidden="1"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hidden="1"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hidden="1"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hidden="1"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hidden="1"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hidden="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hidden="1"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hidden="1"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hidden="1"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hidden="1"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hidden="1"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hidden="1"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hidden="1"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hidden="1"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hidden="1"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hidden="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hidden="1"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hidden="1"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hidden="1"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hidden="1"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hidden="1"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hidden="1"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hidden="1"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hidden="1"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hidden="1"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hidden="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hidden="1"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hidden="1"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hidden="1"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hidden="1"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hidden="1"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hidden="1"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hidden="1"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hidden="1"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hidden="1"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hidden="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hidden="1"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hidden="1"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hidden="1"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hidden="1"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hidden="1"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hidden="1"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hidden="1"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hidden="1"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hidden="1"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hidden="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hidden="1"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hidden="1"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hidden="1"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hidden="1"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hidden="1"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hidden="1"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hidden="1"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hidden="1"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hidden="1"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hidden="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hidden="1"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hidden="1"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hidden="1"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hidden="1"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hidden="1"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hidden="1"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hidden="1"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hidden="1"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hidden="1"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hidden="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hidden="1"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hidden="1"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hidden="1"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hidden="1"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hidden="1"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hidden="1"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hidden="1"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hidden="1"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hidden="1"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hidden="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hidden="1"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hidden="1"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hidden="1"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hidden="1"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hidden="1"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hidden="1"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hidden="1"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hidden="1"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hidden="1"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hidden="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hidden="1"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hidden="1"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hidden="1"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hidden="1"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hidden="1"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hidden="1"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hidden="1"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hidden="1"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hidden="1"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hidden="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hidden="1"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hidden="1"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hidden="1"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hidden="1"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hidden="1"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hidden="1"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hidden="1"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hidden="1"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hidden="1"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hidden="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hidden="1"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hidden="1"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hidden="1"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hidden="1"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hidden="1"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hidden="1"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hidden="1"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hidden="1"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hidden="1"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hidden="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hidden="1"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hidden="1"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hidden="1"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hidden="1"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hidden="1"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hidden="1"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hidden="1"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hidden="1"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hidden="1"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hidden="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hidden="1"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hidden="1"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hidden="1"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hidden="1"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hidden="1"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hidden="1"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hidden="1"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hidden="1"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hidden="1"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hidden="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hidden="1"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hidden="1"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hidden="1"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hidden="1"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hidden="1"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hidden="1"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hidden="1"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hidden="1"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hidden="1"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hidden="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hidden="1"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hidden="1"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hidden="1"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hidden="1"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hidden="1"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hidden="1"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hidden="1"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hidden="1"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hidden="1"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hidden="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hidden="1"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hidden="1"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hidden="1"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hidden="1"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hidden="1"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hidden="1"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hidden="1"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hidden="1"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hidden="1"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hidden="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hidden="1"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hidden="1"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hidden="1"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hidden="1"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hidden="1"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hidden="1"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hidden="1"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hidden="1"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hidden="1"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hidden="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hidden="1"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hidden="1"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hidden="1"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hidden="1"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hidden="1"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hidden="1"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hidden="1"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hidden="1"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hidden="1"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hidden="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hidden="1"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hidden="1"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hidden="1"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hidden="1"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hidden="1"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hidden="1"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hidden="1"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hidden="1"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hidden="1"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hidden="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hidden="1"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hidden="1"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hidden="1"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hidden="1"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hidden="1"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hidden="1"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hidden="1"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hidden="1"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hidden="1"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hidden="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hidden="1"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hidden="1"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hidden="1"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hidden="1"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hidden="1"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hidden="1"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hidden="1"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hidden="1"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hidden="1"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hidden="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hidden="1"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hidden="1"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hidden="1"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hidden="1"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hidden="1"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hidden="1"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hidden="1"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hidden="1"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hidden="1"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hidden="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hidden="1"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hidden="1"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hidden="1"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hidden="1"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hidden="1"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hidden="1"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hidden="1"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hidden="1"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hidden="1"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hidden="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hidden="1"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hidden="1"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hidden="1"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hidden="1"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hidden="1"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hidden="1"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hidden="1"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hidden="1"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hidden="1"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hidden="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hidden="1"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hidden="1"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hidden="1"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hidden="1"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hidden="1"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hidden="1"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hidden="1"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hidden="1"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hidden="1"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hidden="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hidden="1"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hidden="1"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hidden="1"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hidden="1"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hidden="1"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hidden="1"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hidden="1"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hidden="1"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hidden="1"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hidden="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hidden="1"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hidden="1"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hidden="1"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hidden="1"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hidden="1"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hidden="1"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hidden="1"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hidden="1"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hidden="1"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hidden="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hidden="1"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hidden="1"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hidden="1"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hidden="1"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hidden="1"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hidden="1"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hidden="1"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hidden="1"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hidden="1"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hidden="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hidden="1"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hidden="1"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hidden="1"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hidden="1"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hidden="1"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hidden="1"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hidden="1"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hidden="1"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hidden="1"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hidden="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hidden="1"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hidden="1"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hidden="1"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hidden="1"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hidden="1"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hidden="1"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hidden="1"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hidden="1"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hidden="1"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hidden="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hidden="1"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hidden="1"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hidden="1"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hidden="1"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hidden="1"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hidden="1"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hidden="1"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hidden="1"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hidden="1"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hidden="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hidden="1"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hidden="1"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hidden="1"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hidden="1"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hidden="1"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hidden="1"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hidden="1"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hidden="1"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hidden="1"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hidden="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hidden="1"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hidden="1"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hidden="1"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hidden="1"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hidden="1"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hidden="1"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hidden="1"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hidden="1"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hidden="1"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hidden="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hidden="1"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hidden="1"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hidden="1"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hidden="1"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hidden="1"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hidden="1"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hidden="1"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hidden="1"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hidden="1"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hidden="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hidden="1"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hidden="1"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hidden="1"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hidden="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hidden="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hidden="1"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hidden="1"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hidden="1"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hidden="1"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hidden="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hidden="1"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hidden="1"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hidden="1"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hidden="1"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hidden="1"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hidden="1"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hidden="1"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hidden="1"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hidden="1"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hidden="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hidden="1"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hidden="1"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hidden="1"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hidden="1"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hidden="1"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hidden="1"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hidden="1"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hidden="1"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hidden="1"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hidden="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hidden="1"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hidden="1"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hidden="1"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hidden="1"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hidden="1"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hidden="1"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hidden="1"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hidden="1"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hidden="1"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hidden="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hidden="1"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hidden="1"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hidden="1"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hidden="1"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hidden="1"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hidden="1"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hidden="1"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hidden="1"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hidden="1"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hidden="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hidden="1"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hidden="1"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hidden="1"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hidden="1"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hidden="1"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hidden="1"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hidden="1"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hidden="1"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hidden="1"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hidden="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hidden="1"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hidden="1"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hidden="1"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hidden="1"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hidden="1"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hidden="1"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hidden="1"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hidden="1"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hidden="1"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hidden="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hidden="1"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hidden="1"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hidden="1"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hidden="1"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hidden="1"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hidden="1"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hidden="1"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hidden="1"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hidden="1"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hidden="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hidden="1"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hidden="1"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hidden="1"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hidden="1"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hidden="1"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hidden="1"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hidden="1"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hidden="1"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hidden="1"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hidden="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hidden="1"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hidden="1"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hidden="1"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hidden="1"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hidden="1"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hidden="1"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hidden="1"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hidden="1"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hidden="1"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hidden="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hidden="1"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hidden="1"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hidden="1"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hidden="1"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hidden="1"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hidden="1"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hidden="1"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hidden="1"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hidden="1"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hidden="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hidden="1"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hidden="1"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hidden="1"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hidden="1"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hidden="1"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hidden="1"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hidden="1"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hidden="1"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hidden="1"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hidden="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hidden="1"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hidden="1"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hidden="1"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hidden="1"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hidden="1"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hidden="1"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hidden="1"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hidden="1"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hidden="1"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hidden="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hidden="1"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hidden="1"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hidden="1"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hidden="1"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hidden="1"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hidden="1"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hidden="1"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hidden="1"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hidden="1"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hidden="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hidden="1"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hidden="1"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hidden="1"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hidden="1"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hidden="1"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hidden="1"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hidden="1"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hidden="1"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hidden="1"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hidden="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hidden="1"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hidden="1"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hidden="1"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hidden="1"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hidden="1"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hidden="1"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hidden="1"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hidden="1"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hidden="1"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hidden="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hidden="1"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hidden="1"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hidden="1"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hidden="1"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hidden="1"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hidden="1"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hidden="1"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hidden="1"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hidden="1"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hidden="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hidden="1"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hidden="1"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hidden="1"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hidden="1"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hidden="1"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hidden="1"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hidden="1"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hidden="1"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hidden="1"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hidden="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hidden="1"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hidden="1"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hidden="1"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hidden="1"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hidden="1"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hidden="1"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hidden="1"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hidden="1"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hidden="1"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hidden="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hidden="1"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hidden="1"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hidden="1"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hidden="1"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hidden="1"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hidden="1"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hidden="1"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hidden="1"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hidden="1"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hidden="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hidden="1"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hidden="1"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hidden="1"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hidden="1"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hidden="1"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hidden="1"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hidden="1"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hidden="1"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hidden="1"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hidden="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hidden="1"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hidden="1"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hidden="1"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hidden="1"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hidden="1"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hidden="1"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hidden="1"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hidden="1"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hidden="1"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hidden="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hidden="1"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hidden="1"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hidden="1"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hidden="1"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hidden="1"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hidden="1"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hidden="1"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hidden="1"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hidden="1"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hidden="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hidden="1"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hidden="1"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hidden="1"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hidden="1"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hidden="1"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hidden="1"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hidden="1"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hidden="1"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hidden="1"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hidden="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hidden="1"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hidden="1"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hidden="1"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hidden="1"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hidden="1"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hidden="1"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hidden="1"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hidden="1"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hidden="1"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hidden="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hidden="1"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hidden="1"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hidden="1"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hidden="1"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hidden="1"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hidden="1"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hidden="1"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hidden="1"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hidden="1"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hidden="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hidden="1"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hidden="1"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hidden="1"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hidden="1"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hidden="1"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hidden="1"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hidden="1"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hidden="1"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hidden="1"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hidden="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hidden="1"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hidden="1"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hidden="1"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hidden="1"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hidden="1"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hidden="1"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hidden="1"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hidden="1"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hidden="1"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hidden="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hidden="1"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hidden="1"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hidden="1"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hidden="1"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hidden="1"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hidden="1"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hidden="1"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hidden="1"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hidden="1"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hidden="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hidden="1"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hidden="1"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hidden="1"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hidden="1"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hidden="1"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hidden="1"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hidden="1"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hidden="1"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hidden="1"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hidden="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hidden="1"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hidden="1"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hidden="1"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hidden="1"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hidden="1"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hidden="1"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hidden="1"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hidden="1"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hidden="1"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hidden="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hidden="1"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hidden="1"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hidden="1"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hidden="1"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hidden="1"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hidden="1"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hidden="1"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hidden="1"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hidden="1"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hidden="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hidden="1"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hidden="1"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hidden="1"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hidden="1"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hidden="1"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hidden="1"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hidden="1"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hidden="1"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hidden="1"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hidden="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hidden="1"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hidden="1"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hidden="1"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hidden="1"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hidden="1"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hidden="1"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hidden="1"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hidden="1"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hidden="1"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hidden="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hidden="1"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hidden="1"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hidden="1"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hidden="1"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hidden="1"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hidden="1"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hidden="1"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hidden="1"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hidden="1"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hidden="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hidden="1"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hidden="1"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hidden="1"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hidden="1"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hidden="1"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hidden="1"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hidden="1"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hidden="1"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hidden="1"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hidden="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hidden="1"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hidden="1"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hidden="1"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hidden="1"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hidden="1"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hidden="1"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hidden="1"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hidden="1"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hidden="1"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hidden="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hidden="1"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hidden="1"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hidden="1"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hidden="1"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hidden="1"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hidden="1"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hidden="1"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hidden="1"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hidden="1"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hidden="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hidden="1"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hidden="1"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hidden="1"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hidden="1"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hidden="1"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hidden="1"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hidden="1"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hidden="1"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hidden="1"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hidden="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hidden="1"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hidden="1"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hidden="1"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hidden="1"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hidden="1"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hidden="1"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hidden="1"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hidden="1"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hidden="1"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hidden="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hidden="1"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hidden="1"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hidden="1"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hidden="1"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hidden="1"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hidden="1"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hidden="1"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hidden="1"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hidden="1"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hidden="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hidden="1"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hidden="1"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hidden="1"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hidden="1"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hidden="1"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hidden="1"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hidden="1"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hidden="1"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hidden="1"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hidden="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hidden="1"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hidden="1"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hidden="1"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hidden="1"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hidden="1"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hidden="1"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hidden="1"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hidden="1"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hidden="1"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hidden="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hidden="1"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hidden="1"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hidden="1"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hidden="1"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hidden="1"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hidden="1"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hidden="1"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hidden="1"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hidden="1"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hidden="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hidden="1"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hidden="1"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hidden="1"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hidden="1"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hidden="1"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hidden="1"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hidden="1"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hidden="1"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hidden="1"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hidden="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hidden="1"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hidden="1"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hidden="1"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hidden="1"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hidden="1"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hidden="1"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hidden="1"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hidden="1"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hidden="1"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hidden="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hidden="1"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hidden="1"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hidden="1"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hidden="1"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hidden="1"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hidden="1"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hidden="1"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hidden="1"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hidden="1"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hidden="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hidden="1"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hidden="1"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hidden="1"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hidden="1"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hidden="1"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hidden="1"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hidden="1"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hidden="1"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hidden="1"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hidden="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hidden="1"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hidden="1"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hidden="1"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hidden="1"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hidden="1"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hidden="1"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hidden="1"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hidden="1"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hidden="1"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hidden="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hidden="1"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hidden="1"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hidden="1"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hidden="1"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hidden="1"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hidden="1"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hidden="1"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hidden="1"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hidden="1"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hidden="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hidden="1"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hidden="1"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hidden="1"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hidden="1"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hidden="1"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hidden="1"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hidden="1"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hidden="1"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hidden="1"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hidden="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hidden="1"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hidden="1"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hidden="1"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hidden="1"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hidden="1"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hidden="1"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hidden="1"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hidden="1"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hidden="1"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hidden="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hidden="1"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hidden="1"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hidden="1"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hidden="1"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hidden="1"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hidden="1"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hidden="1"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hidden="1"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hidden="1"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hidden="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hidden="1"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hidden="1"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hidden="1"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hidden="1"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hidden="1"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hidden="1"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hidden="1"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hidden="1"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hidden="1"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hidden="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hidden="1"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hidden="1"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hidden="1"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hidden="1"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hidden="1"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hidden="1"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hidden="1"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hidden="1"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hidden="1"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hidden="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hidden="1"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hidden="1"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hidden="1"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hidden="1"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hidden="1"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hidden="1"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hidden="1"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hidden="1"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hidden="1"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hidden="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hidden="1"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hidden="1"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hidden="1"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hidden="1"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hidden="1"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hidden="1"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hidden="1"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hidden="1"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hidden="1"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hidden="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hidden="1"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hidden="1"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hidden="1"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hidden="1"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hidden="1"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hidden="1"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hidden="1"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hidden="1"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hidden="1"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hidden="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hidden="1"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hidden="1"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hidden="1"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hidden="1"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hidden="1"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hidden="1"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hidden="1"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hidden="1"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hidden="1"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hidden="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hidden="1"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hidden="1"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hidden="1"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hidden="1"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hidden="1"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hidden="1"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hidden="1"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hidden="1"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hidden="1"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hidden="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hidden="1"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hidden="1"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hidden="1"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hidden="1"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hidden="1"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hidden="1"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hidden="1"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hidden="1"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hidden="1"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hidden="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hidden="1"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hidden="1"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hidden="1"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hidden="1"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hidden="1"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hidden="1"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hidden="1"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hidden="1"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hidden="1"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hidden="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hidden="1"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hidden="1"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hidden="1"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hidden="1"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hidden="1"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hidden="1"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hidden="1"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hidden="1"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hidden="1"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hidden="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hidden="1"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hidden="1"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hidden="1"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hidden="1"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hidden="1"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hidden="1"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hidden="1"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hidden="1"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hidden="1"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hidden="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hidden="1"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hidden="1"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hidden="1"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hidden="1"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hidden="1"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hidden="1"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hidden="1"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hidden="1"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hidden="1"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hidden="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hidden="1"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hidden="1"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hidden="1"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hidden="1"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hidden="1"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hidden="1"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hidden="1"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hidden="1"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hidden="1"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hidden="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hidden="1"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hidden="1"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hidden="1"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hidden="1"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hidden="1"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hidden="1"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hidden="1"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hidden="1"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hidden="1"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hidden="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hidden="1"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hidden="1"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hidden="1"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hidden="1"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hidden="1"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hidden="1"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hidden="1"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hidden="1"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hidden="1"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hidden="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hidden="1"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hidden="1"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hidden="1"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hidden="1"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hidden="1"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hidden="1"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hidden="1"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hidden="1"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hidden="1"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hidden="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hidden="1"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hidden="1"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hidden="1"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hidden="1"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hidden="1"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hidden="1"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hidden="1"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hidden="1"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hidden="1"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hidden="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hidden="1"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hidden="1"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hidden="1"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hidden="1"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hidden="1"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hidden="1"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hidden="1"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hidden="1"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hidden="1"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hidden="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hidden="1"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hidden="1"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hidden="1"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hidden="1"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hidden="1"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hidden="1"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hidden="1"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hidden="1"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hidden="1"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hidden="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hidden="1"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hidden="1"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hidden="1"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hidden="1"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hidden="1"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hidden="1"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hidden="1"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hidden="1"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hidden="1"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hidden="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hidden="1"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hidden="1"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hidden="1"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hidden="1"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hidden="1"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hidden="1"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hidden="1"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hidden="1"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hidden="1"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hidden="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hidden="1"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hidden="1"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hidden="1"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hidden="1"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hidden="1"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hidden="1"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hidden="1"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hidden="1"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hidden="1"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hidden="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hidden="1"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hidden="1"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hidden="1"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hidden="1"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hidden="1"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hidden="1"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hidden="1"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hidden="1"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hidden="1"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hidden="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hidden="1"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hidden="1"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hidden="1"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hidden="1"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hidden="1"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hidden="1"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hidden="1"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hidden="1"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hidden="1"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hidden="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hidden="1"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hidden="1"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hidden="1"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hidden="1"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hidden="1"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hidden="1"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hidden="1"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hidden="1"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hidden="1"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hidden="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hidden="1"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hidden="1"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hidden="1"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hidden="1"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hidden="1"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hidden="1"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hidden="1"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hidden="1"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hidden="1"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hidden="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hidden="1"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hidden="1"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hidden="1"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hidden="1"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hidden="1"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hidden="1"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hidden="1"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hidden="1"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hidden="1"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hidden="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hidden="1"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hidden="1"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hidden="1"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hidden="1"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hidden="1"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hidden="1"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hidden="1"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hidden="1"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hidden="1"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hidden="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hidden="1"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hidden="1"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hidden="1"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hidden="1"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hidden="1"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hidden="1"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hidden="1"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hidden="1"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hidden="1"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hidden="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hidden="1"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hidden="1"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hidden="1"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hidden="1"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hidden="1"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hidden="1"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hidden="1"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hidden="1"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hidden="1"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hidden="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hidden="1"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hidden="1"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hidden="1"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hidden="1"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hidden="1"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hidden="1"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hidden="1"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hidden="1"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hidden="1"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hidden="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hidden="1"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hidden="1"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hidden="1"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hidden="1"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hidden="1"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hidden="1"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hidden="1"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hidden="1"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hidden="1"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hidden="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hidden="1"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hidden="1"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hidden="1"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hidden="1"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hidden="1"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hidden="1"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hidden="1"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hidden="1"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hidden="1"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hidden="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hidden="1"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hidden="1"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hidden="1"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hidden="1"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hidden="1"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hidden="1"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hidden="1"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hidden="1"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hidden="1"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hidden="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hidden="1"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hidden="1"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hidden="1"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hidden="1"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hidden="1"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hidden="1"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hidden="1"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hidden="1"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hidden="1"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hidden="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hidden="1"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hidden="1"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hidden="1"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hidden="1"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hidden="1"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hidden="1"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hidden="1"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hidden="1"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hidden="1"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hidden="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hidden="1"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hidden="1"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hidden="1"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hidden="1"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hidden="1"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hidden="1"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hidden="1"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hidden="1"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hidden="1"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hidden="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hidden="1"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hidden="1"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hidden="1"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hidden="1"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hidden="1"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hidden="1"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hidden="1"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hidden="1"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hidden="1"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hidden="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hidden="1"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hidden="1"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hidden="1"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hidden="1"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hidden="1"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hidden="1"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hidden="1"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hidden="1"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hidden="1"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hidden="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hidden="1"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hidden="1"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hidden="1"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hidden="1"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hidden="1"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hidden="1"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hidden="1"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hidden="1"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hidden="1"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hidden="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hidden="1"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hidden="1"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hidden="1"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hidden="1"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hidden="1"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hidden="1"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hidden="1"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hidden="1"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hidden="1"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hidden="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hidden="1"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hidden="1"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hidden="1"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hidden="1"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hidden="1"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hidden="1"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hidden="1"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hidden="1"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hidden="1"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hidden="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hidden="1"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hidden="1"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hidden="1"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hidden="1"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hidden="1"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hidden="1"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hidden="1"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hidden="1"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hidden="1"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hidden="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hidden="1"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hidden="1"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hidden="1"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hidden="1"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hidden="1"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hidden="1"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hidden="1"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hidden="1"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hidden="1"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hidden="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hidden="1"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hidden="1"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hidden="1"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hidden="1"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hidden="1"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hidden="1"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hidden="1"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hidden="1"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hidden="1"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hidden="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hidden="1"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hidden="1"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hidden="1"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hidden="1"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hidden="1"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hidden="1"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hidden="1"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hidden="1"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hidden="1"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hidden="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hidden="1"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hidden="1"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hidden="1"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hidden="1"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hidden="1"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hidden="1"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hidden="1"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hidden="1"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hidden="1"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hidden="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hidden="1"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hidden="1"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hidden="1"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hidden="1"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hidden="1"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hidden="1"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hidden="1"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hidden="1"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hidden="1"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hidden="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hidden="1"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hidden="1"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hidden="1"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hidden="1"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hidden="1"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hidden="1"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hidden="1"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hidden="1"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hidden="1"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hidden="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hidden="1"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hidden="1"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hidden="1"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hidden="1"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hidden="1"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hidden="1"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hidden="1"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hidden="1"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hidden="1"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hidden="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hidden="1"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hidden="1"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hidden="1"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hidden="1"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hidden="1"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hidden="1"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hidden="1"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hidden="1"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hidden="1"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hidden="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hidden="1"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hidden="1"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hidden="1"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hidden="1"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hidden="1"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hidden="1"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hidden="1"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hidden="1"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hidden="1"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hidden="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hidden="1"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hidden="1"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hidden="1"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hidden="1"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hidden="1"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hidden="1"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hidden="1"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hidden="1"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hidden="1"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hidden="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hidden="1"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hidden="1"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hidden="1"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hidden="1"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hidden="1"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hidden="1"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hidden="1"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hidden="1"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hidden="1"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hidden="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hidden="1"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hidden="1"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hidden="1"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hidden="1"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hidden="1"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hidden="1"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hidden="1"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hidden="1"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hidden="1"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hidden="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hidden="1"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hidden="1"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hidden="1"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hidden="1"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hidden="1"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hidden="1"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hidden="1"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hidden="1"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hidden="1"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hidden="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hidden="1"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hidden="1"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hidden="1"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hidden="1"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hidden="1"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hidden="1"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hidden="1"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hidden="1"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hidden="1"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hidden="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hidden="1"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hidden="1"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hidden="1"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hidden="1"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hidden="1"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hidden="1"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hidden="1"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hidden="1"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hidden="1"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hidden="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hidden="1"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hidden="1"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hidden="1"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hidden="1"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hidden="1"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hidden="1"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hidden="1"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hidden="1"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hidden="1"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hidden="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hidden="1"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hidden="1"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hidden="1"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hidden="1"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hidden="1"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hidden="1"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hidden="1"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hidden="1"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hidden="1"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hidden="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hidden="1"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hidden="1"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hidden="1"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hidden="1"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hidden="1"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hidden="1"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hidden="1"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hidden="1"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hidden="1"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hidden="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hidden="1"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hidden="1"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hidden="1"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hidden="1"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hidden="1"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hidden="1"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hidden="1"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hidden="1"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hidden="1"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hidden="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hidden="1"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hidden="1"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hidden="1"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hidden="1"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hidden="1"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hidden="1"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hidden="1"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hidden="1"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hidden="1"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hidden="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hidden="1"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hidden="1"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hidden="1"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hidden="1"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hidden="1"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hidden="1"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hidden="1"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hidden="1"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hidden="1"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hidden="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hidden="1"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hidden="1"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hidden="1"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hidden="1"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hidden="1"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hidden="1"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hidden="1"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hidden="1"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hidden="1"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hidden="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hidden="1"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hidden="1"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hidden="1"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hidden="1"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hidden="1"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hidden="1"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hidden="1"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hidden="1"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hidden="1"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hidden="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hidden="1"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hidden="1"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hidden="1"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hidden="1"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hidden="1"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hidden="1"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hidden="1"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hidden="1"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hidden="1"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hidden="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hidden="1"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hidden="1"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hidden="1"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hidden="1"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hidden="1"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hidden="1"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hidden="1"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hidden="1"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hidden="1"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hidden="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hidden="1"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hidden="1"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hidden="1"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hidden="1"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hidden="1"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hidden="1"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hidden="1"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hidden="1"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hidden="1"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hidden="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hidden="1"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hidden="1"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hidden="1"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hidden="1"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hidden="1"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hidden="1"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hidden="1"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hidden="1"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hidden="1"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hidden="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hidden="1"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hidden="1"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hidden="1"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hidden="1"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hidden="1"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hidden="1"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hidden="1"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hidden="1"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hidden="1"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hidden="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hidden="1"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hidden="1"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hidden="1"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hidden="1"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hidden="1"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hidden="1"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hidden="1"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hidden="1"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hidden="1"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hidden="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hidden="1"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hidden="1"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hidden="1"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hidden="1"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hidden="1"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hidden="1"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hidden="1"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hidden="1"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hidden="1"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hidden="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hidden="1"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hidden="1"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hidden="1"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hidden="1"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hidden="1"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hidden="1"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hidden="1"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hidden="1"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hidden="1"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hidden="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hidden="1"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hidden="1"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hidden="1"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hidden="1"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hidden="1"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hidden="1"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hidden="1"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hidden="1"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hidden="1"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hidden="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hidden="1"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hidden="1"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hidden="1"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hidden="1"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hidden="1"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hidden="1"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hidden="1"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hidden="1"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hidden="1"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hidden="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hidden="1"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hidden="1"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hidden="1"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hidden="1"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hidden="1"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hidden="1"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hidden="1"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hidden="1"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hidden="1"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hidden="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hidden="1"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hidden="1"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hidden="1"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hidden="1"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hidden="1"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hidden="1"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hidden="1"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hidden="1"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hidden="1"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hidden="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hidden="1"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hidden="1"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hidden="1"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hidden="1"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hidden="1"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hidden="1"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hidden="1"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hidden="1"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hidden="1"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hidden="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hidden="1"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hidden="1"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hidden="1"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hidden="1"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hidden="1"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hidden="1"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hidden="1"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hidden="1"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hidden="1"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hidden="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hidden="1"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hidden="1"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hidden="1"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hidden="1"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hidden="1"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hidden="1"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hidden="1"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hidden="1"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hidden="1"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hidden="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hidden="1"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hidden="1"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hidden="1"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hidden="1"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hidden="1"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hidden="1"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hidden="1"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hidden="1"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hidden="1"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hidden="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hidden="1"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hidden="1"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hidden="1"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hidden="1"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hidden="1"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hidden="1"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hidden="1"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hidden="1"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hidden="1"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hidden="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hidden="1"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hidden="1"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hidden="1"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hidden="1"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hidden="1"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hidden="1"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hidden="1"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hidden="1"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hidden="1"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hidden="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hidden="1"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hidden="1"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hidden="1"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hidden="1"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hidden="1"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hidden="1"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hidden="1"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hidden="1"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hidden="1"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hidden="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hidden="1"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hidden="1"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hidden="1"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hidden="1"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hidden="1"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hidden="1"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hidden="1"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hidden="1"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hidden="1"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hidden="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hidden="1"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hidden="1"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hidden="1"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hidden="1"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hidden="1"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hidden="1"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hidden="1"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hidden="1"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hidden="1"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hidden="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hidden="1"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hidden="1"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hidden="1"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hidden="1"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hidden="1"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hidden="1"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hidden="1"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hidden="1"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hidden="1"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hidden="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hidden="1"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hidden="1"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hidden="1"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hidden="1"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hidden="1"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hidden="1"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hidden="1"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hidden="1"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hidden="1"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hidden="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hidden="1"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hidden="1"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hidden="1"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hidden="1"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hidden="1"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hidden="1"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hidden="1"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hidden="1"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hidden="1"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hidden="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hidden="1"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hidden="1"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hidden="1"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hidden="1"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hidden="1"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hidden="1"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hidden="1"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hidden="1"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hidden="1"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hidden="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hidden="1"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hidden="1"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hidden="1"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hidden="1"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hidden="1"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hidden="1"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hidden="1"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hidden="1"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hidden="1"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hidden="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hidden="1"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hidden="1"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hidden="1"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hidden="1"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hidden="1"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hidden="1"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hidden="1"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hidden="1"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hidden="1"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hidden="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hidden="1"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hidden="1"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hidden="1"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hidden="1"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hidden="1"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hidden="1"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hidden="1"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hidden="1"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hidden="1"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hidden="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hidden="1"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hidden="1"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hidden="1"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hidden="1"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hidden="1"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hidden="1"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hidden="1"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hidden="1"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hidden="1"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hidden="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hidden="1"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hidden="1"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hidden="1"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hidden="1"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hidden="1"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hidden="1"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hidden="1"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hidden="1"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hidden="1"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hidden="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hidden="1"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hidden="1"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hidden="1"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hidden="1"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hidden="1"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hidden="1"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hidden="1"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hidden="1"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hidden="1"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hidden="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hidden="1"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hidden="1"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hidden="1"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hidden="1"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hidden="1"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hidden="1"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hidden="1"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hidden="1"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hidden="1"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hidden="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hidden="1"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hidden="1"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hidden="1"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hidden="1"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hidden="1"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hidden="1"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hidden="1"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hidden="1"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hidden="1"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hidden="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hidden="1"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hidden="1"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hidden="1"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hidden="1"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hidden="1"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hidden="1"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hidden="1"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hidden="1"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hidden="1"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hidden="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hidden="1"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hidden="1"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hidden="1"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hidden="1"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hidden="1"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hidden="1"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hidden="1"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hidden="1"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hidden="1"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hidden="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hidden="1"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hidden="1"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hidden="1"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hidden="1"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hidden="1"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hidden="1"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hidden="1"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hidden="1"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hidden="1"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hidden="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hidden="1"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hidden="1"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hidden="1"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hidden="1"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hidden="1"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hidden="1"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hidden="1"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hidden="1"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hidden="1"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hidden="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hidden="1"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hidden="1"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hidden="1"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hidden="1"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hidden="1"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hidden="1"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hidden="1"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hidden="1"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hidden="1"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hidden="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hidden="1"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hidden="1"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hidden="1"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hidden="1"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hidden="1"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hidden="1"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hidden="1"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hidden="1"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hidden="1"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hidden="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hidden="1"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hidden="1"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hidden="1"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hidden="1"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hidden="1"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hidden="1"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hidden="1"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hidden="1"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hidden="1"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hidden="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hidden="1"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hidden="1"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hidden="1"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hidden="1"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hidden="1"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hidden="1"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hidden="1"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hidden="1"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hidden="1"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hidden="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hidden="1"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hidden="1"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hidden="1"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hidden="1"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hidden="1"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hidden="1"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hidden="1"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hidden="1"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hidden="1"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hidden="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hidden="1"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hidden="1"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hidden="1"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hidden="1"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hidden="1"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hidden="1"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hidden="1"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hidden="1"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hidden="1"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hidden="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hidden="1"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hidden="1"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hidden="1"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hidden="1"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hidden="1"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hidden="1"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hidden="1"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hidden="1"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hidden="1"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hidden="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hidden="1"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hidden="1"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hidden="1"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hidden="1"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hidden="1"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hidden="1"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hidden="1"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hidden="1"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hidden="1"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hidden="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hidden="1"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hidden="1"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hidden="1"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hidden="1"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hidden="1"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hidden="1"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hidden="1"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hidden="1"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hidden="1"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hidden="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hidden="1"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hidden="1"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hidden="1"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hidden="1"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hidden="1"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hidden="1"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hidden="1"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hidden="1"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hidden="1"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hidden="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hidden="1"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hidden="1"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hidden="1"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hidden="1"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hidden="1"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hidden="1"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hidden="1"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hidden="1"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hidden="1"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hidden="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hidden="1"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hidden="1"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hidden="1"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hidden="1"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hidden="1"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hidden="1"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hidden="1"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hidden="1"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hidden="1"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hidden="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hidden="1"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hidden="1"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hidden="1"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hidden="1"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hidden="1"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hidden="1"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hidden="1"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hidden="1"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hidden="1"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hidden="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hidden="1"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hidden="1"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hidden="1"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hidden="1"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hidden="1"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hidden="1"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hidden="1"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hidden="1"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hidden="1"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hidden="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hidden="1"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hidden="1"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hidden="1"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hidden="1"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hidden="1"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hidden="1"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hidden="1"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hidden="1"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hidden="1"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hidden="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hidden="1"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hidden="1"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hidden="1"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hidden="1"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hidden="1"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hidden="1"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hidden="1"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hidden="1"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hidden="1"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hidden="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hidden="1"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hidden="1"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hidden="1"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hidden="1"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hidden="1"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hidden="1"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hidden="1"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hidden="1"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hidden="1"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hidden="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hidden="1"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hidden="1"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hidden="1"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hidden="1"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hidden="1"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hidden="1"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hidden="1"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hidden="1"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hidden="1"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hidden="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hidden="1"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hidden="1"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hidden="1"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hidden="1"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hidden="1"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hidden="1"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hidden="1"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hidden="1"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hidden="1"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hidden="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hidden="1"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hidden="1"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hidden="1"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hidden="1"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hidden="1"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hidden="1"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hidden="1"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hidden="1"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hidden="1"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hidden="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hidden="1"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hidden="1"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hidden="1"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hidden="1"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hidden="1"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hidden="1"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hidden="1"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hidden="1"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hidden="1"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hidden="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hidden="1"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hidden="1"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hidden="1"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hidden="1"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hidden="1"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hidden="1"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hidden="1"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hidden="1"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hidden="1"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hidden="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hidden="1"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hidden="1"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hidden="1"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hidden="1"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hidden="1"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hidden="1"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hidden="1"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hidden="1"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hidden="1"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hidden="1"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hidden="1"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hidden="1"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hidden="1"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hidden="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hidden="1"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hidden="1"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hidden="1"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hidden="1"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hidden="1"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hidden="1"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hidden="1"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hidden="1"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hidden="1"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hidden="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hidden="1"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hidden="1"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hidden="1"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hidden="1"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hidden="1"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hidden="1"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hidden="1"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hidden="1"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hidden="1"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hidden="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hidden="1"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hidden="1"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hidden="1"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hidden="1"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hidden="1"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hidden="1"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hidden="1"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hidden="1"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hidden="1"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hidden="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hidden="1"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hidden="1"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hidden="1"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hidden="1"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hidden="1"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hidden="1"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hidden="1"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hidden="1"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hidden="1"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hidden="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hidden="1"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hidden="1"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hidden="1"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hidden="1"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hidden="1"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hidden="1"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hidden="1"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hidden="1"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hidden="1"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hidden="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hidden="1"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hidden="1"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hidden="1"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hidden="1"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hidden="1"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hidden="1"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hidden="1"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hidden="1"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hidden="1"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hidden="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hidden="1"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hidden="1"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hidden="1"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hidden="1"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hidden="1"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hidden="1"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hidden="1"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hidden="1"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hidden="1"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hidden="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hidden="1"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hidden="1"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hidden="1"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hidden="1"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hidden="1"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hidden="1"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hidden="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hidden="1"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hidden="1"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hidden="1"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hidden="1"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hidden="1"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hidden="1"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hidden="1"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hidden="1"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hidden="1"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hidden="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hidden="1"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hidden="1"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hidden="1"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hidden="1"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hidden="1"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hidden="1"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hidden="1"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hidden="1"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hidden="1"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hidden="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hidden="1"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hidden="1"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hidden="1"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hidden="1"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hidden="1"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hidden="1"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hidden="1"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hidden="1"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hidden="1"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hidden="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hidden="1"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hidden="1"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hidden="1"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hidden="1"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hidden="1"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hidden="1"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hidden="1"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hidden="1"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hidden="1"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hidden="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hidden="1"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hidden="1"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hidden="1"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hidden="1"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hidden="1"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hidden="1"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hidden="1"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hidden="1"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hidden="1"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hidden="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hidden="1"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hidden="1"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hidden="1"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hidden="1"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hidden="1"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hidden="1"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hidden="1"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hidden="1"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hidden="1"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hidden="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hidden="1"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hidden="1"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hidden="1"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hidden="1"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hidden="1"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hidden="1"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hidden="1"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hidden="1"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hidden="1"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hidden="1"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hidden="1"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hidden="1"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hidden="1"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hidden="1"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hidden="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hidden="1"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hidden="1"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hidden="1"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hidden="1"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hidden="1"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hidden="1"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hidden="1"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hidden="1"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hidden="1"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hidden="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hidden="1"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hidden="1"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hidden="1"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hidden="1"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hidden="1"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hidden="1"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hidden="1"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hidden="1"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hidden="1"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hidden="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hidden="1"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hidden="1"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hidden="1"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hidden="1"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hidden="1"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hidden="1"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hidden="1"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hidden="1"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hidden="1"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hidden="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hidden="1"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hidden="1"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hidden="1"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hidden="1"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hidden="1"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hidden="1"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hidden="1"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hidden="1"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hidden="1"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hidden="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hidden="1"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hidden="1"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hidden="1"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hidden="1"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hidden="1"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hidden="1"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hidden="1"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hidden="1"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hidden="1"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hidden="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hidden="1"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hidden="1"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hidden="1"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hidden="1"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hidden="1"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hidden="1"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hidden="1"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hidden="1"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hidden="1"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hidden="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hidden="1"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hidden="1"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hidden="1"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hidden="1"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hidden="1"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hidden="1"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hidden="1"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hidden="1"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hidden="1"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hidden="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hidden="1"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hidden="1"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hidden="1"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hidden="1"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hidden="1"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hidden="1"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hidden="1"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hidden="1"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hidden="1"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hidden="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hidden="1"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hidden="1"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hidden="1"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hidden="1"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hidden="1"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hidden="1"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hidden="1"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hidden="1"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hidden="1"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hidden="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hidden="1"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hidden="1"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hidden="1"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hidden="1"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hidden="1"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hidden="1"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hidden="1"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hidden="1"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hidden="1"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hidden="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hidden="1"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hidden="1"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hidden="1"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hidden="1"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hidden="1"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hidden="1"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hidden="1"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hidden="1"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hidden="1"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hidden="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hidden="1"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hidden="1"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hidden="1"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hidden="1"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hidden="1"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hidden="1"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hidden="1"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hidden="1"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hidden="1"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hidden="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hidden="1"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hidden="1"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hidden="1"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hidden="1"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hidden="1"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hidden="1"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hidden="1"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hidden="1"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hidden="1"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hidden="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hidden="1"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hidden="1"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hidden="1"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hidden="1"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hidden="1"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hidden="1"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hidden="1"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hidden="1"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hidden="1"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hidden="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hidden="1"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hidden="1"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hidden="1"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hidden="1"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hidden="1"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hidden="1"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hidden="1"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hidden="1"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hidden="1"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hidden="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hidden="1"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hidden="1"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hidden="1"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hidden="1"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hidden="1"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hidden="1"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hidden="1"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hidden="1"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hidden="1"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hidden="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hidden="1"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hidden="1"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hidden="1"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hidden="1"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hidden="1"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hidden="1"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hidden="1"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hidden="1"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hidden="1"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hidden="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hidden="1"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hidden="1"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hidden="1"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hidden="1"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hidden="1"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hidden="1"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hidden="1"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hidden="1"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hidden="1"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hidden="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hidden="1"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hidden="1"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hidden="1"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hidden="1"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hidden="1"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hidden="1"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hidden="1"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hidden="1"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hidden="1"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hidden="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hidden="1"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hidden="1"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hidden="1"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hidden="1"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hidden="1"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hidden="1"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hidden="1"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hidden="1"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hidden="1"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hidden="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hidden="1"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hidden="1"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hidden="1"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hidden="1"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hidden="1"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hidden="1"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hidden="1"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hidden="1"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hidden="1"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hidden="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hidden="1"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hidden="1"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hidden="1"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hidden="1"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hidden="1"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hidden="1"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hidden="1"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hidden="1"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hidden="1"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hidden="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hidden="1"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hidden="1"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hidden="1"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hidden="1"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hidden="1"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hidden="1"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hidden="1"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hidden="1"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hidden="1"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hidden="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hidden="1"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hidden="1"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hidden="1"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hidden="1"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hidden="1"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hidden="1"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hidden="1"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hidden="1"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hidden="1"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hidden="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hidden="1"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hidden="1"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hidden="1"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hidden="1"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hidden="1"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hidden="1"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hidden="1"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hidden="1"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hidden="1"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hidden="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hidden="1"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hidden="1"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hidden="1"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hidden="1"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hidden="1"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hidden="1"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hidden="1"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hidden="1"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hidden="1"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hidden="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hidden="1"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hidden="1"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hidden="1"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hidden="1"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hidden="1"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hidden="1"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hidden="1"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hidden="1"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hidden="1"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hidden="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hidden="1"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hidden="1"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hidden="1"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hidden="1"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hidden="1"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hidden="1"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hidden="1"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hidden="1"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hidden="1"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hidden="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hidden="1"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hidden="1"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hidden="1"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hidden="1"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hidden="1"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hidden="1"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hidden="1"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hidden="1"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hidden="1"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hidden="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hidden="1"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hidden="1"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hidden="1"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hidden="1"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hidden="1"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hidden="1"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hidden="1"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hidden="1"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hidden="1"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hidden="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hidden="1"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hidden="1"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hidden="1"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hidden="1"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hidden="1"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hidden="1"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hidden="1"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hidden="1"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hidden="1"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hidden="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hidden="1"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hidden="1"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hidden="1"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hidden="1"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hidden="1"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hidden="1"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hidden="1"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hidden="1"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hidden="1"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hidden="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hidden="1"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hidden="1"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hidden="1"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hidden="1"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hidden="1"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hidden="1"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hidden="1"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hidden="1"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hidden="1"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hidden="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hidden="1"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hidden="1"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hidden="1"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hidden="1"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hidden="1"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hidden="1"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hidden="1"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hidden="1"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hidden="1"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hidden="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hidden="1"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hidden="1"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hidden="1"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hidden="1"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hidden="1"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hidden="1"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hidden="1"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hidden="1"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hidden="1"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hidden="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hidden="1"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hidden="1"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hidden="1"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hidden="1"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hidden="1"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hidden="1"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hidden="1"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hidden="1"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hidden="1"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hidden="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hidden="1"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hidden="1"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hidden="1"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hidden="1"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hidden="1"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hidden="1"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hidden="1"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hidden="1"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hidden="1"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hidden="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hidden="1"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hidden="1"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hidden="1"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hidden="1"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hidden="1"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hidden="1"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hidden="1"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hidden="1"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hidden="1"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hidden="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hidden="1"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hidden="1"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hidden="1"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hidden="1"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hidden="1"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hidden="1"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hidden="1"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hidden="1"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hidden="1"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hidden="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hidden="1"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hidden="1"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hidden="1"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hidden="1"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hidden="1"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hidden="1"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hidden="1"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hidden="1"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hidden="1"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hidden="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hidden="1"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hidden="1"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hidden="1"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hidden="1"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hidden="1"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hidden="1"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hidden="1"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hidden="1"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hidden="1"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hidden="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hidden="1"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hidden="1"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hidden="1"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hidden="1"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hidden="1"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hidden="1"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hidden="1"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hidden="1"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hidden="1"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hidden="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hidden="1"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hidden="1"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hidden="1"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hidden="1"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hidden="1"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hidden="1"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hidden="1"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hidden="1"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hidden="1"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hidden="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hidden="1"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hidden="1"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hidden="1"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hidden="1"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hidden="1"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hidden="1"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hidden="1"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hidden="1"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hidden="1"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hidden="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hidden="1"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hidden="1"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hidden="1"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hidden="1"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hidden="1"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hidden="1"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hidden="1"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hidden="1"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hidden="1"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hidden="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hidden="1"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hidden="1"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hidden="1"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hidden="1"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hidden="1"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hidden="1"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hidden="1"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hidden="1"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hidden="1"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hidden="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hidden="1"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hidden="1"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hidden="1"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hidden="1"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hidden="1"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hidden="1"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hidden="1"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hidden="1"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hidden="1"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hidden="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hidden="1"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hidden="1"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hidden="1"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hidden="1"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hidden="1"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hidden="1"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hidden="1"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hidden="1"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hidden="1"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hidden="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hidden="1"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hidden="1"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hidden="1"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hidden="1"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hidden="1"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hidden="1"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hidden="1"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hidden="1"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hidden="1"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hidden="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hidden="1"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hidden="1"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hidden="1"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hidden="1"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hidden="1"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hidden="1"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hidden="1"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hidden="1"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hidden="1"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hidden="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hidden="1"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hidden="1"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hidden="1"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hidden="1"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hidden="1"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hidden="1"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hidden="1"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hidden="1"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hidden="1"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hidden="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hidden="1"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hidden="1"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hidden="1"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hidden="1"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hidden="1"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hidden="1"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hidden="1"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hidden="1"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hidden="1"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hidden="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hidden="1"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hidden="1"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hidden="1"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hidden="1"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hidden="1"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hidden="1"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hidden="1"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hidden="1"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hidden="1"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hidden="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hidden="1"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hidden="1"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hidden="1"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hidden="1"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hidden="1"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hidden="1"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hidden="1"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hidden="1"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hidden="1"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hidden="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hidden="1"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hidden="1"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hidden="1"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hidden="1"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hidden="1"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hidden="1"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hidden="1"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hidden="1"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hidden="1"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hidden="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hidden="1"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hidden="1"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hidden="1"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hidden="1"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hidden="1"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hidden="1"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hidden="1"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hidden="1"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hidden="1"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hidden="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hidden="1"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hidden="1"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hidden="1"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hidden="1"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hidden="1"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hidden="1"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hidden="1"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hidden="1"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hidden="1"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hidden="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hidden="1"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hidden="1"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hidden="1"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hidden="1"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hidden="1"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hidden="1"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hidden="1"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hidden="1"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hidden="1"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hidden="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hidden="1"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hidden="1"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hidden="1"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hidden="1"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hidden="1"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hidden="1"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hidden="1"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hidden="1"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hidden="1"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hidden="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hidden="1"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hidden="1"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hidden="1"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hidden="1"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hidden="1"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hidden="1"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hidden="1"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hidden="1"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hidden="1"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hidden="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hidden="1"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hidden="1"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hidden="1"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hidden="1"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hidden="1"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hidden="1"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hidden="1"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hidden="1"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hidden="1"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hidden="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hidden="1"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hidden="1"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hidden="1"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hidden="1"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hidden="1"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hidden="1"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hidden="1"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hidden="1"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hidden="1"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hidden="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hidden="1"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hidden="1"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hidden="1"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hidden="1"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hidden="1"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hidden="1"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hidden="1"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hidden="1"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hidden="1"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hidden="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hidden="1"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hidden="1"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hidden="1"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hidden="1"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hidden="1"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hidden="1"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hidden="1"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hidden="1"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hidden="1"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hidden="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hidden="1"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hidden="1"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hidden="1"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hidden="1"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hidden="1"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hidden="1"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hidden="1"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hidden="1"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hidden="1"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hidden="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hidden="1"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hidden="1"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hidden="1"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hidden="1"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hidden="1"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hidden="1"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hidden="1"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hidden="1"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hidden="1"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hidden="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hidden="1"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hidden="1"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hidden="1"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hidden="1"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hidden="1"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hidden="1"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hidden="1"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hidden="1"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hidden="1"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hidden="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hidden="1"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hidden="1"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hidden="1"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hidden="1"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hidden="1"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hidden="1"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hidden="1"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hidden="1"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hidden="1"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hidden="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hidden="1"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hidden="1"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hidden="1"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hidden="1"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hidden="1"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hidden="1"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hidden="1"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hidden="1"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hidden="1"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hidden="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hidden="1"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hidden="1"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hidden="1"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hidden="1"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hidden="1"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hidden="1"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hidden="1"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hidden="1"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hidden="1"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hidden="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hidden="1"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hidden="1"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hidden="1"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hidden="1"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hidden="1"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hidden="1"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hidden="1"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hidden="1"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hidden="1"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hidden="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hidden="1"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hidden="1"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hidden="1"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hidden="1"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hidden="1"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hidden="1"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hidden="1"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hidden="1"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hidden="1"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hidden="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hidden="1"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hidden="1"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hidden="1"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hidden="1"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hidden="1"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hidden="1"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hidden="1"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hidden="1"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hidden="1"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hidden="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hidden="1"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hidden="1"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hidden="1"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hidden="1"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hidden="1"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hidden="1"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hidden="1"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hidden="1"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hidden="1"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hidden="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hidden="1"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hidden="1"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hidden="1"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hidden="1"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hidden="1"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hidden="1"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hidden="1"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hidden="1"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hidden="1"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hidden="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hidden="1"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hidden="1"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hidden="1"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hidden="1"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hidden="1"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hidden="1"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hidden="1"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hidden="1"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hidden="1"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hidden="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hidden="1"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hidden="1"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hidden="1"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hidden="1"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hidden="1"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hidden="1"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hidden="1"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hidden="1"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hidden="1"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hidden="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hidden="1"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hidden="1"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hidden="1"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hidden="1"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hidden="1"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hidden="1"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hidden="1"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hidden="1"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hidden="1"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hidden="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hidden="1"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hidden="1"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hidden="1"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hidden="1"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hidden="1"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hidden="1"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hidden="1"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hidden="1"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hidden="1"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hidden="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hidden="1"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hidden="1"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hidden="1"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hidden="1"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hidden="1"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hidden="1"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hidden="1"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hidden="1"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hidden="1"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hidden="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hidden="1"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hidden="1"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hidden="1"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hidden="1"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hidden="1"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hidden="1"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hidden="1"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hidden="1"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hidden="1"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hidden="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hidden="1"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hidden="1"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hidden="1"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hidden="1"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hidden="1"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hidden="1"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hidden="1"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hidden="1"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hidden="1"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hidden="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hidden="1"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hidden="1"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hidden="1"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hidden="1"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hidden="1"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hidden="1"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hidden="1"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hidden="1"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hidden="1"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hidden="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hidden="1"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hidden="1"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hidden="1"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hidden="1"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hidden="1"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hidden="1"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hidden="1"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hidden="1"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hidden="1"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hidden="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hidden="1"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hidden="1"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hidden="1"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hidden="1"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hidden="1"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hidden="1"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hidden="1"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hidden="1"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hidden="1"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hidden="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hidden="1"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hidden="1"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hidden="1"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hidden="1"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hidden="1"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hidden="1"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hidden="1"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hidden="1"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hidden="1"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hidden="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hidden="1"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hidden="1"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hidden="1"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hidden="1"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hidden="1"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hidden="1"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hidden="1"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hidden="1"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hidden="1"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hidden="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hidden="1"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hidden="1"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hidden="1"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hidden="1"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hidden="1"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hidden="1"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hidden="1"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hidden="1"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hidden="1"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hidden="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hidden="1"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hidden="1"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hidden="1"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hidden="1"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hidden="1"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hidden="1"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hidden="1"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hidden="1"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hidden="1"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hidden="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hidden="1"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hidden="1"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hidden="1"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hidden="1"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hidden="1"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hidden="1"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hidden="1"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hidden="1"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hidden="1"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hidden="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hidden="1"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hidden="1"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hidden="1"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hidden="1"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hidden="1"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hidden="1"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hidden="1"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hidden="1"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hidden="1"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hidden="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hidden="1"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hidden="1"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hidden="1"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hidden="1"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hidden="1"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hidden="1"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hidden="1"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hidden="1"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hidden="1"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hidden="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hidden="1"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hidden="1"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hidden="1"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hidden="1"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hidden="1"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hidden="1"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hidden="1"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hidden="1"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hidden="1"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hidden="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hidden="1"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hidden="1"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hidden="1"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hidden="1"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hidden="1"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hidden="1"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hidden="1"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hidden="1"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hidden="1"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hidden="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hidden="1"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hidden="1"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hidden="1"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hidden="1"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hidden="1"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hidden="1"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hidden="1"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hidden="1"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hidden="1"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hidden="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hidden="1"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hidden="1"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hidden="1"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hidden="1"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hidden="1"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hidden="1"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hidden="1"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hidden="1"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hidden="1"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hidden="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hidden="1"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hidden="1"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hidden="1"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hidden="1"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hidden="1"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hidden="1"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hidden="1"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hidden="1"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hidden="1"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hidden="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hidden="1"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hidden="1"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hidden="1"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hidden="1"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hidden="1"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hidden="1"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hidden="1"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hidden="1"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hidden="1"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hidden="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hidden="1"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hidden="1"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hidden="1"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hidden="1"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hidden="1"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hidden="1"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hidden="1"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hidden="1"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hidden="1"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hidden="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hidden="1"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hidden="1"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hidden="1"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hidden="1"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hidden="1"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hidden="1"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hidden="1"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hidden="1"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hidden="1"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hidden="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hidden="1"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hidden="1"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hidden="1"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hidden="1"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hidden="1"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hidden="1"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hidden="1"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hidden="1"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hidden="1"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hidden="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hidden="1"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hidden="1"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hidden="1"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hidden="1"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hidden="1"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hidden="1"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hidden="1"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hidden="1"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hidden="1"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hidden="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hidden="1"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hidden="1"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hidden="1"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hidden="1"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hidden="1"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hidden="1"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hidden="1"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hidden="1"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hidden="1"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hidden="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hidden="1"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hidden="1"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hidden="1"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hidden="1"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hidden="1"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hidden="1"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hidden="1"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hidden="1"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hidden="1"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hidden="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hidden="1"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hidden="1"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hidden="1"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hidden="1"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hidden="1"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hidden="1"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hidden="1"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hidden="1"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hidden="1"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hidden="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hidden="1"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hidden="1"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hidden="1"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hidden="1"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hidden="1"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hidden="1"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hidden="1"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hidden="1"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hidden="1"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hidden="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hidden="1"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hidden="1"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hidden="1"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hidden="1"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hidden="1"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hidden="1"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hidden="1"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hidden="1"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hidden="1"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hidden="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hidden="1"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hidden="1"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hidden="1"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hidden="1"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hidden="1"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hidden="1"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hidden="1"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hidden="1"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hidden="1"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hidden="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hidden="1"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hidden="1"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hidden="1"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hidden="1"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hidden="1"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hidden="1"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hidden="1"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hidden="1"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hidden="1"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hidden="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hidden="1"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hidden="1"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hidden="1"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hidden="1"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hidden="1"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hidden="1"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hidden="1"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hidden="1"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hidden="1"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hidden="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hidden="1"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hidden="1"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hidden="1"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hidden="1"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hidden="1"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hidden="1"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hidden="1"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hidden="1"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hidden="1"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hidden="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hidden="1"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hidden="1"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hidden="1"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hidden="1"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hidden="1"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hidden="1"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hidden="1"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hidden="1"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hidden="1"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hidden="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hidden="1"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hidden="1"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hidden="1"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hidden="1"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hidden="1"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hidden="1"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hidden="1"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hidden="1"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hidden="1"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hidden="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hidden="1"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hidden="1"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hidden="1"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hidden="1"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hidden="1"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hidden="1"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hidden="1"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hidden="1"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hidden="1"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hidden="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hidden="1"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hidden="1"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hidden="1"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hidden="1"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hidden="1"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hidden="1"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hidden="1"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hidden="1"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hidden="1"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hidden="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hidden="1"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hidden="1"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hidden="1"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hidden="1"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hidden="1"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hidden="1"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hidden="1"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hidden="1"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hidden="1"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hidden="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hidden="1"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hidden="1"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hidden="1"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hidden="1"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hidden="1"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hidden="1"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hidden="1"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hidden="1"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hidden="1"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hidden="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hidden="1"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hidden="1"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hidden="1"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hidden="1"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hidden="1"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hidden="1"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hidden="1"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hidden="1"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hidden="1"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hidden="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hidden="1"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hidden="1"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hidden="1"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hidden="1"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hidden="1"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hidden="1"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hidden="1"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hidden="1"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hidden="1"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hidden="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hidden="1"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hidden="1"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hidden="1"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hidden="1"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hidden="1"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hidden="1"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hidden="1"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hidden="1"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hidden="1"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hidden="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hidden="1"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hidden="1"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hidden="1"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hidden="1"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hidden="1"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hidden="1"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hidden="1"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hidden="1"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hidden="1"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hidden="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hidden="1"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hidden="1"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hidden="1"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hidden="1"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hidden="1"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hidden="1"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hidden="1"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hidden="1"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hidden="1"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hidden="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hidden="1"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hidden="1"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hidden="1"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hidden="1"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hidden="1"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hidden="1"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hidden="1"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hidden="1"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hidden="1"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hidden="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hidden="1"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hidden="1"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hidden="1"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hidden="1"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hidden="1"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hidden="1"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hidden="1"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hidden="1"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hidden="1"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hidden="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hidden="1"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hidden="1"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hidden="1"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hidden="1"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hidden="1"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hidden="1"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hidden="1"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hidden="1"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hidden="1"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hidden="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hidden="1"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hidden="1"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hidden="1"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hidden="1"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hidden="1"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hidden="1"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hidden="1"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hidden="1"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hidden="1"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hidden="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hidden="1"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hidden="1"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hidden="1"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hidden="1"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hidden="1"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hidden="1"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hidden="1"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hidden="1"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hidden="1"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hidden="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hidden="1"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hidden="1"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hidden="1"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hidden="1"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hidden="1"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hidden="1"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hidden="1"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hidden="1"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hidden="1"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hidden="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hidden="1"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hidden="1"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hidden="1"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hidden="1"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hidden="1"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hidden="1"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hidden="1"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hidden="1"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hidden="1"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hidden="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hidden="1"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hidden="1"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hidden="1"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hidden="1"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hidden="1"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hidden="1"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hidden="1"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hidden="1"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hidden="1"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hidden="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hidden="1"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hidden="1"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hidden="1"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hidden="1"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hidden="1"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hidden="1"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hidden="1"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hidden="1"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hidden="1"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hidden="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hidden="1"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hidden="1"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hidden="1"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hidden="1"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hidden="1"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hidden="1"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hidden="1"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hidden="1"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hidden="1"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hidden="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hidden="1"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hidden="1"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hidden="1"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hidden="1"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hidden="1"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hidden="1"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hidden="1"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hidden="1"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hidden="1"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hidden="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hidden="1"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hidden="1"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hidden="1"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hidden="1"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hidden="1"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hidden="1"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hidden="1"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hidden="1"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hidden="1"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hidden="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hidden="1"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hidden="1"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hidden="1"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hidden="1"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hidden="1"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hidden="1"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hidden="1"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hidden="1"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hidden="1"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hidden="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hidden="1"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hidden="1"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hidden="1"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hidden="1"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hidden="1"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hidden="1"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hidden="1"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hidden="1"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hidden="1"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hidden="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hidden="1"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hidden="1"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hidden="1"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hidden="1"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hidden="1"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hidden="1"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hidden="1"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hidden="1"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hidden="1"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hidden="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hidden="1"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hidden="1"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hidden="1"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hidden="1"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hidden="1"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hidden="1"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hidden="1"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hidden="1"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hidden="1"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hidden="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hidden="1"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hidden="1"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hidden="1"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hidden="1"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hidden="1"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hidden="1"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hidden="1"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hidden="1"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hidden="1"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hidden="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hidden="1"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hidden="1"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hidden="1"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hidden="1"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hidden="1"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hidden="1"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hidden="1"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hidden="1"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hidden="1"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hidden="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hidden="1"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hidden="1"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hidden="1"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hidden="1"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hidden="1"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hidden="1"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hidden="1"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hidden="1"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hidden="1"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hidden="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hidden="1"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hidden="1"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hidden="1"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hidden="1"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hidden="1"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hidden="1"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hidden="1"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hidden="1"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hidden="1"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hidden="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hidden="1"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hidden="1"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hidden="1"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hidden="1"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hidden="1"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hidden="1"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hidden="1"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hidden="1"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hidden="1"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hidden="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hidden="1"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hidden="1"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hidden="1"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hidden="1"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hidden="1"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hidden="1"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hidden="1"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hidden="1"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hidden="1"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hidden="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hidden="1"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hidden="1"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hidden="1"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hidden="1"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hidden="1"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hidden="1"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hidden="1"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hidden="1"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hidden="1"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hidden="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hidden="1"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hidden="1"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hidden="1"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hidden="1"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hidden="1"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hidden="1"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hidden="1"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hidden="1"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hidden="1"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hidden="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hidden="1"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hidden="1"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hidden="1"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hidden="1"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hidden="1"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hidden="1"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hidden="1"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hidden="1"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hidden="1"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hidden="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hidden="1"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hidden="1"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hidden="1"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hidden="1"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hidden="1"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hidden="1"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hidden="1"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hidden="1"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hidden="1"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hidden="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hidden="1"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hidden="1"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hidden="1"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hidden="1"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hidden="1"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hidden="1"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hidden="1"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hidden="1"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hidden="1"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hidden="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hidden="1"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hidden="1"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hidden="1"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hidden="1"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hidden="1"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hidden="1"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hidden="1"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hidden="1"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hidden="1"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hidden="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hidden="1"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hidden="1"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hidden="1"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hidden="1"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hidden="1"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hidden="1"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hidden="1"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hidden="1"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hidden="1"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hidden="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hidden="1"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hidden="1"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hidden="1"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hidden="1"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hidden="1"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hidden="1"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hidden="1"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hidden="1"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hidden="1"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hidden="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hidden="1"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hidden="1"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hidden="1"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hidden="1"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hidden="1"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hidden="1"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hidden="1"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hidden="1"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hidden="1"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hidden="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hidden="1"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hidden="1"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hidden="1"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hidden="1"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hidden="1"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hidden="1"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hidden="1"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hidden="1"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hidden="1"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hidden="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hidden="1"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hidden="1"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hidden="1"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hidden="1"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hidden="1"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hidden="1"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hidden="1"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hidden="1"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hidden="1"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hidden="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hidden="1"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hidden="1"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hidden="1"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hidden="1"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hidden="1"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hidden="1"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hidden="1"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hidden="1"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hidden="1"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hidden="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hidden="1"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hidden="1"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hidden="1"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hidden="1"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hidden="1"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hidden="1"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hidden="1"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hidden="1"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hidden="1"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hidden="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hidden="1"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hidden="1"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hidden="1"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hidden="1"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hidden="1"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hidden="1"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hidden="1"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hidden="1"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hidden="1"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hidden="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hidden="1"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hidden="1"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hidden="1"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hidden="1"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hidden="1"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hidden="1"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hidden="1"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hidden="1"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hidden="1"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hidden="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hidden="1"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hidden="1"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hidden="1"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hidden="1"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hidden="1"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hidden="1"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hidden="1"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hidden="1"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hidden="1"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hidden="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hidden="1"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hidden="1"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hidden="1"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hidden="1"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hidden="1"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hidden="1"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hidden="1"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hidden="1"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hidden="1"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hidden="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hidden="1"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hidden="1"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hidden="1"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hidden="1"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hidden="1"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hidden="1"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hidden="1"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hidden="1"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hidden="1"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hidden="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hidden="1"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hidden="1"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hidden="1"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hidden="1"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hidden="1"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hidden="1"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hidden="1"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hidden="1"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hidden="1"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hidden="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hidden="1"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hidden="1"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hidden="1"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hidden="1"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hidden="1"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hidden="1"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hidden="1"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hidden="1"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hidden="1"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hidden="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hidden="1"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hidden="1"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hidden="1"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hidden="1"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hidden="1"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hidden="1"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hidden="1"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hidden="1"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hidden="1"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hidden="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hidden="1"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hidden="1"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hidden="1"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hidden="1"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hidden="1"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hidden="1"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hidden="1"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hidden="1"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hidden="1"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hidden="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hidden="1"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hidden="1"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hidden="1"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hidden="1"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hidden="1"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hidden="1"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hidden="1"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hidden="1"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hidden="1"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hidden="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hidden="1"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hidden="1"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hidden="1"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hidden="1"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hidden="1"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hidden="1"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hidden="1"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hidden="1"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hidden="1"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hidden="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hidden="1"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hidden="1"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hidden="1"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hidden="1"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hidden="1"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hidden="1"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hidden="1"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hidden="1"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hidden="1"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hidden="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hidden="1"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hidden="1"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hidden="1"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hidden="1"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hidden="1"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hidden="1"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hidden="1"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hidden="1"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hidden="1"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hidden="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hidden="1"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hidden="1"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hidden="1"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hidden="1"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hidden="1"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hidden="1"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hidden="1"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hidden="1"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hidden="1"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hidden="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hidden="1"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hidden="1"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hidden="1"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hidden="1"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hidden="1"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hidden="1"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hidden="1"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hidden="1"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hidden="1"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hidden="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hidden="1"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hidden="1"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hidden="1"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hidden="1"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hidden="1"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hidden="1"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hidden="1"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hidden="1"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hidden="1"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hidden="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hidden="1"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hidden="1"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hidden="1"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hidden="1"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hidden="1"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hidden="1"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hidden="1"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hidden="1"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hidden="1"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hidden="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hidden="1"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hidden="1"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hidden="1"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hidden="1"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hidden="1"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hidden="1"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hidden="1"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hidden="1"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hidden="1"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hidden="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hidden="1"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hidden="1"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hidden="1"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hidden="1"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hidden="1"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hidden="1"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hidden="1"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hidden="1"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hidden="1"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hidden="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hidden="1"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hidden="1"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hidden="1"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hidden="1"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hidden="1"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hidden="1"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hidden="1"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hidden="1"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hidden="1"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hidden="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hidden="1"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hidden="1"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hidden="1"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hidden="1"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hidden="1"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hidden="1"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hidden="1"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hidden="1"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hidden="1"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hidden="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hidden="1"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hidden="1"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hidden="1"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hidden="1"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hidden="1"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hidden="1"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hidden="1"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hidden="1"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hidden="1"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hidden="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hidden="1"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hidden="1"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hidden="1"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hidden="1"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hidden="1"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hidden="1"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hidden="1"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hidden="1"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hidden="1"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hidden="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hidden="1"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hidden="1"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hidden="1"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hidden="1"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hidden="1"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hidden="1"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hidden="1"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hidden="1"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hidden="1"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hidden="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hidden="1"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hidden="1"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hidden="1"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hidden="1"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hidden="1"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hidden="1"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hidden="1"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hidden="1"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hidden="1"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hidden="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hidden="1"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hidden="1"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hidden="1"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hidden="1"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hidden="1"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hidden="1"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hidden="1"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hidden="1"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hidden="1"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hidden="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hidden="1"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hidden="1"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hidden="1"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hidden="1"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hidden="1"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hidden="1"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hidden="1"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hidden="1"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hidden="1"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hidden="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hidden="1"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hidden="1"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hidden="1"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hidden="1"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hidden="1"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hidden="1"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hidden="1"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hidden="1"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hidden="1"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hidden="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hidden="1"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hidden="1"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hidden="1"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hidden="1"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hidden="1"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hidden="1"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hidden="1"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hidden="1"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hidden="1"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hidden="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hidden="1"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hidden="1"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hidden="1"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hidden="1"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hidden="1"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hidden="1"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hidden="1"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hidden="1"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hidden="1"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hidden="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hidden="1"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hidden="1"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hidden="1"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hidden="1"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hidden="1"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hidden="1"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hidden="1"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hidden="1"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hidden="1"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hidden="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hidden="1"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hidden="1"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hidden="1"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hidden="1"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hidden="1"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hidden="1"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hidden="1"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hidden="1"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hidden="1"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hidden="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hidden="1"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hidden="1"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hidden="1"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hidden="1"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hidden="1"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hidden="1"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hidden="1"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hidden="1"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hidden="1"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hidden="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hidden="1"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hidden="1"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hidden="1"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hidden="1"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hidden="1"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hidden="1"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hidden="1"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hidden="1"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hidden="1"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hidden="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hidden="1"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hidden="1"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hidden="1"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hidden="1"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hidden="1"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hidden="1"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hidden="1"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hidden="1"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hidden="1"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hidden="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hidden="1"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hidden="1"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hidden="1"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hidden="1"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hidden="1"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hidden="1"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hidden="1"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hidden="1"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hidden="1"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hidden="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hidden="1"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hidden="1"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hidden="1"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hidden="1"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hidden="1"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hidden="1"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hidden="1"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hidden="1"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hidden="1"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hidden="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hidden="1"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hidden="1"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hidden="1"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hidden="1"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hidden="1"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hidden="1"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hidden="1"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hidden="1"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hidden="1"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hidden="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hidden="1"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hidden="1"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hidden="1"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hidden="1"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hidden="1"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hidden="1"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hidden="1"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hidden="1"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hidden="1"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hidden="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hidden="1"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hidden="1"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hidden="1"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hidden="1"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hidden="1"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hidden="1"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hidden="1"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hidden="1"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hidden="1"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hidden="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hidden="1"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hidden="1"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hidden="1"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hidden="1"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hidden="1"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hidden="1"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hidden="1"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hidden="1"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hidden="1"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hidden="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hidden="1"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hidden="1"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hidden="1"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hidden="1"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hidden="1"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hidden="1"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hidden="1"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hidden="1"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hidden="1"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hidden="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hidden="1"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hidden="1"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hidden="1"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hidden="1"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hidden="1"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hidden="1"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hidden="1"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hidden="1"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hidden="1"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hidden="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hidden="1"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hidden="1"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hidden="1"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hidden="1"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hidden="1"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hidden="1"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hidden="1"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hidden="1"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hidden="1"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hidden="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hidden="1"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hidden="1"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hidden="1"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hidden="1"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hidden="1"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hidden="1"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hidden="1"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hidden="1"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hidden="1"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hidden="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hidden="1"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hidden="1"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hidden="1"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hidden="1"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hidden="1"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hidden="1"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hidden="1"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hidden="1"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hidden="1"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hidden="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hidden="1"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hidden="1"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hidden="1"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hidden="1"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hidden="1"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hidden="1"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hidden="1"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hidden="1"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hidden="1"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hidden="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hidden="1"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hidden="1"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hidden="1"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hidden="1"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hidden="1"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hidden="1"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hidden="1"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hidden="1"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hidden="1"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hidden="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hidden="1"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hidden="1"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hidden="1"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hidden="1"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hidden="1"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hidden="1"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hidden="1"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hidden="1"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hidden="1"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hidden="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hidden="1"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hidden="1"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hidden="1"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hidden="1"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hidden="1"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hidden="1"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hidden="1"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hidden="1"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hidden="1"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hidden="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hidden="1"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hidden="1"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hidden="1"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hidden="1"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hidden="1"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hidden="1"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hidden="1"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hidden="1"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hidden="1"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hidden="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hidden="1"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hidden="1"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hidden="1"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hidden="1"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hidden="1"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hidden="1"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hidden="1"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hidden="1"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hidden="1"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hidden="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hidden="1"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hidden="1"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hidden="1"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hidden="1"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hidden="1"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hidden="1"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hidden="1"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hidden="1"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hidden="1"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hidden="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hidden="1"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hidden="1"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hidden="1"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hidden="1"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hidden="1"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hidden="1"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hidden="1"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hidden="1"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hidden="1"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hidden="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hidden="1"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hidden="1"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hidden="1"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hidden="1"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hidden="1"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hidden="1"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hidden="1"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hidden="1"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hidden="1"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hidden="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hidden="1"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hidden="1"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hidden="1"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hidden="1"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hidden="1"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hidden="1"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hidden="1"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hidden="1"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hidden="1"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hidden="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hidden="1"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hidden="1"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hidden="1"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hidden="1"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hidden="1"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hidden="1"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hidden="1"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hidden="1"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hidden="1"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hidden="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hidden="1"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hidden="1"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hidden="1"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hidden="1"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hidden="1"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hidden="1"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hidden="1"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hidden="1"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hidden="1"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hidden="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hidden="1"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hidden="1"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hidden="1"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hidden="1"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hidden="1"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hidden="1"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hidden="1"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hidden="1"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hidden="1"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hidden="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hidden="1"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hidden="1"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hidden="1"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hidden="1"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hidden="1"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hidden="1"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hidden="1"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hidden="1"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hidden="1"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hidden="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hidden="1"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hidden="1"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hidden="1"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hidden="1"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hidden="1"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hidden="1"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hidden="1"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hidden="1"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hidden="1"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hidden="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hidden="1"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hidden="1"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hidden="1"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hidden="1"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hidden="1"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hidden="1"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hidden="1"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hidden="1"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hidden="1"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hidden="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hidden="1"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hidden="1"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hidden="1"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hidden="1"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hidden="1"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hidden="1"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hidden="1"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hidden="1"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hidden="1"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hidden="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hidden="1"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hidden="1"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hidden="1"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hidden="1"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hidden="1"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hidden="1"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hidden="1"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hidden="1"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hidden="1"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hidden="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hidden="1"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hidden="1"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hidden="1"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hidden="1"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hidden="1"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hidden="1"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hidden="1"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hidden="1"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hidden="1"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hidden="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hidden="1"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hidden="1"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hidden="1"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hidden="1"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hidden="1"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hidden="1"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hidden="1"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hidden="1"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hidden="1"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hidden="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hidden="1"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hidden="1"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hidden="1"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hidden="1"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hidden="1"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hidden="1"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hidden="1"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hidden="1"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hidden="1"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hidden="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hidden="1"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hidden="1"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hidden="1"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hidden="1"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hidden="1"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hidden="1"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hidden="1"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hidden="1"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hidden="1"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hidden="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hidden="1"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hidden="1"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hidden="1"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hidden="1"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hidden="1"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hidden="1"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hidden="1"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hidden="1"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hidden="1"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hidden="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hidden="1"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hidden="1"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hidden="1"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hidden="1"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hidden="1"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hidden="1"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hidden="1"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hidden="1"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hidden="1"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hidden="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hidden="1"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hidden="1"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hidden="1"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hidden="1"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hidden="1"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hidden="1"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hidden="1"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hidden="1"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hidden="1"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hidden="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hidden="1"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hidden="1"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hidden="1"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hidden="1"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hidden="1"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hidden="1"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hidden="1"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hidden="1"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hidden="1"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hidden="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hidden="1"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hidden="1"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hidden="1"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hidden="1"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hidden="1"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hidden="1"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hidden="1"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hidden="1"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hidden="1"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hidden="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hidden="1"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hidden="1"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hidden="1"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hidden="1"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hidden="1"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hidden="1"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hidden="1"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hidden="1"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hidden="1"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hidden="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hidden="1"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hidden="1"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hidden="1"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hidden="1"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hidden="1"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hidden="1"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hidden="1"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hidden="1"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hidden="1"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hidden="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hidden="1"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hidden="1"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hidden="1"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hidden="1"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hidden="1"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hidden="1"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hidden="1"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hidden="1"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hidden="1"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hidden="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hidden="1"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hidden="1"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hidden="1"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hidden="1"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hidden="1"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hidden="1"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hidden="1"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hidden="1"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hidden="1"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hidden="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hidden="1"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hidden="1"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hidden="1"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hidden="1"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hidden="1"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hidden="1"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hidden="1"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hidden="1"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hidden="1"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hidden="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hidden="1"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hidden="1"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hidden="1"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hidden="1"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hidden="1"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hidden="1"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hidden="1"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hidden="1"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hidden="1"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hidden="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hidden="1"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hidden="1"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hidden="1"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hidden="1"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hidden="1"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hidden="1"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hidden="1"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hidden="1"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hidden="1"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hidden="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hidden="1"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hidden="1"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hidden="1"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hidden="1"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hidden="1"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hidden="1"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hidden="1"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hidden="1"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hidden="1"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hidden="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hidden="1"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hidden="1"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hidden="1"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hidden="1"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hidden="1"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hidden="1"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hidden="1"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hidden="1"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hidden="1"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hidden="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hidden="1"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hidden="1"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hidden="1"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hidden="1"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hidden="1"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hidden="1"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hidden="1"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hidden="1"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hidden="1"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hidden="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hidden="1"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hidden="1"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hidden="1"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hidden="1"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hidden="1"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hidden="1"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hidden="1"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hidden="1"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hidden="1"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hidden="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hidden="1"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hidden="1"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hidden="1"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hidden="1"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hidden="1"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hidden="1"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hidden="1"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hidden="1"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hidden="1"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hidden="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hidden="1"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hidden="1"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hidden="1"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hidden="1"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hidden="1"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hidden="1"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hidden="1"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hidden="1"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hidden="1"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hidden="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hidden="1"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hidden="1"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hidden="1"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hidden="1"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hidden="1"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hidden="1"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hidden="1"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hidden="1"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hidden="1"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hidden="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hidden="1"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hidden="1"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hidden="1"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hidden="1"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hidden="1"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hidden="1"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hidden="1"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hidden="1"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hidden="1"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hidden="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hidden="1"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hidden="1"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hidden="1"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hidden="1"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hidden="1"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hidden="1"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hidden="1"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hidden="1"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hidden="1"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hidden="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hidden="1"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hidden="1"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hidden="1"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hidden="1"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hidden="1"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hidden="1"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hidden="1"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hidden="1"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hidden="1"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hidden="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hidden="1"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hidden="1"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hidden="1"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hidden="1"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hidden="1"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hidden="1"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hidden="1"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hidden="1"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hidden="1"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hidden="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hidden="1"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hidden="1"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hidden="1"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hidden="1"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hidden="1"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hidden="1"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hidden="1"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hidden="1"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hidden="1"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hidden="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hidden="1"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hidden="1"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hidden="1"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hidden="1"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hidden="1"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hidden="1"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hidden="1"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hidden="1"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hidden="1"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hidden="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hidden="1"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hidden="1"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hidden="1"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hidden="1"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hidden="1"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hidden="1"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hidden="1"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hidden="1"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hidden="1"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hidden="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hidden="1"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hidden="1"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hidden="1"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hidden="1"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hidden="1"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hidden="1"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hidden="1"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hidden="1"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hidden="1"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hidden="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hidden="1"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hidden="1"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hidden="1"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hidden="1"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hidden="1"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hidden="1"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hidden="1"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hidden="1"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hidden="1"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hidden="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hidden="1"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hidden="1"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hidden="1"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hidden="1"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hidden="1"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hidden="1"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hidden="1"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hidden="1"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hidden="1"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hidden="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hidden="1"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hidden="1"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hidden="1"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hidden="1"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hidden="1"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hidden="1"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hidden="1"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hidden="1"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hidden="1"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hidden="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hidden="1"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hidden="1"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hidden="1"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hidden="1"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hidden="1"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hidden="1"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hidden="1"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hidden="1"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hidden="1"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hidden="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hidden="1"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hidden="1"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hidden="1"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hidden="1"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hidden="1"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hidden="1"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hidden="1"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hidden="1"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hidden="1"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hidden="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hidden="1"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hidden="1"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hidden="1"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hidden="1"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hidden="1"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hidden="1"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hidden="1"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hidden="1"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hidden="1"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hidden="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hidden="1"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hidden="1"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hidden="1"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hidden="1"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hidden="1"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hidden="1"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hidden="1"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hidden="1"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hidden="1"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hidden="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hidden="1"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hidden="1"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hidden="1"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hidden="1"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hidden="1"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hidden="1"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hidden="1"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hidden="1"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hidden="1"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hidden="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hidden="1"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hidden="1"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hidden="1"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hidden="1"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hidden="1"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hidden="1"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hidden="1"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hidden="1"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hidden="1"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hidden="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hidden="1"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hidden="1"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hidden="1"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hidden="1"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hidden="1"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hidden="1"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hidden="1"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hidden="1"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hidden="1"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hidden="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hidden="1"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hidden="1"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hidden="1"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hidden="1"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hidden="1"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hidden="1"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hidden="1"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hidden="1"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hidden="1"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hidden="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hidden="1"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hidden="1"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hidden="1"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hidden="1"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hidden="1"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hidden="1"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hidden="1"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hidden="1"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hidden="1"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hidden="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hidden="1"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hidden="1"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hidden="1"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hidden="1"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hidden="1"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hidden="1"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hidden="1"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hidden="1"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hidden="1"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hidden="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hidden="1"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hidden="1"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hidden="1"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hidden="1"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hidden="1"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hidden="1"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hidden="1"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hidden="1"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hidden="1"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hidden="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hidden="1"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hidden="1"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hidden="1"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hidden="1"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hidden="1"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hidden="1"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hidden="1"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hidden="1"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hidden="1"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hidden="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hidden="1"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hidden="1"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hidden="1"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hidden="1"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hidden="1"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hidden="1"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hidden="1"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hidden="1"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hidden="1"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hidden="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hidden="1"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hidden="1"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hidden="1"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hidden="1"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hidden="1"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hidden="1"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hidden="1"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hidden="1"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hidden="1"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hidden="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hidden="1"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hidden="1"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hidden="1"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hidden="1"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hidden="1"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hidden="1"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hidden="1"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hidden="1"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hidden="1"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hidden="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hidden="1"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hidden="1"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hidden="1"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hidden="1"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hidden="1"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hidden="1"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hidden="1"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hidden="1"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hidden="1"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hidden="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hidden="1"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hidden="1"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hidden="1"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hidden="1"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hidden="1"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hidden="1"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hidden="1"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hidden="1"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hidden="1"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hidden="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hidden="1"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hidden="1"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hidden="1"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hidden="1"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hidden="1"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hidden="1"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hidden="1"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hidden="1"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hidden="1"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hidden="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hidden="1"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hidden="1"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hidden="1"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hidden="1"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hidden="1"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hidden="1"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hidden="1"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hidden="1"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hidden="1"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hidden="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hidden="1"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hidden="1"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hidden="1"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hidden="1"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hidden="1"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hidden="1"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hidden="1"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hidden="1"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hidden="1"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hidden="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hidden="1"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hidden="1"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hidden="1"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hidden="1"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hidden="1"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hidden="1"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hidden="1"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hidden="1"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hidden="1"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hidden="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hidden="1"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hidden="1"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hidden="1"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hidden="1"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hidden="1"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hidden="1"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hidden="1"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hidden="1"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hidden="1"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hidden="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hidden="1"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hidden="1"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hidden="1"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hidden="1"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hidden="1"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hidden="1"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hidden="1"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hidden="1"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hidden="1"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hidden="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hidden="1"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hidden="1"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hidden="1"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hidden="1"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hidden="1"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hidden="1"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hidden="1"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hidden="1"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hidden="1"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hidden="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hidden="1"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hidden="1"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hidden="1"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hidden="1"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hidden="1"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hidden="1"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hidden="1"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hidden="1"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hidden="1"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hidden="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hidden="1"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hidden="1"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hidden="1"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hidden="1"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hidden="1"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hidden="1"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hidden="1"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hidden="1"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hidden="1"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hidden="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hidden="1"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hidden="1"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hidden="1"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hidden="1"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hidden="1"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hidden="1"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hidden="1"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hidden="1"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hidden="1"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hidden="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hidden="1"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hidden="1"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hidden="1"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hidden="1"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hidden="1"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hidden="1"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hidden="1"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hidden="1"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hidden="1"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hidden="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hidden="1"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hidden="1"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hidden="1"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hidden="1"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hidden="1"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hidden="1"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hidden="1"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hidden="1"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hidden="1"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hidden="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hidden="1"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hidden="1"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hidden="1"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hidden="1"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hidden="1"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hidden="1"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hidden="1"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hidden="1"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hidden="1"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hidden="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hidden="1"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hidden="1"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hidden="1"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hidden="1"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hidden="1"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hidden="1"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hidden="1"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hidden="1"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hidden="1"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hidden="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hidden="1"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hidden="1"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hidden="1"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hidden="1"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hidden="1"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hidden="1"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hidden="1"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hidden="1"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hidden="1"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hidden="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hidden="1"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hidden="1"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hidden="1"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hidden="1"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hidden="1"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hidden="1"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hidden="1"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hidden="1"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hidden="1"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hidden="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hidden="1"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hidden="1"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hidden="1"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hidden="1"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hidden="1"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hidden="1"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hidden="1"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hidden="1"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hidden="1"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hidden="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hidden="1"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hidden="1"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hidden="1"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hidden="1"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hidden="1"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hidden="1"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hidden="1"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hidden="1"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hidden="1"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hidden="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hidden="1"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hidden="1"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hidden="1"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hidden="1"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hidden="1"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hidden="1"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hidden="1"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hidden="1"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hidden="1"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hidden="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hidden="1"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hidden="1"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hidden="1"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hidden="1"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hidden="1"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hidden="1"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hidden="1"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hidden="1"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hidden="1"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hidden="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hidden="1"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hidden="1"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hidden="1"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hidden="1"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hidden="1"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hidden="1"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hidden="1"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hidden="1"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hidden="1"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hidden="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hidden="1"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hidden="1"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hidden="1"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hidden="1"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hidden="1"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hidden="1"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hidden="1"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hidden="1"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hidden="1"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hidden="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hidden="1"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hidden="1"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hidden="1"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hidden="1"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hidden="1"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hidden="1"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hidden="1"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hidden="1"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hidden="1"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hidden="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hidden="1"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hidden="1"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hidden="1"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hidden="1"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hidden="1"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hidden="1"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hidden="1"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hidden="1"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hidden="1"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hidden="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hidden="1"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hidden="1"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hidden="1"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hidden="1"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hidden="1"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hidden="1"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hidden="1"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hidden="1"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hidden="1"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hidden="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hidden="1"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hidden="1"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hidden="1"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hidden="1"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hidden="1"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hidden="1"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hidden="1"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hidden="1"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hidden="1"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hidden="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hidden="1"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hidden="1"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hidden="1"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hidden="1"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hidden="1"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hidden="1"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hidden="1"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hidden="1"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hidden="1"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hidden="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hidden="1"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hidden="1"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hidden="1"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hidden="1"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hidden="1"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hidden="1"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hidden="1"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hidden="1"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hidden="1"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hidden="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hidden="1"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hidden="1"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hidden="1"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hidden="1"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hidden="1"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hidden="1"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hidden="1"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hidden="1"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hidden="1"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hidden="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hidden="1"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hidden="1"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hidden="1"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hidden="1"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hidden="1"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hidden="1"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hidden="1"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hidden="1"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hidden="1"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hidden="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hidden="1"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hidden="1"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hidden="1"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hidden="1"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hidden="1"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hidden="1"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hidden="1"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hidden="1"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hidden="1"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hidden="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hidden="1"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hidden="1"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hidden="1"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hidden="1"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hidden="1"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hidden="1"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hidden="1"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hidden="1"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hidden="1"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hidden="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hidden="1"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hidden="1"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hidden="1"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hidden="1"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hidden="1"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hidden="1"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hidden="1"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hidden="1"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hidden="1"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hidden="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hidden="1"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hidden="1"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hidden="1"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hidden="1"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hidden="1"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hidden="1"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hidden="1"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hidden="1"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hidden="1"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hidden="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hidden="1"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hidden="1"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hidden="1"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hidden="1"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hidden="1"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hidden="1"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hidden="1"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hidden="1"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hidden="1"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hidden="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hidden="1"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hidden="1"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hidden="1"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hidden="1"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hidden="1"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hidden="1"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hidden="1"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hidden="1"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hidden="1"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hidden="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hidden="1"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hidden="1"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hidden="1"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hidden="1"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hidden="1"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hidden="1"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hidden="1"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hidden="1"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hidden="1"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hidden="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hidden="1"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hidden="1"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hidden="1"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hidden="1"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hidden="1"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hidden="1"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hidden="1"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hidden="1"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hidden="1"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hidden="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hidden="1"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hidden="1"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hidden="1"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hidden="1"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hidden="1"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hidden="1"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hidden="1"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hidden="1"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hidden="1"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hidden="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hidden="1"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hidden="1"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hidden="1"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hidden="1"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hidden="1"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hidden="1"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hidden="1"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hidden="1"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hidden="1"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hidden="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hidden="1"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hidden="1"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hidden="1"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hidden="1"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hidden="1"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hidden="1"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hidden="1"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hidden="1"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hidden="1"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hidden="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hidden="1"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hidden="1"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hidden="1"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hidden="1"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hidden="1"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hidden="1"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hidden="1"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hidden="1"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hidden="1"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hidden="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hidden="1"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hidden="1"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hidden="1"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hidden="1"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hidden="1"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hidden="1"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hidden="1"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hidden="1"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hidden="1"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hidden="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hidden="1"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hidden="1"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hidden="1"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hidden="1"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hidden="1"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hidden="1"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hidden="1"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hidden="1"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hidden="1"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hidden="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hidden="1"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hidden="1"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hidden="1"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hidden="1"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hidden="1"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hidden="1"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hidden="1"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hidden="1"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hidden="1"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hidden="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hidden="1"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hidden="1"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hidden="1"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hidden="1"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hidden="1"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hidden="1"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hidden="1"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hidden="1"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hidden="1"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hidden="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hidden="1"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hidden="1"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hidden="1"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hidden="1"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hidden="1"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hidden="1"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hidden="1"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hidden="1"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hidden="1"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hidden="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hidden="1"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hidden="1"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hidden="1"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hidden="1"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hidden="1"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hidden="1"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hidden="1"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hidden="1"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hidden="1"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hidden="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hidden="1"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hidden="1"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hidden="1"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hidden="1"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hidden="1"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hidden="1"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hidden="1"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hidden="1"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hidden="1"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hidden="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hidden="1"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hidden="1"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hidden="1"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hidden="1"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hidden="1"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hidden="1"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hidden="1"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hidden="1"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hidden="1"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hidden="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hidden="1"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hidden="1"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hidden="1"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hidden="1"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hidden="1"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hidden="1"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hidden="1"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hidden="1"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hidden="1"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hidden="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hidden="1"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hidden="1"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hidden="1"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hidden="1"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hidden="1"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hidden="1"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hidden="1"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hidden="1"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hidden="1"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hidden="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hidden="1"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hidden="1"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hidden="1"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hidden="1"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hidden="1"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hidden="1"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hidden="1"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hidden="1"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hidden="1"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hidden="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hidden="1"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hidden="1"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hidden="1"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hidden="1"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hidden="1"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hidden="1"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hidden="1"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hidden="1"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hidden="1"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hidden="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hidden="1"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hidden="1"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hidden="1"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hidden="1"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hidden="1"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hidden="1"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hidden="1"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hidden="1"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hidden="1"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hidden="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hidden="1"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hidden="1"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hidden="1"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hidden="1"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hidden="1"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hidden="1"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hidden="1"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hidden="1"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hidden="1"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hidden="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hidden="1"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hidden="1"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hidden="1"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hidden="1"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hidden="1"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hidden="1"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hidden="1"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hidden="1"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hidden="1"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hidden="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hidden="1"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hidden="1"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hidden="1"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hidden="1"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hidden="1"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hidden="1"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hidden="1"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hidden="1"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hidden="1"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hidden="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hidden="1"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hidden="1"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hidden="1"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hidden="1"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hidden="1"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hidden="1"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hidden="1"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hidden="1"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hidden="1"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hidden="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hidden="1"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hidden="1"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hidden="1"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hidden="1"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hidden="1"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hidden="1"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hidden="1"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hidden="1"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hidden="1"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hidden="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hidden="1"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hidden="1"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hidden="1"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hidden="1"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hidden="1"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hidden="1"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hidden="1"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hidden="1"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hidden="1"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hidden="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hidden="1"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hidden="1"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hidden="1"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hidden="1"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hidden="1"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hidden="1"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hidden="1"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hidden="1"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hidden="1"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hidden="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hidden="1"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hidden="1"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hidden="1"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hidden="1"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hidden="1"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hidden="1"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hidden="1"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hidden="1"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hidden="1"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hidden="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hidden="1"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hidden="1"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hidden="1"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hidden="1"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hidden="1"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hidden="1"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hidden="1"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hidden="1"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hidden="1"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hidden="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hidden="1"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hidden="1"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hidden="1"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hidden="1"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hidden="1"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hidden="1"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hidden="1"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hidden="1"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hidden="1"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hidden="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hidden="1"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hidden="1"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hidden="1"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hidden="1"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hidden="1"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hidden="1"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hidden="1"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hidden="1"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hidden="1"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hidden="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hidden="1"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hidden="1"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hidden="1"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hidden="1"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hidden="1"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hidden="1"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hidden="1"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hidden="1"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hidden="1"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hidden="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hidden="1"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hidden="1"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hidden="1"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hidden="1"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hidden="1"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hidden="1"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hidden="1"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hidden="1"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hidden="1"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hidden="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hidden="1"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hidden="1"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hidden="1"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hidden="1"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hidden="1"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hidden="1"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hidden="1"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hidden="1"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hidden="1"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hidden="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hidden="1"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hidden="1"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hidden="1"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hidden="1"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hidden="1"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hidden="1"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hidden="1"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hidden="1"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hidden="1"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hidden="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hidden="1"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hidden="1"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hidden="1"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hidden="1"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hidden="1"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hidden="1"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hidden="1"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hidden="1"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hidden="1"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hidden="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hidden="1"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hidden="1"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hidden="1"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hidden="1"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hidden="1"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hidden="1"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hidden="1"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hidden="1"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hidden="1"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hidden="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hidden="1"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hidden="1"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hidden="1"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hidden="1"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hidden="1"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hidden="1"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hidden="1"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hidden="1"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hidden="1"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hidden="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hidden="1"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hidden="1"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hidden="1"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hidden="1"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hidden="1"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hidden="1"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hidden="1"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hidden="1"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hidden="1"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hidden="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hidden="1"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hidden="1"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hidden="1"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hidden="1"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hidden="1"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hidden="1"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hidden="1"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hidden="1"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hidden="1"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hidden="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hidden="1"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hidden="1"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hidden="1"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hidden="1"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hidden="1"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hidden="1"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hidden="1"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hidden="1"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hidden="1"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hidden="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hidden="1"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hidden="1"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hidden="1"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hidden="1"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hidden="1"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hidden="1"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hidden="1"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hidden="1"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hidden="1"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hidden="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hidden="1"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hidden="1"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hidden="1"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hidden="1"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hidden="1"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hidden="1"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hidden="1"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hidden="1"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hidden="1"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hidden="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hidden="1"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hidden="1"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hidden="1"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hidden="1"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hidden="1"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hidden="1"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hidden="1"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hidden="1"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hidden="1"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hidden="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hidden="1"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hidden="1"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hidden="1"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hidden="1"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hidden="1"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hidden="1"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hidden="1"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hidden="1"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hidden="1"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hidden="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hidden="1"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hidden="1"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hidden="1"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hidden="1"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hidden="1"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hidden="1"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hidden="1"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hidden="1"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hidden="1"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hidden="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hidden="1"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hidden="1"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hidden="1"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hidden="1"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hidden="1"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hidden="1"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hidden="1"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hidden="1"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hidden="1"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hidden="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hidden="1"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hidden="1"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hidden="1"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hidden="1"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hidden="1"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hidden="1"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hidden="1"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hidden="1"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hidden="1"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hidden="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hidden="1"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hidden="1"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hidden="1"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hidden="1"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hidden="1"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hidden="1"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hidden="1"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hidden="1"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hidden="1"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hidden="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hidden="1"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hidden="1"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hidden="1"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hidden="1"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hidden="1"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hidden="1"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hidden="1"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hidden="1"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hidden="1"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hidden="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hidden="1"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hidden="1"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hidden="1"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hidden="1"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hidden="1"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hidden="1"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hidden="1"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hidden="1"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hidden="1"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hidden="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hidden="1"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hidden="1"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hidden="1"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hidden="1"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hidden="1"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hidden="1"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hidden="1"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hidden="1"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hidden="1"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hidden="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hidden="1"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hidden="1"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hidden="1"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hidden="1"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hidden="1"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hidden="1"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hidden="1"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hidden="1"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hidden="1"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hidden="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hidden="1"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hidden="1"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hidden="1"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hidden="1"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hidden="1"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hidden="1"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hidden="1"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hidden="1"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hidden="1"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hidden="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hidden="1"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hidden="1"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hidden="1"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hidden="1"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hidden="1"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hidden="1"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hidden="1"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hidden="1"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hidden="1"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hidden="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hidden="1"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hidden="1"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hidden="1"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hidden="1"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hidden="1"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hidden="1"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hidden="1"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hidden="1"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hidden="1"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hidden="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hidden="1"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hidden="1"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hidden="1"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hidden="1"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hidden="1"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hidden="1"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hidden="1"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hidden="1"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hidden="1"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hidden="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hidden="1"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hidden="1"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hidden="1"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hidden="1"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hidden="1"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hidden="1"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hidden="1"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hidden="1"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hidden="1"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hidden="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hidden="1"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hidden="1"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hidden="1"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hidden="1"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hidden="1"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hidden="1"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hidden="1"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hidden="1"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hidden="1"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hidden="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hidden="1"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hidden="1"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hidden="1"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hidden="1"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hidden="1"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hidden="1"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hidden="1"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hidden="1"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hidden="1"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hidden="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hidden="1"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hidden="1"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hidden="1"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hidden="1"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hidden="1"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hidden="1"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hidden="1"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hidden="1"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hidden="1"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hidden="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hidden="1"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hidden="1"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hidden="1"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hidden="1"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hidden="1"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hidden="1"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hidden="1"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hidden="1"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hidden="1"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hidden="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hidden="1"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hidden="1"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hidden="1"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hidden="1"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hidden="1"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hidden="1"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hidden="1"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hidden="1"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hidden="1"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hidden="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hidden="1"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hidden="1"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hidden="1"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hidden="1"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hidden="1"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hidden="1"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hidden="1"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hidden="1"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hidden="1"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hidden="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hidden="1"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hidden="1"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hidden="1"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hidden="1"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hidden="1"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hidden="1"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hidden="1"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hidden="1"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hidden="1"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hidden="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hidden="1"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hidden="1"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hidden="1"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hidden="1"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hidden="1"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hidden="1"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hidden="1"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hidden="1"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hidden="1"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hidden="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hidden="1"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hidden="1"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hidden="1"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hidden="1"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hidden="1"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hidden="1"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hidden="1"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hidden="1"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hidden="1"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hidden="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hidden="1"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hidden="1"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hidden="1"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hidden="1"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hidden="1"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hidden="1"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hidden="1"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hidden="1"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hidden="1"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hidden="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hidden="1"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hidden="1"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hidden="1"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hidden="1"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hidden="1"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hidden="1"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hidden="1"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hidden="1"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hidden="1"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hidden="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hidden="1"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hidden="1"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hidden="1"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hidden="1"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hidden="1"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hidden="1"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hidden="1"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hidden="1"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hidden="1"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hidden="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hidden="1"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hidden="1"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hidden="1"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hidden="1"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hidden="1"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hidden="1"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hidden="1"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hidden="1"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hidden="1"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hidden="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hidden="1"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hidden="1"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hidden="1"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hidden="1"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hidden="1"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hidden="1"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hidden="1"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hidden="1"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hidden="1"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hidden="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hidden="1"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hidden="1"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hidden="1"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hidden="1"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hidden="1"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hidden="1"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hidden="1"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hidden="1"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hidden="1"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hidden="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hidden="1"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hidden="1"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hidden="1"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hidden="1"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hidden="1"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hidden="1"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hidden="1"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hidden="1"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hidden="1"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hidden="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hidden="1"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hidden="1"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hidden="1"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hidden="1"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hidden="1"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hidden="1"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hidden="1"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hidden="1"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hidden="1"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hidden="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hidden="1"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hidden="1"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hidden="1"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hidden="1"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hidden="1"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hidden="1"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hidden="1"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hidden="1"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hidden="1"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hidden="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hidden="1"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hidden="1"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hidden="1"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hidden="1"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hidden="1"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hidden="1"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hidden="1"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hidden="1"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hidden="1"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hidden="1" spans="1:10">
      <c r="A8631" s="2" t="str">
        <f>'[1]2025年已发货'!A:A</f>
        <v>润耀</v>
      </c>
      <c r="B8631" s="2" t="str">
        <f>'[1]2025年已发货'!B:B</f>
        <v>螺纹钢</v>
      </c>
      <c r="C8631" s="2" t="str">
        <f>'[1]2025年已发货'!C:C</f>
        <v>HRB400EФ25，12m</v>
      </c>
      <c r="D8631" s="2" t="str">
        <f>'[1]2025年已发货'!D:D</f>
        <v>吨</v>
      </c>
      <c r="E8631" s="2">
        <f>'[1]2025年已发货'!E:E</f>
        <v>35</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hidden="1"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hidden="1"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hidden="1"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hidden="1"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hidden="1"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hidden="1"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hidden="1"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hidden="1"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hidden="1"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hidden="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hidden="1"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hidden="1"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hidden="1"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hidden="1"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hidden="1"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hidden="1"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hidden="1"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hidden="1"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hidden="1"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hidden="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hidden="1"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hidden="1"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hidden="1"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hidden="1"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hidden="1"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hidden="1"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hidden="1"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hidden="1"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hidden="1"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hidden="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hidden="1"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hidden="1"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hidden="1"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hidden="1"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hidden="1"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hidden="1"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hidden="1"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hidden="1"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hidden="1"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hidden="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hidden="1"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hidden="1"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hidden="1"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hidden="1"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hidden="1"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hidden="1"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hidden="1" spans="1:10">
      <c r="A8678" s="2">
        <f>'[1]2025年已发货'!A:A</f>
        <v>0</v>
      </c>
      <c r="B8678" s="2">
        <f>'[1]2025年已发货'!B:B</f>
        <v>0</v>
      </c>
      <c r="C8678" s="2">
        <f>'[1]2025年已发货'!C:C</f>
        <v>0</v>
      </c>
      <c r="D8678" s="2">
        <f>'[1]2025年已发货'!D:D</f>
        <v>0</v>
      </c>
      <c r="E8678" s="2">
        <f>'[1]2025年已发货'!E:E</f>
        <v>0</v>
      </c>
      <c r="F8678" s="4">
        <f>'[1]2025年已发货'!F:F</f>
        <v>0</v>
      </c>
      <c r="G8678" s="2">
        <f>'[1]2025年已发货'!G:G</f>
        <v>0</v>
      </c>
      <c r="H8678" s="2">
        <f>'[1]2025年已发货'!H:H</f>
        <v>0</v>
      </c>
      <c r="I8678" s="2">
        <f>'[1]2025年已发货'!I:I</f>
        <v>0</v>
      </c>
      <c r="J8678" s="2" vm="1" t="e">
        <f>_xlfn._xlws.FILTER(辅助信息!D:D,辅助信息!G:G=G8678)</f>
        <v>#VALUE!</v>
      </c>
    </row>
    <row r="8679" hidden="1" spans="1:10">
      <c r="A8679" s="2">
        <f>'[1]2025年已发货'!A:A</f>
        <v>0</v>
      </c>
      <c r="B8679" s="2">
        <f>'[1]2025年已发货'!B:B</f>
        <v>0</v>
      </c>
      <c r="C8679" s="2">
        <f>'[1]2025年已发货'!C:C</f>
        <v>0</v>
      </c>
      <c r="D8679" s="2">
        <f>'[1]2025年已发货'!D:D</f>
        <v>0</v>
      </c>
      <c r="E8679" s="2">
        <f>'[1]2025年已发货'!E:E</f>
        <v>0</v>
      </c>
      <c r="F8679" s="4">
        <f>'[1]2025年已发货'!F:F</f>
        <v>0</v>
      </c>
      <c r="G8679" s="2">
        <f>'[1]2025年已发货'!G:G</f>
        <v>0</v>
      </c>
      <c r="H8679" s="2">
        <f>'[1]2025年已发货'!H:H</f>
        <v>0</v>
      </c>
      <c r="I8679" s="2">
        <f>'[1]2025年已发货'!I:I</f>
        <v>0</v>
      </c>
      <c r="J8679" s="2" vm="1" t="e">
        <f>_xlfn._xlws.FILTER(辅助信息!D:D,辅助信息!G:G=G8679)</f>
        <v>#VALUE!</v>
      </c>
    </row>
    <row r="8680" hidden="1" spans="1:10">
      <c r="A8680" s="2">
        <f>'[1]2025年已发货'!A:A</f>
        <v>0</v>
      </c>
      <c r="B8680" s="2">
        <f>'[1]2025年已发货'!B:B</f>
        <v>0</v>
      </c>
      <c r="C8680" s="2">
        <f>'[1]2025年已发货'!C:C</f>
        <v>0</v>
      </c>
      <c r="D8680" s="2">
        <f>'[1]2025年已发货'!D:D</f>
        <v>0</v>
      </c>
      <c r="E8680" s="2">
        <f>'[1]2025年已发货'!E:E</f>
        <v>0</v>
      </c>
      <c r="F8680" s="4">
        <f>'[1]2025年已发货'!F:F</f>
        <v>0</v>
      </c>
      <c r="G8680" s="2">
        <f>'[1]2025年已发货'!G:G</f>
        <v>0</v>
      </c>
      <c r="H8680" s="2">
        <f>'[1]2025年已发货'!H:H</f>
        <v>0</v>
      </c>
      <c r="I8680" s="2">
        <f>'[1]2025年已发货'!I:I</f>
        <v>0</v>
      </c>
      <c r="J8680" s="2" vm="1" t="e">
        <f>_xlfn._xlws.FILTER(辅助信息!D:D,辅助信息!G:G=G8680)</f>
        <v>#VALUE!</v>
      </c>
    </row>
    <row r="8681" hidden="1" spans="1:10">
      <c r="A8681" s="2">
        <f>'[1]2025年已发货'!A:A</f>
        <v>0</v>
      </c>
      <c r="B8681" s="2">
        <f>'[1]2025年已发货'!B:B</f>
        <v>0</v>
      </c>
      <c r="C8681" s="2">
        <f>'[1]2025年已发货'!C:C</f>
        <v>0</v>
      </c>
      <c r="D8681" s="2">
        <f>'[1]2025年已发货'!D:D</f>
        <v>0</v>
      </c>
      <c r="E8681" s="2">
        <f>'[1]2025年已发货'!E:E</f>
        <v>0</v>
      </c>
      <c r="F8681" s="4">
        <f>'[1]2025年已发货'!F:F</f>
        <v>0</v>
      </c>
      <c r="G8681" s="2">
        <f>'[1]2025年已发货'!G:G</f>
        <v>0</v>
      </c>
      <c r="H8681" s="2">
        <f>'[1]2025年已发货'!H:H</f>
        <v>0</v>
      </c>
      <c r="I8681" s="2">
        <f>'[1]2025年已发货'!I:I</f>
        <v>0</v>
      </c>
      <c r="J8681" s="2" vm="1" t="e">
        <f>_xlfn._xlws.FILTER(辅助信息!D:D,辅助信息!G:G=G8681)</f>
        <v>#VALUE!</v>
      </c>
    </row>
    <row r="8682" hidden="1" spans="1:10">
      <c r="A8682" s="2">
        <f>'[1]2025年已发货'!A:A</f>
        <v>0</v>
      </c>
      <c r="B8682" s="2">
        <f>'[1]2025年已发货'!B:B</f>
        <v>0</v>
      </c>
      <c r="C8682" s="2">
        <f>'[1]2025年已发货'!C:C</f>
        <v>0</v>
      </c>
      <c r="D8682" s="2">
        <f>'[1]2025年已发货'!D:D</f>
        <v>0</v>
      </c>
      <c r="E8682" s="2">
        <f>'[1]2025年已发货'!E:E</f>
        <v>0</v>
      </c>
      <c r="F8682" s="4">
        <f>'[1]2025年已发货'!F:F</f>
        <v>0</v>
      </c>
      <c r="G8682" s="2">
        <f>'[1]2025年已发货'!G:G</f>
        <v>0</v>
      </c>
      <c r="H8682" s="2">
        <f>'[1]2025年已发货'!H:H</f>
        <v>0</v>
      </c>
      <c r="I8682" s="2">
        <f>'[1]2025年已发货'!I:I</f>
        <v>0</v>
      </c>
      <c r="J8682" s="2" vm="1" t="e">
        <f>_xlfn._xlws.FILTER(辅助信息!D:D,辅助信息!G:G=G8682)</f>
        <v>#VALUE!</v>
      </c>
    </row>
    <row r="8683" hidden="1" spans="1:10">
      <c r="A8683" s="2">
        <f>'[1]2025年已发货'!A:A</f>
        <v>0</v>
      </c>
      <c r="B8683" s="2">
        <f>'[1]2025年已发货'!B:B</f>
        <v>0</v>
      </c>
      <c r="C8683" s="2">
        <f>'[1]2025年已发货'!C:C</f>
        <v>0</v>
      </c>
      <c r="D8683" s="2">
        <f>'[1]2025年已发货'!D:D</f>
        <v>0</v>
      </c>
      <c r="E8683" s="2">
        <f>'[1]2025年已发货'!E:E</f>
        <v>0</v>
      </c>
      <c r="F8683" s="4">
        <f>'[1]2025年已发货'!F:F</f>
        <v>0</v>
      </c>
      <c r="G8683" s="2">
        <f>'[1]2025年已发货'!G:G</f>
        <v>0</v>
      </c>
      <c r="H8683" s="2">
        <f>'[1]2025年已发货'!H:H</f>
        <v>0</v>
      </c>
      <c r="I8683" s="2">
        <f>'[1]2025年已发货'!I:I</f>
        <v>0</v>
      </c>
      <c r="J8683" s="2" vm="1" t="e">
        <f>_xlfn._xlws.FILTER(辅助信息!D:D,辅助信息!G:G=G8683)</f>
        <v>#VALUE!</v>
      </c>
    </row>
    <row r="8684" hidden="1" spans="1:10">
      <c r="A8684" s="2">
        <f>'[1]2025年已发货'!A:A</f>
        <v>0</v>
      </c>
      <c r="B8684" s="2">
        <f>'[1]2025年已发货'!B:B</f>
        <v>0</v>
      </c>
      <c r="C8684" s="2">
        <f>'[1]2025年已发货'!C:C</f>
        <v>0</v>
      </c>
      <c r="D8684" s="2">
        <f>'[1]2025年已发货'!D:D</f>
        <v>0</v>
      </c>
      <c r="E8684" s="2">
        <f>'[1]2025年已发货'!E:E</f>
        <v>0</v>
      </c>
      <c r="F8684" s="4">
        <f>'[1]2025年已发货'!F:F</f>
        <v>0</v>
      </c>
      <c r="G8684" s="2">
        <f>'[1]2025年已发货'!G:G</f>
        <v>0</v>
      </c>
      <c r="H8684" s="2">
        <f>'[1]2025年已发货'!H:H</f>
        <v>0</v>
      </c>
      <c r="I8684" s="2">
        <f>'[1]2025年已发货'!I:I</f>
        <v>0</v>
      </c>
      <c r="J8684" s="2" vm="1" t="e">
        <f>_xlfn._xlws.FILTER(辅助信息!D:D,辅助信息!G:G=G8684)</f>
        <v>#VALUE!</v>
      </c>
    </row>
    <row r="8685" hidden="1" spans="1:10">
      <c r="A8685" s="2">
        <f>'[1]2025年已发货'!A:A</f>
        <v>0</v>
      </c>
      <c r="B8685" s="2">
        <f>'[1]2025年已发货'!B:B</f>
        <v>0</v>
      </c>
      <c r="C8685" s="2">
        <f>'[1]2025年已发货'!C:C</f>
        <v>0</v>
      </c>
      <c r="D8685" s="2">
        <f>'[1]2025年已发货'!D:D</f>
        <v>0</v>
      </c>
      <c r="E8685" s="2">
        <f>'[1]2025年已发货'!E:E</f>
        <v>0</v>
      </c>
      <c r="F8685" s="4">
        <f>'[1]2025年已发货'!F:F</f>
        <v>0</v>
      </c>
      <c r="G8685" s="2">
        <f>'[1]2025年已发货'!G:G</f>
        <v>0</v>
      </c>
      <c r="H8685" s="2">
        <f>'[1]2025年已发货'!H:H</f>
        <v>0</v>
      </c>
      <c r="I8685" s="2">
        <f>'[1]2025年已发货'!I:I</f>
        <v>0</v>
      </c>
      <c r="J8685" s="2" vm="1" t="e">
        <f>_xlfn._xlws.FILTER(辅助信息!D:D,辅助信息!G:G=G8685)</f>
        <v>#VALUE!</v>
      </c>
    </row>
    <row r="8686" hidden="1" spans="1:10">
      <c r="A8686" s="2">
        <f>'[1]2025年已发货'!A:A</f>
        <v>0</v>
      </c>
      <c r="B8686" s="2">
        <f>'[1]2025年已发货'!B:B</f>
        <v>0</v>
      </c>
      <c r="C8686" s="2">
        <f>'[1]2025年已发货'!C:C</f>
        <v>0</v>
      </c>
      <c r="D8686" s="2">
        <f>'[1]2025年已发货'!D:D</f>
        <v>0</v>
      </c>
      <c r="E8686" s="2">
        <f>'[1]2025年已发货'!E:E</f>
        <v>0</v>
      </c>
      <c r="F8686" s="4">
        <f>'[1]2025年已发货'!F:F</f>
        <v>0</v>
      </c>
      <c r="G8686" s="2">
        <f>'[1]2025年已发货'!G:G</f>
        <v>0</v>
      </c>
      <c r="H8686" s="2">
        <f>'[1]2025年已发货'!H:H</f>
        <v>0</v>
      </c>
      <c r="I8686" s="2">
        <f>'[1]2025年已发货'!I:I</f>
        <v>0</v>
      </c>
      <c r="J8686" s="2" vm="1" t="e">
        <f>_xlfn._xlws.FILTER(辅助信息!D:D,辅助信息!G:G=G8686)</f>
        <v>#VALUE!</v>
      </c>
    </row>
    <row r="8687" hidden="1" spans="1:10">
      <c r="A8687" s="2">
        <f>'[1]2025年已发货'!A:A</f>
        <v>0</v>
      </c>
      <c r="B8687" s="2">
        <f>'[1]2025年已发货'!B:B</f>
        <v>0</v>
      </c>
      <c r="C8687" s="2">
        <f>'[1]2025年已发货'!C:C</f>
        <v>0</v>
      </c>
      <c r="D8687" s="2">
        <f>'[1]2025年已发货'!D:D</f>
        <v>0</v>
      </c>
      <c r="E8687" s="2">
        <f>'[1]2025年已发货'!E:E</f>
        <v>0</v>
      </c>
      <c r="F8687" s="4">
        <f>'[1]2025年已发货'!F:F</f>
        <v>0</v>
      </c>
      <c r="G8687" s="2">
        <f>'[1]2025年已发货'!G:G</f>
        <v>0</v>
      </c>
      <c r="H8687" s="2">
        <f>'[1]2025年已发货'!H:H</f>
        <v>0</v>
      </c>
      <c r="I8687" s="2">
        <f>'[1]2025年已发货'!I:I</f>
        <v>0</v>
      </c>
      <c r="J8687" s="2" vm="1" t="e">
        <f>_xlfn._xlws.FILTER(辅助信息!D:D,辅助信息!G:G=G8687)</f>
        <v>#VALUE!</v>
      </c>
    </row>
    <row r="8688" hidden="1" spans="1:10">
      <c r="A8688" s="2">
        <f>'[1]2025年已发货'!A:A</f>
        <v>0</v>
      </c>
      <c r="B8688" s="2">
        <f>'[1]2025年已发货'!B:B</f>
        <v>0</v>
      </c>
      <c r="C8688" s="2">
        <f>'[1]2025年已发货'!C:C</f>
        <v>0</v>
      </c>
      <c r="D8688" s="2">
        <f>'[1]2025年已发货'!D:D</f>
        <v>0</v>
      </c>
      <c r="E8688" s="2">
        <f>'[1]2025年已发货'!E:E</f>
        <v>0</v>
      </c>
      <c r="F8688" s="4">
        <f>'[1]2025年已发货'!F:F</f>
        <v>0</v>
      </c>
      <c r="G8688" s="2">
        <f>'[1]2025年已发货'!G:G</f>
        <v>0</v>
      </c>
      <c r="H8688" s="2">
        <f>'[1]2025年已发货'!H:H</f>
        <v>0</v>
      </c>
      <c r="I8688" s="2">
        <f>'[1]2025年已发货'!I:I</f>
        <v>0</v>
      </c>
      <c r="J8688" s="2" vm="1" t="e">
        <f>_xlfn._xlws.FILTER(辅助信息!D:D,辅助信息!G:G=G8688)</f>
        <v>#VALUE!</v>
      </c>
    </row>
    <row r="8689" hidden="1" spans="1:10">
      <c r="A8689" s="2">
        <f>'[1]2025年已发货'!A:A</f>
        <v>0</v>
      </c>
      <c r="B8689" s="2">
        <f>'[1]2025年已发货'!B:B</f>
        <v>0</v>
      </c>
      <c r="C8689" s="2">
        <f>'[1]2025年已发货'!C:C</f>
        <v>0</v>
      </c>
      <c r="D8689" s="2">
        <f>'[1]2025年已发货'!D:D</f>
        <v>0</v>
      </c>
      <c r="E8689" s="2">
        <f>'[1]2025年已发货'!E:E</f>
        <v>0</v>
      </c>
      <c r="F8689" s="4">
        <f>'[1]2025年已发货'!F:F</f>
        <v>0</v>
      </c>
      <c r="G8689" s="2">
        <f>'[1]2025年已发货'!G:G</f>
        <v>0</v>
      </c>
      <c r="H8689" s="2">
        <f>'[1]2025年已发货'!H:H</f>
        <v>0</v>
      </c>
      <c r="I8689" s="2">
        <f>'[1]2025年已发货'!I:I</f>
        <v>0</v>
      </c>
      <c r="J8689" s="2" vm="1" t="e">
        <f>_xlfn._xlws.FILTER(辅助信息!D:D,辅助信息!G:G=G8689)</f>
        <v>#VALUE!</v>
      </c>
    </row>
    <row r="8690" hidden="1" spans="1:10">
      <c r="A8690" s="2">
        <f>'[1]2025年已发货'!A:A</f>
        <v>0</v>
      </c>
      <c r="B8690" s="2">
        <f>'[1]2025年已发货'!B:B</f>
        <v>0</v>
      </c>
      <c r="C8690" s="2">
        <f>'[1]2025年已发货'!C:C</f>
        <v>0</v>
      </c>
      <c r="D8690" s="2">
        <f>'[1]2025年已发货'!D:D</f>
        <v>0</v>
      </c>
      <c r="E8690" s="2">
        <f>'[1]2025年已发货'!E:E</f>
        <v>0</v>
      </c>
      <c r="F8690" s="4">
        <f>'[1]2025年已发货'!F:F</f>
        <v>0</v>
      </c>
      <c r="G8690" s="2">
        <f>'[1]2025年已发货'!G:G</f>
        <v>0</v>
      </c>
      <c r="H8690" s="2">
        <f>'[1]2025年已发货'!H:H</f>
        <v>0</v>
      </c>
      <c r="I8690" s="2">
        <f>'[1]2025年已发货'!I:I</f>
        <v>0</v>
      </c>
      <c r="J8690" s="2" vm="1" t="e">
        <f>_xlfn._xlws.FILTER(辅助信息!D:D,辅助信息!G:G=G8690)</f>
        <v>#VALUE!</v>
      </c>
    </row>
    <row r="8691" hidden="1" spans="1:10">
      <c r="A8691" s="2">
        <f>'[1]2025年已发货'!A:A</f>
        <v>0</v>
      </c>
      <c r="B8691" s="2">
        <f>'[1]2025年已发货'!B:B</f>
        <v>0</v>
      </c>
      <c r="C8691" s="2">
        <f>'[1]2025年已发货'!C:C</f>
        <v>0</v>
      </c>
      <c r="D8691" s="2">
        <f>'[1]2025年已发货'!D:D</f>
        <v>0</v>
      </c>
      <c r="E8691" s="2">
        <f>'[1]2025年已发货'!E:E</f>
        <v>0</v>
      </c>
      <c r="F8691" s="4">
        <f>'[1]2025年已发货'!F:F</f>
        <v>0</v>
      </c>
      <c r="G8691" s="2">
        <f>'[1]2025年已发货'!G:G</f>
        <v>0</v>
      </c>
      <c r="H8691" s="2">
        <f>'[1]2025年已发货'!H:H</f>
        <v>0</v>
      </c>
      <c r="I8691" s="2">
        <f>'[1]2025年已发货'!I:I</f>
        <v>0</v>
      </c>
      <c r="J8691" s="2" vm="1" t="e">
        <f>_xlfn._xlws.FILTER(辅助信息!D:D,辅助信息!G:G=G8691)</f>
        <v>#VALUE!</v>
      </c>
    </row>
    <row r="8692" hidden="1" spans="1:10">
      <c r="A8692" s="2">
        <f>'[1]2025年已发货'!A:A</f>
        <v>0</v>
      </c>
      <c r="B8692" s="2">
        <f>'[1]2025年已发货'!B:B</f>
        <v>0</v>
      </c>
      <c r="C8692" s="2">
        <f>'[1]2025年已发货'!C:C</f>
        <v>0</v>
      </c>
      <c r="D8692" s="2">
        <f>'[1]2025年已发货'!D:D</f>
        <v>0</v>
      </c>
      <c r="E8692" s="2">
        <f>'[1]2025年已发货'!E:E</f>
        <v>0</v>
      </c>
      <c r="F8692" s="4">
        <f>'[1]2025年已发货'!F:F</f>
        <v>0</v>
      </c>
      <c r="G8692" s="2">
        <f>'[1]2025年已发货'!G:G</f>
        <v>0</v>
      </c>
      <c r="H8692" s="2">
        <f>'[1]2025年已发货'!H:H</f>
        <v>0</v>
      </c>
      <c r="I8692" s="2">
        <f>'[1]2025年已发货'!I:I</f>
        <v>0</v>
      </c>
      <c r="J8692" s="2" vm="1" t="e">
        <f>_xlfn._xlws.FILTER(辅助信息!D:D,辅助信息!G:G=G8692)</f>
        <v>#VALUE!</v>
      </c>
    </row>
    <row r="8693" hidden="1" spans="1:10">
      <c r="A8693" s="2">
        <f>'[1]2025年已发货'!A:A</f>
        <v>0</v>
      </c>
      <c r="B8693" s="2">
        <f>'[1]2025年已发货'!B:B</f>
        <v>0</v>
      </c>
      <c r="C8693" s="2">
        <f>'[1]2025年已发货'!C:C</f>
        <v>0</v>
      </c>
      <c r="D8693" s="2">
        <f>'[1]2025年已发货'!D:D</f>
        <v>0</v>
      </c>
      <c r="E8693" s="2">
        <f>'[1]2025年已发货'!E:E</f>
        <v>0</v>
      </c>
      <c r="F8693" s="4">
        <f>'[1]2025年已发货'!F:F</f>
        <v>0</v>
      </c>
      <c r="G8693" s="2">
        <f>'[1]2025年已发货'!G:G</f>
        <v>0</v>
      </c>
      <c r="H8693" s="2">
        <f>'[1]2025年已发货'!H:H</f>
        <v>0</v>
      </c>
      <c r="I8693" s="2">
        <f>'[1]2025年已发货'!I:I</f>
        <v>0</v>
      </c>
      <c r="J8693" s="2" vm="1" t="e">
        <f>_xlfn._xlws.FILTER(辅助信息!D:D,辅助信息!G:G=G8693)</f>
        <v>#VALUE!</v>
      </c>
    </row>
    <row r="8694" hidden="1" spans="1:10">
      <c r="A8694" s="2">
        <f>'[1]2025年已发货'!A:A</f>
        <v>0</v>
      </c>
      <c r="B8694" s="2">
        <f>'[1]2025年已发货'!B:B</f>
        <v>0</v>
      </c>
      <c r="C8694" s="2">
        <f>'[1]2025年已发货'!C:C</f>
        <v>0</v>
      </c>
      <c r="D8694" s="2">
        <f>'[1]2025年已发货'!D:D</f>
        <v>0</v>
      </c>
      <c r="E8694" s="2">
        <f>'[1]2025年已发货'!E:E</f>
        <v>0</v>
      </c>
      <c r="F8694" s="4">
        <f>'[1]2025年已发货'!F:F</f>
        <v>0</v>
      </c>
      <c r="G8694" s="2">
        <f>'[1]2025年已发货'!G:G</f>
        <v>0</v>
      </c>
      <c r="H8694" s="2">
        <f>'[1]2025年已发货'!H:H</f>
        <v>0</v>
      </c>
      <c r="I8694" s="2">
        <f>'[1]2025年已发货'!I:I</f>
        <v>0</v>
      </c>
      <c r="J8694" s="2" vm="1" t="e">
        <f>_xlfn._xlws.FILTER(辅助信息!D:D,辅助信息!G:G=G8694)</f>
        <v>#VALUE!</v>
      </c>
    </row>
    <row r="8695" hidden="1" spans="1:10">
      <c r="A8695" s="2">
        <f>'[1]2025年已发货'!A:A</f>
        <v>0</v>
      </c>
      <c r="B8695" s="2">
        <f>'[1]2025年已发货'!B:B</f>
        <v>0</v>
      </c>
      <c r="C8695" s="2">
        <f>'[1]2025年已发货'!C:C</f>
        <v>0</v>
      </c>
      <c r="D8695" s="2">
        <f>'[1]2025年已发货'!D:D</f>
        <v>0</v>
      </c>
      <c r="E8695" s="2">
        <f>'[1]2025年已发货'!E:E</f>
        <v>0</v>
      </c>
      <c r="F8695" s="4">
        <f>'[1]2025年已发货'!F:F</f>
        <v>0</v>
      </c>
      <c r="G8695" s="2">
        <f>'[1]2025年已发货'!G:G</f>
        <v>0</v>
      </c>
      <c r="H8695" s="2">
        <f>'[1]2025年已发货'!H:H</f>
        <v>0</v>
      </c>
      <c r="I8695" s="2">
        <f>'[1]2025年已发货'!I:I</f>
        <v>0</v>
      </c>
      <c r="J8695" s="2" vm="1" t="e">
        <f>_xlfn._xlws.FILTER(辅助信息!D:D,辅助信息!G:G=G8695)</f>
        <v>#VALUE!</v>
      </c>
    </row>
    <row r="8696" hidden="1" spans="1:10">
      <c r="A8696" s="2">
        <f>'[1]2025年已发货'!A:A</f>
        <v>0</v>
      </c>
      <c r="B8696" s="2">
        <f>'[1]2025年已发货'!B:B</f>
        <v>0</v>
      </c>
      <c r="C8696" s="2">
        <f>'[1]2025年已发货'!C:C</f>
        <v>0</v>
      </c>
      <c r="D8696" s="2">
        <f>'[1]2025年已发货'!D:D</f>
        <v>0</v>
      </c>
      <c r="E8696" s="2">
        <f>'[1]2025年已发货'!E:E</f>
        <v>0</v>
      </c>
      <c r="F8696" s="4">
        <f>'[1]2025年已发货'!F:F</f>
        <v>0</v>
      </c>
      <c r="G8696" s="2">
        <f>'[1]2025年已发货'!G:G</f>
        <v>0</v>
      </c>
      <c r="H8696" s="2">
        <f>'[1]2025年已发货'!H:H</f>
        <v>0</v>
      </c>
      <c r="I8696" s="2">
        <f>'[1]2025年已发货'!I:I</f>
        <v>0</v>
      </c>
      <c r="J8696" s="2" vm="1" t="e">
        <f>_xlfn._xlws.FILTER(辅助信息!D:D,辅助信息!G:G=G8696)</f>
        <v>#VALUE!</v>
      </c>
    </row>
    <row r="8697" hidden="1" spans="1:10">
      <c r="A8697" s="2">
        <f>'[1]2025年已发货'!A:A</f>
        <v>0</v>
      </c>
      <c r="B8697" s="2">
        <f>'[1]2025年已发货'!B:B</f>
        <v>0</v>
      </c>
      <c r="C8697" s="2">
        <f>'[1]2025年已发货'!C:C</f>
        <v>0</v>
      </c>
      <c r="D8697" s="2">
        <f>'[1]2025年已发货'!D:D</f>
        <v>0</v>
      </c>
      <c r="E8697" s="2">
        <f>'[1]2025年已发货'!E:E</f>
        <v>0</v>
      </c>
      <c r="F8697" s="4">
        <f>'[1]2025年已发货'!F:F</f>
        <v>0</v>
      </c>
      <c r="G8697" s="2">
        <f>'[1]2025年已发货'!G:G</f>
        <v>0</v>
      </c>
      <c r="H8697" s="2">
        <f>'[1]2025年已发货'!H:H</f>
        <v>0</v>
      </c>
      <c r="I8697" s="2">
        <f>'[1]2025年已发货'!I:I</f>
        <v>0</v>
      </c>
      <c r="J8697" s="2" vm="1" t="e">
        <f>_xlfn._xlws.FILTER(辅助信息!D:D,辅助信息!G:G=G8697)</f>
        <v>#VALUE!</v>
      </c>
    </row>
    <row r="8698" hidden="1" spans="1:10">
      <c r="A8698" s="2">
        <f>'[1]2025年已发货'!A:A</f>
        <v>0</v>
      </c>
      <c r="B8698" s="2">
        <f>'[1]2025年已发货'!B:B</f>
        <v>0</v>
      </c>
      <c r="C8698" s="2">
        <f>'[1]2025年已发货'!C:C</f>
        <v>0</v>
      </c>
      <c r="D8698" s="2">
        <f>'[1]2025年已发货'!D:D</f>
        <v>0</v>
      </c>
      <c r="E8698" s="2">
        <f>'[1]2025年已发货'!E:E</f>
        <v>0</v>
      </c>
      <c r="F8698" s="4">
        <f>'[1]2025年已发货'!F:F</f>
        <v>0</v>
      </c>
      <c r="G8698" s="2">
        <f>'[1]2025年已发货'!G:G</f>
        <v>0</v>
      </c>
      <c r="H8698" s="2">
        <f>'[1]2025年已发货'!H:H</f>
        <v>0</v>
      </c>
      <c r="I8698" s="2">
        <f>'[1]2025年已发货'!I:I</f>
        <v>0</v>
      </c>
      <c r="J8698" s="2" vm="1" t="e">
        <f>_xlfn._xlws.FILTER(辅助信息!D:D,辅助信息!G:G=G8698)</f>
        <v>#VALUE!</v>
      </c>
    </row>
    <row r="8699" hidden="1" spans="1:10">
      <c r="A8699" s="2">
        <f>'[1]2025年已发货'!A:A</f>
        <v>0</v>
      </c>
      <c r="B8699" s="2">
        <f>'[1]2025年已发货'!B:B</f>
        <v>0</v>
      </c>
      <c r="C8699" s="2">
        <f>'[1]2025年已发货'!C:C</f>
        <v>0</v>
      </c>
      <c r="D8699" s="2">
        <f>'[1]2025年已发货'!D:D</f>
        <v>0</v>
      </c>
      <c r="E8699" s="2">
        <f>'[1]2025年已发货'!E:E</f>
        <v>0</v>
      </c>
      <c r="F8699" s="4">
        <f>'[1]2025年已发货'!F:F</f>
        <v>0</v>
      </c>
      <c r="G8699" s="2">
        <f>'[1]2025年已发货'!G:G</f>
        <v>0</v>
      </c>
      <c r="H8699" s="2">
        <f>'[1]2025年已发货'!H:H</f>
        <v>0</v>
      </c>
      <c r="I8699" s="2">
        <f>'[1]2025年已发货'!I:I</f>
        <v>0</v>
      </c>
      <c r="J8699" s="2" vm="1" t="e">
        <f>_xlfn._xlws.FILTER(辅助信息!D:D,辅助信息!G:G=G8699)</f>
        <v>#VALUE!</v>
      </c>
    </row>
    <row r="8700" hidden="1" spans="1:10">
      <c r="A8700" s="2">
        <f>'[1]2025年已发货'!A:A</f>
        <v>0</v>
      </c>
      <c r="B8700" s="2">
        <f>'[1]2025年已发货'!B:B</f>
        <v>0</v>
      </c>
      <c r="C8700" s="2">
        <f>'[1]2025年已发货'!C:C</f>
        <v>0</v>
      </c>
      <c r="D8700" s="2">
        <f>'[1]2025年已发货'!D:D</f>
        <v>0</v>
      </c>
      <c r="E8700" s="2">
        <f>'[1]2025年已发货'!E:E</f>
        <v>0</v>
      </c>
      <c r="F8700" s="4">
        <f>'[1]2025年已发货'!F:F</f>
        <v>0</v>
      </c>
      <c r="G8700" s="2">
        <f>'[1]2025年已发货'!G:G</f>
        <v>0</v>
      </c>
      <c r="H8700" s="2">
        <f>'[1]2025年已发货'!H:H</f>
        <v>0</v>
      </c>
      <c r="I8700" s="2">
        <f>'[1]2025年已发货'!I:I</f>
        <v>0</v>
      </c>
      <c r="J8700" s="2" vm="1" t="e">
        <f>_xlfn._xlws.FILTER(辅助信息!D:D,辅助信息!G:G=G8700)</f>
        <v>#VALUE!</v>
      </c>
    </row>
    <row r="8701" hidden="1" spans="1:10">
      <c r="A8701" s="2">
        <f>'[1]2025年已发货'!A:A</f>
        <v>0</v>
      </c>
      <c r="B8701" s="2">
        <f>'[1]2025年已发货'!B:B</f>
        <v>0</v>
      </c>
      <c r="C8701" s="2">
        <f>'[1]2025年已发货'!C:C</f>
        <v>0</v>
      </c>
      <c r="D8701" s="2">
        <f>'[1]2025年已发货'!D:D</f>
        <v>0</v>
      </c>
      <c r="E8701" s="2">
        <f>'[1]2025年已发货'!E:E</f>
        <v>0</v>
      </c>
      <c r="F8701" s="4">
        <f>'[1]2025年已发货'!F:F</f>
        <v>0</v>
      </c>
      <c r="G8701" s="2">
        <f>'[1]2025年已发货'!G:G</f>
        <v>0</v>
      </c>
      <c r="H8701" s="2">
        <f>'[1]2025年已发货'!H:H</f>
        <v>0</v>
      </c>
      <c r="I8701" s="2">
        <f>'[1]2025年已发货'!I:I</f>
        <v>0</v>
      </c>
      <c r="J8701" s="2" vm="1" t="e">
        <f>_xlfn._xlws.FILTER(辅助信息!D:D,辅助信息!G:G=G8701)</f>
        <v>#VALUE!</v>
      </c>
    </row>
    <row r="8702" hidden="1" spans="1:10">
      <c r="A8702" s="2">
        <f>'[1]2025年已发货'!A:A</f>
        <v>0</v>
      </c>
      <c r="B8702" s="2">
        <f>'[1]2025年已发货'!B:B</f>
        <v>0</v>
      </c>
      <c r="C8702" s="2">
        <f>'[1]2025年已发货'!C:C</f>
        <v>0</v>
      </c>
      <c r="D8702" s="2">
        <f>'[1]2025年已发货'!D:D</f>
        <v>0</v>
      </c>
      <c r="E8702" s="2">
        <f>'[1]2025年已发货'!E:E</f>
        <v>0</v>
      </c>
      <c r="F8702" s="4">
        <f>'[1]2025年已发货'!F:F</f>
        <v>0</v>
      </c>
      <c r="G8702" s="2">
        <f>'[1]2025年已发货'!G:G</f>
        <v>0</v>
      </c>
      <c r="H8702" s="2">
        <f>'[1]2025年已发货'!H:H</f>
        <v>0</v>
      </c>
      <c r="I8702" s="2">
        <f>'[1]2025年已发货'!I:I</f>
        <v>0</v>
      </c>
      <c r="J8702" s="2" vm="1" t="e">
        <f>_xlfn._xlws.FILTER(辅助信息!D:D,辅助信息!G:G=G8702)</f>
        <v>#VALUE!</v>
      </c>
    </row>
    <row r="8703" hidden="1" spans="1:10">
      <c r="A8703" s="2">
        <f>'[1]2025年已发货'!A:A</f>
        <v>0</v>
      </c>
      <c r="B8703" s="2">
        <f>'[1]2025年已发货'!B:B</f>
        <v>0</v>
      </c>
      <c r="C8703" s="2">
        <f>'[1]2025年已发货'!C:C</f>
        <v>0</v>
      </c>
      <c r="D8703" s="2">
        <f>'[1]2025年已发货'!D:D</f>
        <v>0</v>
      </c>
      <c r="E8703" s="2">
        <f>'[1]2025年已发货'!E:E</f>
        <v>0</v>
      </c>
      <c r="F8703" s="4">
        <f>'[1]2025年已发货'!F:F</f>
        <v>0</v>
      </c>
      <c r="G8703" s="2">
        <f>'[1]2025年已发货'!G:G</f>
        <v>0</v>
      </c>
      <c r="H8703" s="2">
        <f>'[1]2025年已发货'!H:H</f>
        <v>0</v>
      </c>
      <c r="I8703" s="2">
        <f>'[1]2025年已发货'!I:I</f>
        <v>0</v>
      </c>
      <c r="J8703" s="2" vm="1" t="e">
        <f>_xlfn._xlws.FILTER(辅助信息!D:D,辅助信息!G:G=G8703)</f>
        <v>#VALUE!</v>
      </c>
    </row>
    <row r="8704" hidden="1" spans="1:10">
      <c r="A8704" s="2">
        <f>'[1]2025年已发货'!A:A</f>
        <v>0</v>
      </c>
      <c r="B8704" s="2">
        <f>'[1]2025年已发货'!B:B</f>
        <v>0</v>
      </c>
      <c r="C8704" s="2">
        <f>'[1]2025年已发货'!C:C</f>
        <v>0</v>
      </c>
      <c r="D8704" s="2">
        <f>'[1]2025年已发货'!D:D</f>
        <v>0</v>
      </c>
      <c r="E8704" s="2">
        <f>'[1]2025年已发货'!E:E</f>
        <v>0</v>
      </c>
      <c r="F8704" s="4">
        <f>'[1]2025年已发货'!F:F</f>
        <v>0</v>
      </c>
      <c r="G8704" s="2">
        <f>'[1]2025年已发货'!G:G</f>
        <v>0</v>
      </c>
      <c r="H8704" s="2">
        <f>'[1]2025年已发货'!H:H</f>
        <v>0</v>
      </c>
      <c r="I8704" s="2">
        <f>'[1]2025年已发货'!I:I</f>
        <v>0</v>
      </c>
      <c r="J8704" s="2" vm="1" t="e">
        <f>_xlfn._xlws.FILTER(辅助信息!D:D,辅助信息!G:G=G8704)</f>
        <v>#VALUE!</v>
      </c>
    </row>
    <row r="8705" hidden="1" spans="1:10">
      <c r="A8705" s="2">
        <f>'[1]2025年已发货'!A:A</f>
        <v>0</v>
      </c>
      <c r="B8705" s="2">
        <f>'[1]2025年已发货'!B:B</f>
        <v>0</v>
      </c>
      <c r="C8705" s="2">
        <f>'[1]2025年已发货'!C:C</f>
        <v>0</v>
      </c>
      <c r="D8705" s="2">
        <f>'[1]2025年已发货'!D:D</f>
        <v>0</v>
      </c>
      <c r="E8705" s="2">
        <f>'[1]2025年已发货'!E:E</f>
        <v>0</v>
      </c>
      <c r="F8705" s="4">
        <f>'[1]2025年已发货'!F:F</f>
        <v>0</v>
      </c>
      <c r="G8705" s="2">
        <f>'[1]2025年已发货'!G:G</f>
        <v>0</v>
      </c>
      <c r="H8705" s="2">
        <f>'[1]2025年已发货'!H:H</f>
        <v>0</v>
      </c>
      <c r="I8705" s="2">
        <f>'[1]2025年已发货'!I:I</f>
        <v>0</v>
      </c>
      <c r="J8705" s="2" vm="1" t="e">
        <f>_xlfn._xlws.FILTER(辅助信息!D:D,辅助信息!G:G=G8705)</f>
        <v>#VALUE!</v>
      </c>
    </row>
    <row r="8706" hidden="1" spans="1:10">
      <c r="A8706" s="2">
        <f>'[1]2025年已发货'!A:A</f>
        <v>0</v>
      </c>
      <c r="B8706" s="2">
        <f>'[1]2025年已发货'!B:B</f>
        <v>0</v>
      </c>
      <c r="C8706" s="2">
        <f>'[1]2025年已发货'!C:C</f>
        <v>0</v>
      </c>
      <c r="D8706" s="2">
        <f>'[1]2025年已发货'!D:D</f>
        <v>0</v>
      </c>
      <c r="E8706" s="2">
        <f>'[1]2025年已发货'!E:E</f>
        <v>0</v>
      </c>
      <c r="F8706" s="4">
        <f>'[1]2025年已发货'!F:F</f>
        <v>0</v>
      </c>
      <c r="G8706" s="2">
        <f>'[1]2025年已发货'!G:G</f>
        <v>0</v>
      </c>
      <c r="H8706" s="2">
        <f>'[1]2025年已发货'!H:H</f>
        <v>0</v>
      </c>
      <c r="I8706" s="2">
        <f>'[1]2025年已发货'!I:I</f>
        <v>0</v>
      </c>
      <c r="J8706" s="2" vm="1" t="e">
        <f>_xlfn._xlws.FILTER(辅助信息!D:D,辅助信息!G:G=G8706)</f>
        <v>#VALUE!</v>
      </c>
    </row>
    <row r="8707" hidden="1" spans="1:10">
      <c r="A8707" s="2">
        <f>'[1]2025年已发货'!A:A</f>
        <v>0</v>
      </c>
      <c r="B8707" s="2">
        <f>'[1]2025年已发货'!B:B</f>
        <v>0</v>
      </c>
      <c r="C8707" s="2">
        <f>'[1]2025年已发货'!C:C</f>
        <v>0</v>
      </c>
      <c r="D8707" s="2">
        <f>'[1]2025年已发货'!D:D</f>
        <v>0</v>
      </c>
      <c r="E8707" s="2">
        <f>'[1]2025年已发货'!E:E</f>
        <v>0</v>
      </c>
      <c r="F8707" s="4">
        <f>'[1]2025年已发货'!F:F</f>
        <v>0</v>
      </c>
      <c r="G8707" s="2">
        <f>'[1]2025年已发货'!G:G</f>
        <v>0</v>
      </c>
      <c r="H8707" s="2">
        <f>'[1]2025年已发货'!H:H</f>
        <v>0</v>
      </c>
      <c r="I8707" s="2">
        <f>'[1]2025年已发货'!I:I</f>
        <v>0</v>
      </c>
      <c r="J8707" s="2" vm="1" t="e">
        <f>_xlfn._xlws.FILTER(辅助信息!D:D,辅助信息!G:G=G8707)</f>
        <v>#VALUE!</v>
      </c>
    </row>
    <row r="8708" hidden="1" spans="1:10">
      <c r="A8708" s="2">
        <f>'[1]2025年已发货'!A:A</f>
        <v>0</v>
      </c>
      <c r="B8708" s="2">
        <f>'[1]2025年已发货'!B:B</f>
        <v>0</v>
      </c>
      <c r="C8708" s="2">
        <f>'[1]2025年已发货'!C:C</f>
        <v>0</v>
      </c>
      <c r="D8708" s="2">
        <f>'[1]2025年已发货'!D:D</f>
        <v>0</v>
      </c>
      <c r="E8708" s="2">
        <f>'[1]2025年已发货'!E:E</f>
        <v>0</v>
      </c>
      <c r="F8708" s="4">
        <f>'[1]2025年已发货'!F:F</f>
        <v>0</v>
      </c>
      <c r="G8708" s="2">
        <f>'[1]2025年已发货'!G:G</f>
        <v>0</v>
      </c>
      <c r="H8708" s="2">
        <f>'[1]2025年已发货'!H:H</f>
        <v>0</v>
      </c>
      <c r="I8708" s="2">
        <f>'[1]2025年已发货'!I:I</f>
        <v>0</v>
      </c>
      <c r="J8708" s="2" vm="1" t="e">
        <f>_xlfn._xlws.FILTER(辅助信息!D:D,辅助信息!G:G=G8708)</f>
        <v>#VALUE!</v>
      </c>
    </row>
    <row r="8709" hidden="1" spans="1:10">
      <c r="A8709" s="2">
        <f>'[1]2025年已发货'!A:A</f>
        <v>0</v>
      </c>
      <c r="B8709" s="2">
        <f>'[1]2025年已发货'!B:B</f>
        <v>0</v>
      </c>
      <c r="C8709" s="2">
        <f>'[1]2025年已发货'!C:C</f>
        <v>0</v>
      </c>
      <c r="D8709" s="2">
        <f>'[1]2025年已发货'!D:D</f>
        <v>0</v>
      </c>
      <c r="E8709" s="2">
        <f>'[1]2025年已发货'!E:E</f>
        <v>0</v>
      </c>
      <c r="F8709" s="4">
        <f>'[1]2025年已发货'!F:F</f>
        <v>0</v>
      </c>
      <c r="G8709" s="2">
        <f>'[1]2025年已发货'!G:G</f>
        <v>0</v>
      </c>
      <c r="H8709" s="2">
        <f>'[1]2025年已发货'!H:H</f>
        <v>0</v>
      </c>
      <c r="I8709" s="2">
        <f>'[1]2025年已发货'!I:I</f>
        <v>0</v>
      </c>
      <c r="J8709" s="2" vm="1" t="e">
        <f>_xlfn._xlws.FILTER(辅助信息!D:D,辅助信息!G:G=G8709)</f>
        <v>#VALUE!</v>
      </c>
    </row>
    <row r="8710" hidden="1" spans="1:10">
      <c r="A8710" s="2">
        <f>'[1]2025年已发货'!A:A</f>
        <v>0</v>
      </c>
      <c r="B8710" s="2">
        <f>'[1]2025年已发货'!B:B</f>
        <v>0</v>
      </c>
      <c r="C8710" s="2">
        <f>'[1]2025年已发货'!C:C</f>
        <v>0</v>
      </c>
      <c r="D8710" s="2">
        <f>'[1]2025年已发货'!D:D</f>
        <v>0</v>
      </c>
      <c r="E8710" s="2">
        <f>'[1]2025年已发货'!E:E</f>
        <v>0</v>
      </c>
      <c r="F8710" s="4">
        <f>'[1]2025年已发货'!F:F</f>
        <v>0</v>
      </c>
      <c r="G8710" s="2">
        <f>'[1]2025年已发货'!G:G</f>
        <v>0</v>
      </c>
      <c r="H8710" s="2">
        <f>'[1]2025年已发货'!H:H</f>
        <v>0</v>
      </c>
      <c r="I8710" s="2">
        <f>'[1]2025年已发货'!I:I</f>
        <v>0</v>
      </c>
      <c r="J8710" s="2" vm="1" t="e">
        <f>_xlfn._xlws.FILTER(辅助信息!D:D,辅助信息!G:G=G8710)</f>
        <v>#VALUE!</v>
      </c>
    </row>
    <row r="8711" hidden="1" spans="1:10">
      <c r="A8711" s="2">
        <f>'[1]2025年已发货'!A:A</f>
        <v>0</v>
      </c>
      <c r="B8711" s="2">
        <f>'[1]2025年已发货'!B:B</f>
        <v>0</v>
      </c>
      <c r="C8711" s="2">
        <f>'[1]2025年已发货'!C:C</f>
        <v>0</v>
      </c>
      <c r="D8711" s="2">
        <f>'[1]2025年已发货'!D:D</f>
        <v>0</v>
      </c>
      <c r="E8711" s="2">
        <f>'[1]2025年已发货'!E:E</f>
        <v>0</v>
      </c>
      <c r="F8711" s="4">
        <f>'[1]2025年已发货'!F:F</f>
        <v>0</v>
      </c>
      <c r="G8711" s="2">
        <f>'[1]2025年已发货'!G:G</f>
        <v>0</v>
      </c>
      <c r="H8711" s="2">
        <f>'[1]2025年已发货'!H:H</f>
        <v>0</v>
      </c>
      <c r="I8711" s="2">
        <f>'[1]2025年已发货'!I:I</f>
        <v>0</v>
      </c>
      <c r="J8711" s="2" vm="1" t="e">
        <f>_xlfn._xlws.FILTER(辅助信息!D:D,辅助信息!G:G=G8711)</f>
        <v>#VALUE!</v>
      </c>
    </row>
    <row r="8712" hidden="1" spans="1:10">
      <c r="A8712" s="2">
        <f>'[1]2025年已发货'!A:A</f>
        <v>0</v>
      </c>
      <c r="B8712" s="2">
        <f>'[1]2025年已发货'!B:B</f>
        <v>0</v>
      </c>
      <c r="C8712" s="2">
        <f>'[1]2025年已发货'!C:C</f>
        <v>0</v>
      </c>
      <c r="D8712" s="2">
        <f>'[1]2025年已发货'!D:D</f>
        <v>0</v>
      </c>
      <c r="E8712" s="2">
        <f>'[1]2025年已发货'!E:E</f>
        <v>0</v>
      </c>
      <c r="F8712" s="4">
        <f>'[1]2025年已发货'!F:F</f>
        <v>0</v>
      </c>
      <c r="G8712" s="2">
        <f>'[1]2025年已发货'!G:G</f>
        <v>0</v>
      </c>
      <c r="H8712" s="2">
        <f>'[1]2025年已发货'!H:H</f>
        <v>0</v>
      </c>
      <c r="I8712" s="2">
        <f>'[1]2025年已发货'!I:I</f>
        <v>0</v>
      </c>
      <c r="J8712" s="2" vm="1" t="e">
        <f>_xlfn._xlws.FILTER(辅助信息!D:D,辅助信息!G:G=G8712)</f>
        <v>#VALUE!</v>
      </c>
    </row>
    <row r="8713" hidden="1" spans="1:10">
      <c r="A8713" s="2">
        <f>'[1]2025年已发货'!A:A</f>
        <v>0</v>
      </c>
      <c r="B8713" s="2">
        <f>'[1]2025年已发货'!B:B</f>
        <v>0</v>
      </c>
      <c r="C8713" s="2">
        <f>'[1]2025年已发货'!C:C</f>
        <v>0</v>
      </c>
      <c r="D8713" s="2">
        <f>'[1]2025年已发货'!D:D</f>
        <v>0</v>
      </c>
      <c r="E8713" s="2">
        <f>'[1]2025年已发货'!E:E</f>
        <v>0</v>
      </c>
      <c r="F8713" s="4">
        <f>'[1]2025年已发货'!F:F</f>
        <v>0</v>
      </c>
      <c r="G8713" s="2">
        <f>'[1]2025年已发货'!G:G</f>
        <v>0</v>
      </c>
      <c r="H8713" s="2">
        <f>'[1]2025年已发货'!H:H</f>
        <v>0</v>
      </c>
      <c r="I8713" s="2">
        <f>'[1]2025年已发货'!I:I</f>
        <v>0</v>
      </c>
      <c r="J8713" s="2" vm="1" t="e">
        <f>_xlfn._xlws.FILTER(辅助信息!D:D,辅助信息!G:G=G8713)</f>
        <v>#VALUE!</v>
      </c>
    </row>
    <row r="8714" hidden="1" spans="1:10">
      <c r="A8714" s="2">
        <f>'[1]2025年已发货'!A:A</f>
        <v>0</v>
      </c>
      <c r="B8714" s="2">
        <f>'[1]2025年已发货'!B:B</f>
        <v>0</v>
      </c>
      <c r="C8714" s="2">
        <f>'[1]2025年已发货'!C:C</f>
        <v>0</v>
      </c>
      <c r="D8714" s="2">
        <f>'[1]2025年已发货'!D:D</f>
        <v>0</v>
      </c>
      <c r="E8714" s="2">
        <f>'[1]2025年已发货'!E:E</f>
        <v>0</v>
      </c>
      <c r="F8714" s="4">
        <f>'[1]2025年已发货'!F:F</f>
        <v>0</v>
      </c>
      <c r="G8714" s="2">
        <f>'[1]2025年已发货'!G:G</f>
        <v>0</v>
      </c>
      <c r="H8714" s="2">
        <f>'[1]2025年已发货'!H:H</f>
        <v>0</v>
      </c>
      <c r="I8714" s="2">
        <f>'[1]2025年已发货'!I:I</f>
        <v>0</v>
      </c>
      <c r="J8714" s="2" vm="1" t="e">
        <f>_xlfn._xlws.FILTER(辅助信息!D:D,辅助信息!G:G=G8714)</f>
        <v>#VALUE!</v>
      </c>
    </row>
    <row r="8715" hidden="1" spans="1:10">
      <c r="A8715" s="2">
        <f>'[1]2025年已发货'!A:A</f>
        <v>0</v>
      </c>
      <c r="B8715" s="2">
        <f>'[1]2025年已发货'!B:B</f>
        <v>0</v>
      </c>
      <c r="C8715" s="2">
        <f>'[1]2025年已发货'!C:C</f>
        <v>0</v>
      </c>
      <c r="D8715" s="2">
        <f>'[1]2025年已发货'!D:D</f>
        <v>0</v>
      </c>
      <c r="E8715" s="2">
        <f>'[1]2025年已发货'!E:E</f>
        <v>0</v>
      </c>
      <c r="F8715" s="4">
        <f>'[1]2025年已发货'!F:F</f>
        <v>0</v>
      </c>
      <c r="G8715" s="2">
        <f>'[1]2025年已发货'!G:G</f>
        <v>0</v>
      </c>
      <c r="H8715" s="2">
        <f>'[1]2025年已发货'!H:H</f>
        <v>0</v>
      </c>
      <c r="I8715" s="2">
        <f>'[1]2025年已发货'!I:I</f>
        <v>0</v>
      </c>
      <c r="J8715" s="2" vm="1" t="e">
        <f>_xlfn._xlws.FILTER(辅助信息!D:D,辅助信息!G:G=G8715)</f>
        <v>#VALUE!</v>
      </c>
    </row>
    <row r="8716" hidden="1" spans="1:10">
      <c r="A8716" s="2">
        <f>'[1]2025年已发货'!A:A</f>
        <v>0</v>
      </c>
      <c r="B8716" s="2">
        <f>'[1]2025年已发货'!B:B</f>
        <v>0</v>
      </c>
      <c r="C8716" s="2">
        <f>'[1]2025年已发货'!C:C</f>
        <v>0</v>
      </c>
      <c r="D8716" s="2">
        <f>'[1]2025年已发货'!D:D</f>
        <v>0</v>
      </c>
      <c r="E8716" s="2">
        <f>'[1]2025年已发货'!E:E</f>
        <v>0</v>
      </c>
      <c r="F8716" s="4">
        <f>'[1]2025年已发货'!F:F</f>
        <v>0</v>
      </c>
      <c r="G8716" s="2">
        <f>'[1]2025年已发货'!G:G</f>
        <v>0</v>
      </c>
      <c r="H8716" s="2">
        <f>'[1]2025年已发货'!H:H</f>
        <v>0</v>
      </c>
      <c r="I8716" s="2">
        <f>'[1]2025年已发货'!I:I</f>
        <v>0</v>
      </c>
      <c r="J8716" s="2" vm="1" t="e">
        <f>_xlfn._xlws.FILTER(辅助信息!D:D,辅助信息!G:G=G8716)</f>
        <v>#VALUE!</v>
      </c>
    </row>
    <row r="8717" hidden="1" spans="1:10">
      <c r="A8717" s="2">
        <f>'[1]2025年已发货'!A:A</f>
        <v>0</v>
      </c>
      <c r="B8717" s="2">
        <f>'[1]2025年已发货'!B:B</f>
        <v>0</v>
      </c>
      <c r="C8717" s="2">
        <f>'[1]2025年已发货'!C:C</f>
        <v>0</v>
      </c>
      <c r="D8717" s="2">
        <f>'[1]2025年已发货'!D:D</f>
        <v>0</v>
      </c>
      <c r="E8717" s="2">
        <f>'[1]2025年已发货'!E:E</f>
        <v>0</v>
      </c>
      <c r="F8717" s="4">
        <f>'[1]2025年已发货'!F:F</f>
        <v>0</v>
      </c>
      <c r="G8717" s="2">
        <f>'[1]2025年已发货'!G:G</f>
        <v>0</v>
      </c>
      <c r="H8717" s="2">
        <f>'[1]2025年已发货'!H:H</f>
        <v>0</v>
      </c>
      <c r="I8717" s="2">
        <f>'[1]2025年已发货'!I:I</f>
        <v>0</v>
      </c>
      <c r="J8717" s="2" vm="1" t="e">
        <f>_xlfn._xlws.FILTER(辅助信息!D:D,辅助信息!G:G=G8717)</f>
        <v>#VALUE!</v>
      </c>
    </row>
    <row r="8718" hidden="1" spans="1:10">
      <c r="A8718" s="2">
        <f>'[1]2025年已发货'!A:A</f>
        <v>0</v>
      </c>
      <c r="B8718" s="2">
        <f>'[1]2025年已发货'!B:B</f>
        <v>0</v>
      </c>
      <c r="C8718" s="2">
        <f>'[1]2025年已发货'!C:C</f>
        <v>0</v>
      </c>
      <c r="D8718" s="2">
        <f>'[1]2025年已发货'!D:D</f>
        <v>0</v>
      </c>
      <c r="E8718" s="2">
        <f>'[1]2025年已发货'!E:E</f>
        <v>0</v>
      </c>
      <c r="F8718" s="4">
        <f>'[1]2025年已发货'!F:F</f>
        <v>0</v>
      </c>
      <c r="G8718" s="2">
        <f>'[1]2025年已发货'!G:G</f>
        <v>0</v>
      </c>
      <c r="H8718" s="2">
        <f>'[1]2025年已发货'!H:H</f>
        <v>0</v>
      </c>
      <c r="I8718" s="2">
        <f>'[1]2025年已发货'!I:I</f>
        <v>0</v>
      </c>
      <c r="J8718" s="2" vm="1" t="e">
        <f>_xlfn._xlws.FILTER(辅助信息!D:D,辅助信息!G:G=G8718)</f>
        <v>#VALUE!</v>
      </c>
    </row>
    <row r="8719" hidden="1" spans="1:10">
      <c r="A8719" s="2">
        <f>'[1]2025年已发货'!A:A</f>
        <v>0</v>
      </c>
      <c r="B8719" s="2">
        <f>'[1]2025年已发货'!B:B</f>
        <v>0</v>
      </c>
      <c r="C8719" s="2">
        <f>'[1]2025年已发货'!C:C</f>
        <v>0</v>
      </c>
      <c r="D8719" s="2">
        <f>'[1]2025年已发货'!D:D</f>
        <v>0</v>
      </c>
      <c r="E8719" s="2">
        <f>'[1]2025年已发货'!E:E</f>
        <v>0</v>
      </c>
      <c r="F8719" s="4">
        <f>'[1]2025年已发货'!F:F</f>
        <v>0</v>
      </c>
      <c r="G8719" s="2">
        <f>'[1]2025年已发货'!G:G</f>
        <v>0</v>
      </c>
      <c r="H8719" s="2">
        <f>'[1]2025年已发货'!H:H</f>
        <v>0</v>
      </c>
      <c r="I8719" s="2">
        <f>'[1]2025年已发货'!I:I</f>
        <v>0</v>
      </c>
      <c r="J8719" s="2" vm="1" t="e">
        <f>_xlfn._xlws.FILTER(辅助信息!D:D,辅助信息!G:G=G8719)</f>
        <v>#VALUE!</v>
      </c>
    </row>
    <row r="8720" hidden="1" spans="1:10">
      <c r="A8720" s="2">
        <f>'[1]2025年已发货'!A:A</f>
        <v>0</v>
      </c>
      <c r="B8720" s="2">
        <f>'[1]2025年已发货'!B:B</f>
        <v>0</v>
      </c>
      <c r="C8720" s="2">
        <f>'[1]2025年已发货'!C:C</f>
        <v>0</v>
      </c>
      <c r="D8720" s="2">
        <f>'[1]2025年已发货'!D:D</f>
        <v>0</v>
      </c>
      <c r="E8720" s="2">
        <f>'[1]2025年已发货'!E:E</f>
        <v>0</v>
      </c>
      <c r="F8720" s="4">
        <f>'[1]2025年已发货'!F:F</f>
        <v>0</v>
      </c>
      <c r="G8720" s="2">
        <f>'[1]2025年已发货'!G:G</f>
        <v>0</v>
      </c>
      <c r="H8720" s="2">
        <f>'[1]2025年已发货'!H:H</f>
        <v>0</v>
      </c>
      <c r="I8720" s="2">
        <f>'[1]2025年已发货'!I:I</f>
        <v>0</v>
      </c>
      <c r="J8720" s="2" vm="1" t="e">
        <f>_xlfn._xlws.FILTER(辅助信息!D:D,辅助信息!G:G=G8720)</f>
        <v>#VALUE!</v>
      </c>
    </row>
    <row r="8721" hidden="1" spans="1:10">
      <c r="A8721" s="2">
        <f>'[1]2025年已发货'!A:A</f>
        <v>0</v>
      </c>
      <c r="B8721" s="2">
        <f>'[1]2025年已发货'!B:B</f>
        <v>0</v>
      </c>
      <c r="C8721" s="2">
        <f>'[1]2025年已发货'!C:C</f>
        <v>0</v>
      </c>
      <c r="D8721" s="2">
        <f>'[1]2025年已发货'!D:D</f>
        <v>0</v>
      </c>
      <c r="E8721" s="2">
        <f>'[1]2025年已发货'!E:E</f>
        <v>0</v>
      </c>
      <c r="F8721" s="4">
        <f>'[1]2025年已发货'!F:F</f>
        <v>0</v>
      </c>
      <c r="G8721" s="2">
        <f>'[1]2025年已发货'!G:G</f>
        <v>0</v>
      </c>
      <c r="H8721" s="2">
        <f>'[1]2025年已发货'!H:H</f>
        <v>0</v>
      </c>
      <c r="I8721" s="2">
        <f>'[1]2025年已发货'!I:I</f>
        <v>0</v>
      </c>
      <c r="J8721" s="2" vm="1" t="e">
        <f>_xlfn._xlws.FILTER(辅助信息!D:D,辅助信息!G:G=G8721)</f>
        <v>#VALUE!</v>
      </c>
    </row>
    <row r="8722" hidden="1" spans="1:10">
      <c r="A8722" s="2">
        <f>'[1]2025年已发货'!A:A</f>
        <v>0</v>
      </c>
      <c r="B8722" s="2">
        <f>'[1]2025年已发货'!B:B</f>
        <v>0</v>
      </c>
      <c r="C8722" s="2">
        <f>'[1]2025年已发货'!C:C</f>
        <v>0</v>
      </c>
      <c r="D8722" s="2">
        <f>'[1]2025年已发货'!D:D</f>
        <v>0</v>
      </c>
      <c r="E8722" s="2">
        <f>'[1]2025年已发货'!E:E</f>
        <v>0</v>
      </c>
      <c r="F8722" s="4">
        <f>'[1]2025年已发货'!F:F</f>
        <v>0</v>
      </c>
      <c r="G8722" s="2">
        <f>'[1]2025年已发货'!G:G</f>
        <v>0</v>
      </c>
      <c r="H8722" s="2">
        <f>'[1]2025年已发货'!H:H</f>
        <v>0</v>
      </c>
      <c r="I8722" s="2">
        <f>'[1]2025年已发货'!I:I</f>
        <v>0</v>
      </c>
      <c r="J8722" s="2" vm="1" t="e">
        <f>_xlfn._xlws.FILTER(辅助信息!D:D,辅助信息!G:G=G8722)</f>
        <v>#VALUE!</v>
      </c>
    </row>
    <row r="8723" hidden="1" spans="1:10">
      <c r="A8723" s="2">
        <f>'[1]2025年已发货'!A:A</f>
        <v>0</v>
      </c>
      <c r="B8723" s="2">
        <f>'[1]2025年已发货'!B:B</f>
        <v>0</v>
      </c>
      <c r="C8723" s="2">
        <f>'[1]2025年已发货'!C:C</f>
        <v>0</v>
      </c>
      <c r="D8723" s="2">
        <f>'[1]2025年已发货'!D:D</f>
        <v>0</v>
      </c>
      <c r="E8723" s="2">
        <f>'[1]2025年已发货'!E:E</f>
        <v>0</v>
      </c>
      <c r="F8723" s="4">
        <f>'[1]2025年已发货'!F:F</f>
        <v>0</v>
      </c>
      <c r="G8723" s="2">
        <f>'[1]2025年已发货'!G:G</f>
        <v>0</v>
      </c>
      <c r="H8723" s="2">
        <f>'[1]2025年已发货'!H:H</f>
        <v>0</v>
      </c>
      <c r="I8723" s="2">
        <f>'[1]2025年已发货'!I:I</f>
        <v>0</v>
      </c>
      <c r="J8723" s="2" vm="1" t="e">
        <f>_xlfn._xlws.FILTER(辅助信息!D:D,辅助信息!G:G=G8723)</f>
        <v>#VALUE!</v>
      </c>
    </row>
    <row r="8724" hidden="1" spans="1:10">
      <c r="A8724" s="2">
        <f>'[1]2025年已发货'!A:A</f>
        <v>0</v>
      </c>
      <c r="B8724" s="2">
        <f>'[1]2025年已发货'!B:B</f>
        <v>0</v>
      </c>
      <c r="C8724" s="2">
        <f>'[1]2025年已发货'!C:C</f>
        <v>0</v>
      </c>
      <c r="D8724" s="2">
        <f>'[1]2025年已发货'!D:D</f>
        <v>0</v>
      </c>
      <c r="E8724" s="2">
        <f>'[1]2025年已发货'!E:E</f>
        <v>0</v>
      </c>
      <c r="F8724" s="4">
        <f>'[1]2025年已发货'!F:F</f>
        <v>0</v>
      </c>
      <c r="G8724" s="2">
        <f>'[1]2025年已发货'!G:G</f>
        <v>0</v>
      </c>
      <c r="H8724" s="2">
        <f>'[1]2025年已发货'!H:H</f>
        <v>0</v>
      </c>
      <c r="I8724" s="2">
        <f>'[1]2025年已发货'!I:I</f>
        <v>0</v>
      </c>
      <c r="J8724" s="2" vm="1" t="e">
        <f>_xlfn._xlws.FILTER(辅助信息!D:D,辅助信息!G:G=G8724)</f>
        <v>#VALUE!</v>
      </c>
    </row>
    <row r="8725" hidden="1" spans="1:10">
      <c r="A8725" s="2">
        <f>'[1]2025年已发货'!A:A</f>
        <v>0</v>
      </c>
      <c r="B8725" s="2">
        <f>'[1]2025年已发货'!B:B</f>
        <v>0</v>
      </c>
      <c r="C8725" s="2">
        <f>'[1]2025年已发货'!C:C</f>
        <v>0</v>
      </c>
      <c r="D8725" s="2">
        <f>'[1]2025年已发货'!D:D</f>
        <v>0</v>
      </c>
      <c r="E8725" s="2">
        <f>'[1]2025年已发货'!E:E</f>
        <v>0</v>
      </c>
      <c r="F8725" s="4">
        <f>'[1]2025年已发货'!F:F</f>
        <v>0</v>
      </c>
      <c r="G8725" s="2">
        <f>'[1]2025年已发货'!G:G</f>
        <v>0</v>
      </c>
      <c r="H8725" s="2">
        <f>'[1]2025年已发货'!H:H</f>
        <v>0</v>
      </c>
      <c r="I8725" s="2">
        <f>'[1]2025年已发货'!I:I</f>
        <v>0</v>
      </c>
      <c r="J8725" s="2" vm="1" t="e">
        <f>_xlfn._xlws.FILTER(辅助信息!D:D,辅助信息!G:G=G8725)</f>
        <v>#VALUE!</v>
      </c>
    </row>
    <row r="8726" hidden="1" spans="1:10">
      <c r="A8726" s="2">
        <f>'[1]2025年已发货'!A:A</f>
        <v>0</v>
      </c>
      <c r="B8726" s="2">
        <f>'[1]2025年已发货'!B:B</f>
        <v>0</v>
      </c>
      <c r="C8726" s="2">
        <f>'[1]2025年已发货'!C:C</f>
        <v>0</v>
      </c>
      <c r="D8726" s="2">
        <f>'[1]2025年已发货'!D:D</f>
        <v>0</v>
      </c>
      <c r="E8726" s="2">
        <f>'[1]2025年已发货'!E:E</f>
        <v>0</v>
      </c>
      <c r="F8726" s="4">
        <f>'[1]2025年已发货'!F:F</f>
        <v>0</v>
      </c>
      <c r="G8726" s="2">
        <f>'[1]2025年已发货'!G:G</f>
        <v>0</v>
      </c>
      <c r="H8726" s="2">
        <f>'[1]2025年已发货'!H:H</f>
        <v>0</v>
      </c>
      <c r="I8726" s="2">
        <f>'[1]2025年已发货'!I:I</f>
        <v>0</v>
      </c>
      <c r="J8726" s="2" vm="1" t="e">
        <f>_xlfn._xlws.FILTER(辅助信息!D:D,辅助信息!G:G=G8726)</f>
        <v>#VALUE!</v>
      </c>
    </row>
    <row r="8727" hidden="1" spans="1:10">
      <c r="A8727" s="2">
        <f>'[1]2025年已发货'!A:A</f>
        <v>0</v>
      </c>
      <c r="B8727" s="2">
        <f>'[1]2025年已发货'!B:B</f>
        <v>0</v>
      </c>
      <c r="C8727" s="2">
        <f>'[1]2025年已发货'!C:C</f>
        <v>0</v>
      </c>
      <c r="D8727" s="2">
        <f>'[1]2025年已发货'!D:D</f>
        <v>0</v>
      </c>
      <c r="E8727" s="2">
        <f>'[1]2025年已发货'!E:E</f>
        <v>0</v>
      </c>
      <c r="F8727" s="4">
        <f>'[1]2025年已发货'!F:F</f>
        <v>0</v>
      </c>
      <c r="G8727" s="2">
        <f>'[1]2025年已发货'!G:G</f>
        <v>0</v>
      </c>
      <c r="H8727" s="2">
        <f>'[1]2025年已发货'!H:H</f>
        <v>0</v>
      </c>
      <c r="I8727" s="2">
        <f>'[1]2025年已发货'!I:I</f>
        <v>0</v>
      </c>
      <c r="J8727" s="2" vm="1" t="e">
        <f>_xlfn._xlws.FILTER(辅助信息!D:D,辅助信息!G:G=G8727)</f>
        <v>#VALUE!</v>
      </c>
    </row>
    <row r="8728" hidden="1" spans="1:10">
      <c r="A8728" s="2">
        <f>'[1]2025年已发货'!A:A</f>
        <v>0</v>
      </c>
      <c r="B8728" s="2">
        <f>'[1]2025年已发货'!B:B</f>
        <v>0</v>
      </c>
      <c r="C8728" s="2">
        <f>'[1]2025年已发货'!C:C</f>
        <v>0</v>
      </c>
      <c r="D8728" s="2">
        <f>'[1]2025年已发货'!D:D</f>
        <v>0</v>
      </c>
      <c r="E8728" s="2">
        <f>'[1]2025年已发货'!E:E</f>
        <v>0</v>
      </c>
      <c r="F8728" s="4">
        <f>'[1]2025年已发货'!F:F</f>
        <v>0</v>
      </c>
      <c r="G8728" s="2">
        <f>'[1]2025年已发货'!G:G</f>
        <v>0</v>
      </c>
      <c r="H8728" s="2">
        <f>'[1]2025年已发货'!H:H</f>
        <v>0</v>
      </c>
      <c r="I8728" s="2">
        <f>'[1]2025年已发货'!I:I</f>
        <v>0</v>
      </c>
      <c r="J8728" s="2" vm="1" t="e">
        <f>_xlfn._xlws.FILTER(辅助信息!D:D,辅助信息!G:G=G8728)</f>
        <v>#VALUE!</v>
      </c>
    </row>
    <row r="8729" hidden="1" spans="1:10">
      <c r="A8729" s="2">
        <f>'[1]2025年已发货'!A:A</f>
        <v>0</v>
      </c>
      <c r="B8729" s="2">
        <f>'[1]2025年已发货'!B:B</f>
        <v>0</v>
      </c>
      <c r="C8729" s="2">
        <f>'[1]2025年已发货'!C:C</f>
        <v>0</v>
      </c>
      <c r="D8729" s="2">
        <f>'[1]2025年已发货'!D:D</f>
        <v>0</v>
      </c>
      <c r="E8729" s="2">
        <f>'[1]2025年已发货'!E:E</f>
        <v>0</v>
      </c>
      <c r="F8729" s="4">
        <f>'[1]2025年已发货'!F:F</f>
        <v>0</v>
      </c>
      <c r="G8729" s="2">
        <f>'[1]2025年已发货'!G:G</f>
        <v>0</v>
      </c>
      <c r="H8729" s="2">
        <f>'[1]2025年已发货'!H:H</f>
        <v>0</v>
      </c>
      <c r="I8729" s="2">
        <f>'[1]2025年已发货'!I:I</f>
        <v>0</v>
      </c>
      <c r="J8729" s="2" vm="1" t="e">
        <f>_xlfn._xlws.FILTER(辅助信息!D:D,辅助信息!G:G=G8729)</f>
        <v>#VALUE!</v>
      </c>
    </row>
    <row r="8730" hidden="1" spans="1:10">
      <c r="A8730" s="2">
        <f>'[1]2025年已发货'!A:A</f>
        <v>0</v>
      </c>
      <c r="B8730" s="2">
        <f>'[1]2025年已发货'!B:B</f>
        <v>0</v>
      </c>
      <c r="C8730" s="2">
        <f>'[1]2025年已发货'!C:C</f>
        <v>0</v>
      </c>
      <c r="D8730" s="2">
        <f>'[1]2025年已发货'!D:D</f>
        <v>0</v>
      </c>
      <c r="E8730" s="2">
        <f>'[1]2025年已发货'!E:E</f>
        <v>0</v>
      </c>
      <c r="F8730" s="4">
        <f>'[1]2025年已发货'!F:F</f>
        <v>0</v>
      </c>
      <c r="G8730" s="2">
        <f>'[1]2025年已发货'!G:G</f>
        <v>0</v>
      </c>
      <c r="H8730" s="2">
        <f>'[1]2025年已发货'!H:H</f>
        <v>0</v>
      </c>
      <c r="I8730" s="2">
        <f>'[1]2025年已发货'!I:I</f>
        <v>0</v>
      </c>
      <c r="J8730" s="2" vm="1" t="e">
        <f>_xlfn._xlws.FILTER(辅助信息!D:D,辅助信息!G:G=G8730)</f>
        <v>#VALUE!</v>
      </c>
    </row>
    <row r="8731" hidden="1" spans="1:10">
      <c r="A8731" s="2">
        <f>'[1]2025年已发货'!A:A</f>
        <v>0</v>
      </c>
      <c r="B8731" s="2">
        <f>'[1]2025年已发货'!B:B</f>
        <v>0</v>
      </c>
      <c r="C8731" s="2">
        <f>'[1]2025年已发货'!C:C</f>
        <v>0</v>
      </c>
      <c r="D8731" s="2">
        <f>'[1]2025年已发货'!D:D</f>
        <v>0</v>
      </c>
      <c r="E8731" s="2">
        <f>'[1]2025年已发货'!E:E</f>
        <v>0</v>
      </c>
      <c r="F8731" s="4">
        <f>'[1]2025年已发货'!F:F</f>
        <v>0</v>
      </c>
      <c r="G8731" s="2">
        <f>'[1]2025年已发货'!G:G</f>
        <v>0</v>
      </c>
      <c r="H8731" s="2">
        <f>'[1]2025年已发货'!H:H</f>
        <v>0</v>
      </c>
      <c r="I8731" s="2">
        <f>'[1]2025年已发货'!I:I</f>
        <v>0</v>
      </c>
      <c r="J8731" s="2" vm="1" t="e">
        <f>_xlfn._xlws.FILTER(辅助信息!D:D,辅助信息!G:G=G8731)</f>
        <v>#VALUE!</v>
      </c>
    </row>
    <row r="8732" hidden="1" spans="1:10">
      <c r="A8732" s="2">
        <f>'[1]2025年已发货'!A:A</f>
        <v>0</v>
      </c>
      <c r="B8732" s="2">
        <f>'[1]2025年已发货'!B:B</f>
        <v>0</v>
      </c>
      <c r="C8732" s="2">
        <f>'[1]2025年已发货'!C:C</f>
        <v>0</v>
      </c>
      <c r="D8732" s="2">
        <f>'[1]2025年已发货'!D:D</f>
        <v>0</v>
      </c>
      <c r="E8732" s="2">
        <f>'[1]2025年已发货'!E:E</f>
        <v>0</v>
      </c>
      <c r="F8732" s="4">
        <f>'[1]2025年已发货'!F:F</f>
        <v>0</v>
      </c>
      <c r="G8732" s="2">
        <f>'[1]2025年已发货'!G:G</f>
        <v>0</v>
      </c>
      <c r="H8732" s="2">
        <f>'[1]2025年已发货'!H:H</f>
        <v>0</v>
      </c>
      <c r="I8732" s="2">
        <f>'[1]2025年已发货'!I:I</f>
        <v>0</v>
      </c>
      <c r="J8732" s="2" vm="1" t="e">
        <f>_xlfn._xlws.FILTER(辅助信息!D:D,辅助信息!G:G=G8732)</f>
        <v>#VALUE!</v>
      </c>
    </row>
    <row r="8733" hidden="1" spans="1:10">
      <c r="A8733" s="2">
        <f>'[1]2025年已发货'!A:A</f>
        <v>0</v>
      </c>
      <c r="B8733" s="2">
        <f>'[1]2025年已发货'!B:B</f>
        <v>0</v>
      </c>
      <c r="C8733" s="2">
        <f>'[1]2025年已发货'!C:C</f>
        <v>0</v>
      </c>
      <c r="D8733" s="2">
        <f>'[1]2025年已发货'!D:D</f>
        <v>0</v>
      </c>
      <c r="E8733" s="2">
        <f>'[1]2025年已发货'!E:E</f>
        <v>0</v>
      </c>
      <c r="F8733" s="4">
        <f>'[1]2025年已发货'!F:F</f>
        <v>0</v>
      </c>
      <c r="G8733" s="2">
        <f>'[1]2025年已发货'!G:G</f>
        <v>0</v>
      </c>
      <c r="H8733" s="2">
        <f>'[1]2025年已发货'!H:H</f>
        <v>0</v>
      </c>
      <c r="I8733" s="2">
        <f>'[1]2025年已发货'!I:I</f>
        <v>0</v>
      </c>
      <c r="J8733" s="2" vm="1" t="e">
        <f>_xlfn._xlws.FILTER(辅助信息!D:D,辅助信息!G:G=G8733)</f>
        <v>#VALUE!</v>
      </c>
    </row>
    <row r="8734" hidden="1" spans="1:10">
      <c r="A8734" s="2">
        <f>'[1]2025年已发货'!A:A</f>
        <v>0</v>
      </c>
      <c r="B8734" s="2">
        <f>'[1]2025年已发货'!B:B</f>
        <v>0</v>
      </c>
      <c r="C8734" s="2">
        <f>'[1]2025年已发货'!C:C</f>
        <v>0</v>
      </c>
      <c r="D8734" s="2">
        <f>'[1]2025年已发货'!D:D</f>
        <v>0</v>
      </c>
      <c r="E8734" s="2">
        <f>'[1]2025年已发货'!E:E</f>
        <v>0</v>
      </c>
      <c r="F8734" s="4">
        <f>'[1]2025年已发货'!F:F</f>
        <v>0</v>
      </c>
      <c r="G8734" s="2">
        <f>'[1]2025年已发货'!G:G</f>
        <v>0</v>
      </c>
      <c r="H8734" s="2">
        <f>'[1]2025年已发货'!H:H</f>
        <v>0</v>
      </c>
      <c r="I8734" s="2">
        <f>'[1]2025年已发货'!I:I</f>
        <v>0</v>
      </c>
      <c r="J8734" s="2" vm="1" t="e">
        <f>_xlfn._xlws.FILTER(辅助信息!D:D,辅助信息!G:G=G8734)</f>
        <v>#VALUE!</v>
      </c>
    </row>
    <row r="8735" hidden="1" spans="1:10">
      <c r="A8735" s="2">
        <f>'[1]2025年已发货'!A:A</f>
        <v>0</v>
      </c>
      <c r="B8735" s="2">
        <f>'[1]2025年已发货'!B:B</f>
        <v>0</v>
      </c>
      <c r="C8735" s="2">
        <f>'[1]2025年已发货'!C:C</f>
        <v>0</v>
      </c>
      <c r="D8735" s="2">
        <f>'[1]2025年已发货'!D:D</f>
        <v>0</v>
      </c>
      <c r="E8735" s="2">
        <f>'[1]2025年已发货'!E:E</f>
        <v>0</v>
      </c>
      <c r="F8735" s="4">
        <f>'[1]2025年已发货'!F:F</f>
        <v>0</v>
      </c>
      <c r="G8735" s="2">
        <f>'[1]2025年已发货'!G:G</f>
        <v>0</v>
      </c>
      <c r="H8735" s="2">
        <f>'[1]2025年已发货'!H:H</f>
        <v>0</v>
      </c>
      <c r="I8735" s="2">
        <f>'[1]2025年已发货'!I:I</f>
        <v>0</v>
      </c>
      <c r="J8735" s="2" vm="1" t="e">
        <f>_xlfn._xlws.FILTER(辅助信息!D:D,辅助信息!G:G=G8735)</f>
        <v>#VALUE!</v>
      </c>
    </row>
    <row r="8736" hidden="1" spans="1:10">
      <c r="A8736" s="2">
        <f>'[1]2025年已发货'!A:A</f>
        <v>0</v>
      </c>
      <c r="B8736" s="2">
        <f>'[1]2025年已发货'!B:B</f>
        <v>0</v>
      </c>
      <c r="C8736" s="2">
        <f>'[1]2025年已发货'!C:C</f>
        <v>0</v>
      </c>
      <c r="D8736" s="2">
        <f>'[1]2025年已发货'!D:D</f>
        <v>0</v>
      </c>
      <c r="E8736" s="2">
        <f>'[1]2025年已发货'!E:E</f>
        <v>0</v>
      </c>
      <c r="F8736" s="4">
        <f>'[1]2025年已发货'!F:F</f>
        <v>0</v>
      </c>
      <c r="G8736" s="2">
        <f>'[1]2025年已发货'!G:G</f>
        <v>0</v>
      </c>
      <c r="H8736" s="2">
        <f>'[1]2025年已发货'!H:H</f>
        <v>0</v>
      </c>
      <c r="I8736" s="2">
        <f>'[1]2025年已发货'!I:I</f>
        <v>0</v>
      </c>
      <c r="J8736" s="2" vm="1" t="e">
        <f>_xlfn._xlws.FILTER(辅助信息!D:D,辅助信息!G:G=G8736)</f>
        <v>#VALUE!</v>
      </c>
    </row>
    <row r="8737" hidden="1" spans="1:10">
      <c r="A8737" s="2">
        <f>'[1]2025年已发货'!A:A</f>
        <v>0</v>
      </c>
      <c r="B8737" s="2">
        <f>'[1]2025年已发货'!B:B</f>
        <v>0</v>
      </c>
      <c r="C8737" s="2">
        <f>'[1]2025年已发货'!C:C</f>
        <v>0</v>
      </c>
      <c r="D8737" s="2">
        <f>'[1]2025年已发货'!D:D</f>
        <v>0</v>
      </c>
      <c r="E8737" s="2">
        <f>'[1]2025年已发货'!E:E</f>
        <v>0</v>
      </c>
      <c r="F8737" s="4">
        <f>'[1]2025年已发货'!F:F</f>
        <v>0</v>
      </c>
      <c r="G8737" s="2">
        <f>'[1]2025年已发货'!G:G</f>
        <v>0</v>
      </c>
      <c r="H8737" s="2">
        <f>'[1]2025年已发货'!H:H</f>
        <v>0</v>
      </c>
      <c r="I8737" s="2">
        <f>'[1]2025年已发货'!I:I</f>
        <v>0</v>
      </c>
      <c r="J8737" s="2" vm="1" t="e">
        <f>_xlfn._xlws.FILTER(辅助信息!D:D,辅助信息!G:G=G8737)</f>
        <v>#VALUE!</v>
      </c>
    </row>
    <row r="8738" hidden="1" spans="1:10">
      <c r="A8738" s="2">
        <f>'[1]2025年已发货'!A:A</f>
        <v>0</v>
      </c>
      <c r="B8738" s="2">
        <f>'[1]2025年已发货'!B:B</f>
        <v>0</v>
      </c>
      <c r="C8738" s="2">
        <f>'[1]2025年已发货'!C:C</f>
        <v>0</v>
      </c>
      <c r="D8738" s="2">
        <f>'[1]2025年已发货'!D:D</f>
        <v>0</v>
      </c>
      <c r="E8738" s="2">
        <f>'[1]2025年已发货'!E:E</f>
        <v>0</v>
      </c>
      <c r="F8738" s="4">
        <f>'[1]2025年已发货'!F:F</f>
        <v>0</v>
      </c>
      <c r="G8738" s="2">
        <f>'[1]2025年已发货'!G:G</f>
        <v>0</v>
      </c>
      <c r="H8738" s="2">
        <f>'[1]2025年已发货'!H:H</f>
        <v>0</v>
      </c>
      <c r="I8738" s="2">
        <f>'[1]2025年已发货'!I:I</f>
        <v>0</v>
      </c>
      <c r="J8738" s="2" vm="1" t="e">
        <f>_xlfn._xlws.FILTER(辅助信息!D:D,辅助信息!G:G=G8738)</f>
        <v>#VALUE!</v>
      </c>
    </row>
    <row r="8739" hidden="1" spans="1:10">
      <c r="A8739" s="2">
        <f>'[1]2025年已发货'!A:A</f>
        <v>0</v>
      </c>
      <c r="B8739" s="2">
        <f>'[1]2025年已发货'!B:B</f>
        <v>0</v>
      </c>
      <c r="C8739" s="2">
        <f>'[1]2025年已发货'!C:C</f>
        <v>0</v>
      </c>
      <c r="D8739" s="2">
        <f>'[1]2025年已发货'!D:D</f>
        <v>0</v>
      </c>
      <c r="E8739" s="2">
        <f>'[1]2025年已发货'!E:E</f>
        <v>0</v>
      </c>
      <c r="F8739" s="4">
        <f>'[1]2025年已发货'!F:F</f>
        <v>0</v>
      </c>
      <c r="G8739" s="2">
        <f>'[1]2025年已发货'!G:G</f>
        <v>0</v>
      </c>
      <c r="H8739" s="2">
        <f>'[1]2025年已发货'!H:H</f>
        <v>0</v>
      </c>
      <c r="I8739" s="2">
        <f>'[1]2025年已发货'!I:I</f>
        <v>0</v>
      </c>
      <c r="J8739" s="2" vm="1" t="e">
        <f>_xlfn._xlws.FILTER(辅助信息!D:D,辅助信息!G:G=G8739)</f>
        <v>#VALUE!</v>
      </c>
    </row>
    <row r="8740" hidden="1" spans="1:10">
      <c r="A8740" s="2">
        <f>'[1]2025年已发货'!A:A</f>
        <v>0</v>
      </c>
      <c r="B8740" s="2">
        <f>'[1]2025年已发货'!B:B</f>
        <v>0</v>
      </c>
      <c r="C8740" s="2">
        <f>'[1]2025年已发货'!C:C</f>
        <v>0</v>
      </c>
      <c r="D8740" s="2">
        <f>'[1]2025年已发货'!D:D</f>
        <v>0</v>
      </c>
      <c r="E8740" s="2">
        <f>'[1]2025年已发货'!E:E</f>
        <v>0</v>
      </c>
      <c r="F8740" s="4">
        <f>'[1]2025年已发货'!F:F</f>
        <v>0</v>
      </c>
      <c r="G8740" s="2">
        <f>'[1]2025年已发货'!G:G</f>
        <v>0</v>
      </c>
      <c r="H8740" s="2">
        <f>'[1]2025年已发货'!H:H</f>
        <v>0</v>
      </c>
      <c r="I8740" s="2">
        <f>'[1]2025年已发货'!I:I</f>
        <v>0</v>
      </c>
      <c r="J8740" s="2" vm="1" t="e">
        <f>_xlfn._xlws.FILTER(辅助信息!D:D,辅助信息!G:G=G8740)</f>
        <v>#VALUE!</v>
      </c>
    </row>
    <row r="8741" hidden="1" spans="1:10">
      <c r="A8741" s="2">
        <f>'[1]2025年已发货'!A:A</f>
        <v>0</v>
      </c>
      <c r="B8741" s="2">
        <f>'[1]2025年已发货'!B:B</f>
        <v>0</v>
      </c>
      <c r="C8741" s="2">
        <f>'[1]2025年已发货'!C:C</f>
        <v>0</v>
      </c>
      <c r="D8741" s="2">
        <f>'[1]2025年已发货'!D:D</f>
        <v>0</v>
      </c>
      <c r="E8741" s="2">
        <f>'[1]2025年已发货'!E:E</f>
        <v>0</v>
      </c>
      <c r="F8741" s="4">
        <f>'[1]2025年已发货'!F:F</f>
        <v>0</v>
      </c>
      <c r="G8741" s="2">
        <f>'[1]2025年已发货'!G:G</f>
        <v>0</v>
      </c>
      <c r="H8741" s="2">
        <f>'[1]2025年已发货'!H:H</f>
        <v>0</v>
      </c>
      <c r="I8741" s="2">
        <f>'[1]2025年已发货'!I:I</f>
        <v>0</v>
      </c>
      <c r="J8741" s="2" vm="1" t="e">
        <f>_xlfn._xlws.FILTER(辅助信息!D:D,辅助信息!G:G=G8741)</f>
        <v>#VALUE!</v>
      </c>
    </row>
    <row r="8742" hidden="1" spans="1:10">
      <c r="A8742" s="2">
        <f>'[1]2025年已发货'!A:A</f>
        <v>0</v>
      </c>
      <c r="B8742" s="2">
        <f>'[1]2025年已发货'!B:B</f>
        <v>0</v>
      </c>
      <c r="C8742" s="2">
        <f>'[1]2025年已发货'!C:C</f>
        <v>0</v>
      </c>
      <c r="D8742" s="2">
        <f>'[1]2025年已发货'!D:D</f>
        <v>0</v>
      </c>
      <c r="E8742" s="2">
        <f>'[1]2025年已发货'!E:E</f>
        <v>0</v>
      </c>
      <c r="F8742" s="4">
        <f>'[1]2025年已发货'!F:F</f>
        <v>0</v>
      </c>
      <c r="G8742" s="2">
        <f>'[1]2025年已发货'!G:G</f>
        <v>0</v>
      </c>
      <c r="H8742" s="2">
        <f>'[1]2025年已发货'!H:H</f>
        <v>0</v>
      </c>
      <c r="I8742" s="2">
        <f>'[1]2025年已发货'!I:I</f>
        <v>0</v>
      </c>
      <c r="J8742" s="2" vm="1" t="e">
        <f>_xlfn._xlws.FILTER(辅助信息!D:D,辅助信息!G:G=G8742)</f>
        <v>#VALUE!</v>
      </c>
    </row>
    <row r="8743" hidden="1" spans="1:10">
      <c r="A8743" s="2">
        <f>'[1]2025年已发货'!A:A</f>
        <v>0</v>
      </c>
      <c r="B8743" s="2">
        <f>'[1]2025年已发货'!B:B</f>
        <v>0</v>
      </c>
      <c r="C8743" s="2">
        <f>'[1]2025年已发货'!C:C</f>
        <v>0</v>
      </c>
      <c r="D8743" s="2">
        <f>'[1]2025年已发货'!D:D</f>
        <v>0</v>
      </c>
      <c r="E8743" s="2">
        <f>'[1]2025年已发货'!E:E</f>
        <v>0</v>
      </c>
      <c r="F8743" s="4">
        <f>'[1]2025年已发货'!F:F</f>
        <v>0</v>
      </c>
      <c r="G8743" s="2">
        <f>'[1]2025年已发货'!G:G</f>
        <v>0</v>
      </c>
      <c r="H8743" s="2">
        <f>'[1]2025年已发货'!H:H</f>
        <v>0</v>
      </c>
      <c r="I8743" s="2">
        <f>'[1]2025年已发货'!I:I</f>
        <v>0</v>
      </c>
      <c r="J8743" s="2" vm="1" t="e">
        <f>_xlfn._xlws.FILTER(辅助信息!D:D,辅助信息!G:G=G8743)</f>
        <v>#VALUE!</v>
      </c>
    </row>
    <row r="8744" hidden="1" spans="1:10">
      <c r="A8744" s="2">
        <f>'[1]2025年已发货'!A:A</f>
        <v>0</v>
      </c>
      <c r="B8744" s="2">
        <f>'[1]2025年已发货'!B:B</f>
        <v>0</v>
      </c>
      <c r="C8744" s="2">
        <f>'[1]2025年已发货'!C:C</f>
        <v>0</v>
      </c>
      <c r="D8744" s="2">
        <f>'[1]2025年已发货'!D:D</f>
        <v>0</v>
      </c>
      <c r="E8744" s="2">
        <f>'[1]2025年已发货'!E:E</f>
        <v>0</v>
      </c>
      <c r="F8744" s="4">
        <f>'[1]2025年已发货'!F:F</f>
        <v>0</v>
      </c>
      <c r="G8744" s="2">
        <f>'[1]2025年已发货'!G:G</f>
        <v>0</v>
      </c>
      <c r="H8744" s="2">
        <f>'[1]2025年已发货'!H:H</f>
        <v>0</v>
      </c>
      <c r="I8744" s="2">
        <f>'[1]2025年已发货'!I:I</f>
        <v>0</v>
      </c>
      <c r="J8744" s="2" vm="1" t="e">
        <f>_xlfn._xlws.FILTER(辅助信息!D:D,辅助信息!G:G=G8744)</f>
        <v>#VALUE!</v>
      </c>
    </row>
    <row r="8745" hidden="1" spans="1:10">
      <c r="A8745" s="2">
        <f>'[1]2025年已发货'!A:A</f>
        <v>0</v>
      </c>
      <c r="B8745" s="2">
        <f>'[1]2025年已发货'!B:B</f>
        <v>0</v>
      </c>
      <c r="C8745" s="2">
        <f>'[1]2025年已发货'!C:C</f>
        <v>0</v>
      </c>
      <c r="D8745" s="2">
        <f>'[1]2025年已发货'!D:D</f>
        <v>0</v>
      </c>
      <c r="E8745" s="2">
        <f>'[1]2025年已发货'!E:E</f>
        <v>0</v>
      </c>
      <c r="F8745" s="4">
        <f>'[1]2025年已发货'!F:F</f>
        <v>0</v>
      </c>
      <c r="G8745" s="2">
        <f>'[1]2025年已发货'!G:G</f>
        <v>0</v>
      </c>
      <c r="H8745" s="2">
        <f>'[1]2025年已发货'!H:H</f>
        <v>0</v>
      </c>
      <c r="I8745" s="2">
        <f>'[1]2025年已发货'!I:I</f>
        <v>0</v>
      </c>
      <c r="J8745" s="2" vm="1" t="e">
        <f>_xlfn._xlws.FILTER(辅助信息!D:D,辅助信息!G:G=G8745)</f>
        <v>#VALUE!</v>
      </c>
    </row>
    <row r="8746" hidden="1" spans="1:10">
      <c r="A8746" s="2">
        <f>'[1]2025年已发货'!A:A</f>
        <v>0</v>
      </c>
      <c r="B8746" s="2">
        <f>'[1]2025年已发货'!B:B</f>
        <v>0</v>
      </c>
      <c r="C8746" s="2">
        <f>'[1]2025年已发货'!C:C</f>
        <v>0</v>
      </c>
      <c r="D8746" s="2">
        <f>'[1]2025年已发货'!D:D</f>
        <v>0</v>
      </c>
      <c r="E8746" s="2">
        <f>'[1]2025年已发货'!E:E</f>
        <v>0</v>
      </c>
      <c r="F8746" s="4">
        <f>'[1]2025年已发货'!F:F</f>
        <v>0</v>
      </c>
      <c r="G8746" s="2">
        <f>'[1]2025年已发货'!G:G</f>
        <v>0</v>
      </c>
      <c r="H8746" s="2">
        <f>'[1]2025年已发货'!H:H</f>
        <v>0</v>
      </c>
      <c r="I8746" s="2">
        <f>'[1]2025年已发货'!I:I</f>
        <v>0</v>
      </c>
      <c r="J8746" s="2" vm="1" t="e">
        <f>_xlfn._xlws.FILTER(辅助信息!D:D,辅助信息!G:G=G8746)</f>
        <v>#VALUE!</v>
      </c>
    </row>
    <row r="8747" hidden="1" spans="1:10">
      <c r="A8747" s="2">
        <f>'[1]2025年已发货'!A:A</f>
        <v>0</v>
      </c>
      <c r="B8747" s="2">
        <f>'[1]2025年已发货'!B:B</f>
        <v>0</v>
      </c>
      <c r="C8747" s="2">
        <f>'[1]2025年已发货'!C:C</f>
        <v>0</v>
      </c>
      <c r="D8747" s="2">
        <f>'[1]2025年已发货'!D:D</f>
        <v>0</v>
      </c>
      <c r="E8747" s="2">
        <f>'[1]2025年已发货'!E:E</f>
        <v>0</v>
      </c>
      <c r="F8747" s="4">
        <f>'[1]2025年已发货'!F:F</f>
        <v>0</v>
      </c>
      <c r="G8747" s="2">
        <f>'[1]2025年已发货'!G:G</f>
        <v>0</v>
      </c>
      <c r="H8747" s="2">
        <f>'[1]2025年已发货'!H:H</f>
        <v>0</v>
      </c>
      <c r="I8747" s="2">
        <f>'[1]2025年已发货'!I:I</f>
        <v>0</v>
      </c>
      <c r="J8747" s="2" vm="1" t="e">
        <f>_xlfn._xlws.FILTER(辅助信息!D:D,辅助信息!G:G=G8747)</f>
        <v>#VALUE!</v>
      </c>
    </row>
    <row r="8748" hidden="1" spans="1:10">
      <c r="A8748" s="2">
        <f>'[1]2025年已发货'!A:A</f>
        <v>0</v>
      </c>
      <c r="B8748" s="2">
        <f>'[1]2025年已发货'!B:B</f>
        <v>0</v>
      </c>
      <c r="C8748" s="2">
        <f>'[1]2025年已发货'!C:C</f>
        <v>0</v>
      </c>
      <c r="D8748" s="2">
        <f>'[1]2025年已发货'!D:D</f>
        <v>0</v>
      </c>
      <c r="E8748" s="2">
        <f>'[1]2025年已发货'!E:E</f>
        <v>0</v>
      </c>
      <c r="F8748" s="4">
        <f>'[1]2025年已发货'!F:F</f>
        <v>0</v>
      </c>
      <c r="G8748" s="2">
        <f>'[1]2025年已发货'!G:G</f>
        <v>0</v>
      </c>
      <c r="H8748" s="2">
        <f>'[1]2025年已发货'!H:H</f>
        <v>0</v>
      </c>
      <c r="I8748" s="2">
        <f>'[1]2025年已发货'!I:I</f>
        <v>0</v>
      </c>
      <c r="J8748" s="2" vm="1" t="e">
        <f>_xlfn._xlws.FILTER(辅助信息!D:D,辅助信息!G:G=G8748)</f>
        <v>#VALUE!</v>
      </c>
    </row>
    <row r="8749" hidden="1" spans="1:10">
      <c r="A8749" s="2">
        <f>'[1]2025年已发货'!A:A</f>
        <v>0</v>
      </c>
      <c r="B8749" s="2">
        <f>'[1]2025年已发货'!B:B</f>
        <v>0</v>
      </c>
      <c r="C8749" s="2">
        <f>'[1]2025年已发货'!C:C</f>
        <v>0</v>
      </c>
      <c r="D8749" s="2">
        <f>'[1]2025年已发货'!D:D</f>
        <v>0</v>
      </c>
      <c r="E8749" s="2">
        <f>'[1]2025年已发货'!E:E</f>
        <v>0</v>
      </c>
      <c r="F8749" s="4">
        <f>'[1]2025年已发货'!F:F</f>
        <v>0</v>
      </c>
      <c r="G8749" s="2">
        <f>'[1]2025年已发货'!G:G</f>
        <v>0</v>
      </c>
      <c r="H8749" s="2">
        <f>'[1]2025年已发货'!H:H</f>
        <v>0</v>
      </c>
      <c r="I8749" s="2">
        <f>'[1]2025年已发货'!I:I</f>
        <v>0</v>
      </c>
      <c r="J8749" s="2" vm="1" t="e">
        <f>_xlfn._xlws.FILTER(辅助信息!D:D,辅助信息!G:G=G8749)</f>
        <v>#VALUE!</v>
      </c>
    </row>
    <row r="8750" hidden="1" spans="1:10">
      <c r="A8750" s="2">
        <f>'[1]2025年已发货'!A:A</f>
        <v>0</v>
      </c>
      <c r="B8750" s="2">
        <f>'[1]2025年已发货'!B:B</f>
        <v>0</v>
      </c>
      <c r="C8750" s="2">
        <f>'[1]2025年已发货'!C:C</f>
        <v>0</v>
      </c>
      <c r="D8750" s="2">
        <f>'[1]2025年已发货'!D:D</f>
        <v>0</v>
      </c>
      <c r="E8750" s="2">
        <f>'[1]2025年已发货'!E:E</f>
        <v>0</v>
      </c>
      <c r="F8750" s="4">
        <f>'[1]2025年已发货'!F:F</f>
        <v>0</v>
      </c>
      <c r="G8750" s="2">
        <f>'[1]2025年已发货'!G:G</f>
        <v>0</v>
      </c>
      <c r="H8750" s="2">
        <f>'[1]2025年已发货'!H:H</f>
        <v>0</v>
      </c>
      <c r="I8750" s="2">
        <f>'[1]2025年已发货'!I:I</f>
        <v>0</v>
      </c>
      <c r="J8750" s="2" vm="1" t="e">
        <f>_xlfn._xlws.FILTER(辅助信息!D:D,辅助信息!G:G=G8750)</f>
        <v>#VALUE!</v>
      </c>
    </row>
    <row r="8751" hidden="1" spans="1:10">
      <c r="A8751" s="2">
        <f>'[1]2025年已发货'!A:A</f>
        <v>0</v>
      </c>
      <c r="B8751" s="2">
        <f>'[1]2025年已发货'!B:B</f>
        <v>0</v>
      </c>
      <c r="C8751" s="2">
        <f>'[1]2025年已发货'!C:C</f>
        <v>0</v>
      </c>
      <c r="D8751" s="2">
        <f>'[1]2025年已发货'!D:D</f>
        <v>0</v>
      </c>
      <c r="E8751" s="2">
        <f>'[1]2025年已发货'!E:E</f>
        <v>0</v>
      </c>
      <c r="F8751" s="4">
        <f>'[1]2025年已发货'!F:F</f>
        <v>0</v>
      </c>
      <c r="G8751" s="2">
        <f>'[1]2025年已发货'!G:G</f>
        <v>0</v>
      </c>
      <c r="H8751" s="2">
        <f>'[1]2025年已发货'!H:H</f>
        <v>0</v>
      </c>
      <c r="I8751" s="2">
        <f>'[1]2025年已发货'!I:I</f>
        <v>0</v>
      </c>
      <c r="J8751" s="2" vm="1" t="e">
        <f>_xlfn._xlws.FILTER(辅助信息!D:D,辅助信息!G:G=G8751)</f>
        <v>#VALUE!</v>
      </c>
    </row>
    <row r="8752" hidden="1" spans="1:10">
      <c r="A8752" s="2">
        <f>'[1]2025年已发货'!A:A</f>
        <v>0</v>
      </c>
      <c r="B8752" s="2">
        <f>'[1]2025年已发货'!B:B</f>
        <v>0</v>
      </c>
      <c r="C8752" s="2">
        <f>'[1]2025年已发货'!C:C</f>
        <v>0</v>
      </c>
      <c r="D8752" s="2">
        <f>'[1]2025年已发货'!D:D</f>
        <v>0</v>
      </c>
      <c r="E8752" s="2">
        <f>'[1]2025年已发货'!E:E</f>
        <v>0</v>
      </c>
      <c r="F8752" s="4">
        <f>'[1]2025年已发货'!F:F</f>
        <v>0</v>
      </c>
      <c r="G8752" s="2">
        <f>'[1]2025年已发货'!G:G</f>
        <v>0</v>
      </c>
      <c r="H8752" s="2">
        <f>'[1]2025年已发货'!H:H</f>
        <v>0</v>
      </c>
      <c r="I8752" s="2">
        <f>'[1]2025年已发货'!I:I</f>
        <v>0</v>
      </c>
      <c r="J8752" s="2" vm="1" t="e">
        <f>_xlfn._xlws.FILTER(辅助信息!D:D,辅助信息!G:G=G8752)</f>
        <v>#VALUE!</v>
      </c>
    </row>
    <row r="8753" hidden="1" spans="1:10">
      <c r="A8753" s="2">
        <f>'[1]2025年已发货'!A:A</f>
        <v>0</v>
      </c>
      <c r="B8753" s="2">
        <f>'[1]2025年已发货'!B:B</f>
        <v>0</v>
      </c>
      <c r="C8753" s="2">
        <f>'[1]2025年已发货'!C:C</f>
        <v>0</v>
      </c>
      <c r="D8753" s="2">
        <f>'[1]2025年已发货'!D:D</f>
        <v>0</v>
      </c>
      <c r="E8753" s="2">
        <f>'[1]2025年已发货'!E:E</f>
        <v>0</v>
      </c>
      <c r="F8753" s="4">
        <f>'[1]2025年已发货'!F:F</f>
        <v>0</v>
      </c>
      <c r="G8753" s="2">
        <f>'[1]2025年已发货'!G:G</f>
        <v>0</v>
      </c>
      <c r="H8753" s="2">
        <f>'[1]2025年已发货'!H:H</f>
        <v>0</v>
      </c>
      <c r="I8753" s="2">
        <f>'[1]2025年已发货'!I:I</f>
        <v>0</v>
      </c>
      <c r="J8753" s="2" vm="1" t="e">
        <f>_xlfn._xlws.FILTER(辅助信息!D:D,辅助信息!G:G=G8753)</f>
        <v>#VALUE!</v>
      </c>
    </row>
    <row r="8754" hidden="1" spans="1:10">
      <c r="A8754" s="2">
        <f>'[1]2025年已发货'!A:A</f>
        <v>0</v>
      </c>
      <c r="B8754" s="2">
        <f>'[1]2025年已发货'!B:B</f>
        <v>0</v>
      </c>
      <c r="C8754" s="2">
        <f>'[1]2025年已发货'!C:C</f>
        <v>0</v>
      </c>
      <c r="D8754" s="2">
        <f>'[1]2025年已发货'!D:D</f>
        <v>0</v>
      </c>
      <c r="E8754" s="2">
        <f>'[1]2025年已发货'!E:E</f>
        <v>0</v>
      </c>
      <c r="F8754" s="4">
        <f>'[1]2025年已发货'!F:F</f>
        <v>0</v>
      </c>
      <c r="G8754" s="2">
        <f>'[1]2025年已发货'!G:G</f>
        <v>0</v>
      </c>
      <c r="H8754" s="2">
        <f>'[1]2025年已发货'!H:H</f>
        <v>0</v>
      </c>
      <c r="I8754" s="2">
        <f>'[1]2025年已发货'!I:I</f>
        <v>0</v>
      </c>
      <c r="J8754" s="2" vm="1" t="e">
        <f>_xlfn._xlws.FILTER(辅助信息!D:D,辅助信息!G:G=G8754)</f>
        <v>#VALUE!</v>
      </c>
    </row>
    <row r="8755" hidden="1" spans="1:10">
      <c r="A8755" s="2">
        <f>'[1]2025年已发货'!A:A</f>
        <v>0</v>
      </c>
      <c r="B8755" s="2">
        <f>'[1]2025年已发货'!B:B</f>
        <v>0</v>
      </c>
      <c r="C8755" s="2">
        <f>'[1]2025年已发货'!C:C</f>
        <v>0</v>
      </c>
      <c r="D8755" s="2">
        <f>'[1]2025年已发货'!D:D</f>
        <v>0</v>
      </c>
      <c r="E8755" s="2">
        <f>'[1]2025年已发货'!E:E</f>
        <v>0</v>
      </c>
      <c r="F8755" s="4">
        <f>'[1]2025年已发货'!F:F</f>
        <v>0</v>
      </c>
      <c r="G8755" s="2">
        <f>'[1]2025年已发货'!G:G</f>
        <v>0</v>
      </c>
      <c r="H8755" s="2">
        <f>'[1]2025年已发货'!H:H</f>
        <v>0</v>
      </c>
      <c r="I8755" s="2">
        <f>'[1]2025年已发货'!I:I</f>
        <v>0</v>
      </c>
      <c r="J8755" s="2" vm="1" t="e">
        <f>_xlfn._xlws.FILTER(辅助信息!D:D,辅助信息!G:G=G8755)</f>
        <v>#VALUE!</v>
      </c>
    </row>
    <row r="8756" hidden="1" spans="1:10">
      <c r="A8756" s="2">
        <f>'[1]2025年已发货'!A:A</f>
        <v>0</v>
      </c>
      <c r="B8756" s="2">
        <f>'[1]2025年已发货'!B:B</f>
        <v>0</v>
      </c>
      <c r="C8756" s="2">
        <f>'[1]2025年已发货'!C:C</f>
        <v>0</v>
      </c>
      <c r="D8756" s="2">
        <f>'[1]2025年已发货'!D:D</f>
        <v>0</v>
      </c>
      <c r="E8756" s="2">
        <f>'[1]2025年已发货'!E:E</f>
        <v>0</v>
      </c>
      <c r="F8756" s="4">
        <f>'[1]2025年已发货'!F:F</f>
        <v>0</v>
      </c>
      <c r="G8756" s="2">
        <f>'[1]2025年已发货'!G:G</f>
        <v>0</v>
      </c>
      <c r="H8756" s="2">
        <f>'[1]2025年已发货'!H:H</f>
        <v>0</v>
      </c>
      <c r="I8756" s="2">
        <f>'[1]2025年已发货'!I:I</f>
        <v>0</v>
      </c>
      <c r="J8756" s="2" vm="1" t="e">
        <f>_xlfn._xlws.FILTER(辅助信息!D:D,辅助信息!G:G=G8756)</f>
        <v>#VALUE!</v>
      </c>
    </row>
    <row r="8757" hidden="1" spans="1:10">
      <c r="A8757" s="2">
        <f>'[1]2025年已发货'!A:A</f>
        <v>0</v>
      </c>
      <c r="B8757" s="2">
        <f>'[1]2025年已发货'!B:B</f>
        <v>0</v>
      </c>
      <c r="C8757" s="2">
        <f>'[1]2025年已发货'!C:C</f>
        <v>0</v>
      </c>
      <c r="D8757" s="2">
        <f>'[1]2025年已发货'!D:D</f>
        <v>0</v>
      </c>
      <c r="E8757" s="2">
        <f>'[1]2025年已发货'!E:E</f>
        <v>0</v>
      </c>
      <c r="F8757" s="4">
        <f>'[1]2025年已发货'!F:F</f>
        <v>0</v>
      </c>
      <c r="G8757" s="2">
        <f>'[1]2025年已发货'!G:G</f>
        <v>0</v>
      </c>
      <c r="H8757" s="2">
        <f>'[1]2025年已发货'!H:H</f>
        <v>0</v>
      </c>
      <c r="I8757" s="2">
        <f>'[1]2025年已发货'!I:I</f>
        <v>0</v>
      </c>
      <c r="J8757" s="2" vm="1" t="e">
        <f>_xlfn._xlws.FILTER(辅助信息!D:D,辅助信息!G:G=G8757)</f>
        <v>#VALUE!</v>
      </c>
    </row>
    <row r="8758" hidden="1" spans="1:10">
      <c r="A8758" s="2">
        <f>'[1]2025年已发货'!A:A</f>
        <v>0</v>
      </c>
      <c r="B8758" s="2">
        <f>'[1]2025年已发货'!B:B</f>
        <v>0</v>
      </c>
      <c r="C8758" s="2">
        <f>'[1]2025年已发货'!C:C</f>
        <v>0</v>
      </c>
      <c r="D8758" s="2">
        <f>'[1]2025年已发货'!D:D</f>
        <v>0</v>
      </c>
      <c r="E8758" s="2">
        <f>'[1]2025年已发货'!E:E</f>
        <v>0</v>
      </c>
      <c r="F8758" s="4">
        <f>'[1]2025年已发货'!F:F</f>
        <v>0</v>
      </c>
      <c r="G8758" s="2">
        <f>'[1]2025年已发货'!G:G</f>
        <v>0</v>
      </c>
      <c r="H8758" s="2">
        <f>'[1]2025年已发货'!H:H</f>
        <v>0</v>
      </c>
      <c r="I8758" s="2">
        <f>'[1]2025年已发货'!I:I</f>
        <v>0</v>
      </c>
      <c r="J8758" s="2" vm="1" t="e">
        <f>_xlfn._xlws.FILTER(辅助信息!D:D,辅助信息!G:G=G8758)</f>
        <v>#VALUE!</v>
      </c>
    </row>
    <row r="8759" hidden="1" spans="1:10">
      <c r="A8759" s="2">
        <f>'[1]2025年已发货'!A:A</f>
        <v>0</v>
      </c>
      <c r="B8759" s="2">
        <f>'[1]2025年已发货'!B:B</f>
        <v>0</v>
      </c>
      <c r="C8759" s="2">
        <f>'[1]2025年已发货'!C:C</f>
        <v>0</v>
      </c>
      <c r="D8759" s="2">
        <f>'[1]2025年已发货'!D:D</f>
        <v>0</v>
      </c>
      <c r="E8759" s="2">
        <f>'[1]2025年已发货'!E:E</f>
        <v>0</v>
      </c>
      <c r="F8759" s="4">
        <f>'[1]2025年已发货'!F:F</f>
        <v>0</v>
      </c>
      <c r="G8759" s="2">
        <f>'[1]2025年已发货'!G:G</f>
        <v>0</v>
      </c>
      <c r="H8759" s="2">
        <f>'[1]2025年已发货'!H:H</f>
        <v>0</v>
      </c>
      <c r="I8759" s="2">
        <f>'[1]2025年已发货'!I:I</f>
        <v>0</v>
      </c>
      <c r="J8759" s="2" vm="1" t="e">
        <f>_xlfn._xlws.FILTER(辅助信息!D:D,辅助信息!G:G=G8759)</f>
        <v>#VALUE!</v>
      </c>
    </row>
    <row r="8760" hidden="1" spans="1:10">
      <c r="A8760" s="2">
        <f>'[1]2025年已发货'!A:A</f>
        <v>0</v>
      </c>
      <c r="B8760" s="2">
        <f>'[1]2025年已发货'!B:B</f>
        <v>0</v>
      </c>
      <c r="C8760" s="2">
        <f>'[1]2025年已发货'!C:C</f>
        <v>0</v>
      </c>
      <c r="D8760" s="2">
        <f>'[1]2025年已发货'!D:D</f>
        <v>0</v>
      </c>
      <c r="E8760" s="2">
        <f>'[1]2025年已发货'!E:E</f>
        <v>0</v>
      </c>
      <c r="F8760" s="4">
        <f>'[1]2025年已发货'!F:F</f>
        <v>0</v>
      </c>
      <c r="G8760" s="2">
        <f>'[1]2025年已发货'!G:G</f>
        <v>0</v>
      </c>
      <c r="H8760" s="2">
        <f>'[1]2025年已发货'!H:H</f>
        <v>0</v>
      </c>
      <c r="I8760" s="2">
        <f>'[1]2025年已发货'!I:I</f>
        <v>0</v>
      </c>
      <c r="J8760" s="2" vm="1" t="e">
        <f>_xlfn._xlws.FILTER(辅助信息!D:D,辅助信息!G:G=G8760)</f>
        <v>#VALUE!</v>
      </c>
    </row>
    <row r="8761" hidden="1" spans="1:10">
      <c r="A8761" s="2">
        <f>'[1]2025年已发货'!A:A</f>
        <v>0</v>
      </c>
      <c r="B8761" s="2">
        <f>'[1]2025年已发货'!B:B</f>
        <v>0</v>
      </c>
      <c r="C8761" s="2">
        <f>'[1]2025年已发货'!C:C</f>
        <v>0</v>
      </c>
      <c r="D8761" s="2">
        <f>'[1]2025年已发货'!D:D</f>
        <v>0</v>
      </c>
      <c r="E8761" s="2">
        <f>'[1]2025年已发货'!E:E</f>
        <v>0</v>
      </c>
      <c r="F8761" s="4">
        <f>'[1]2025年已发货'!F:F</f>
        <v>0</v>
      </c>
      <c r="G8761" s="2">
        <f>'[1]2025年已发货'!G:G</f>
        <v>0</v>
      </c>
      <c r="H8761" s="2">
        <f>'[1]2025年已发货'!H:H</f>
        <v>0</v>
      </c>
      <c r="I8761" s="2">
        <f>'[1]2025年已发货'!I:I</f>
        <v>0</v>
      </c>
      <c r="J8761" s="2" vm="1" t="e">
        <f>_xlfn._xlws.FILTER(辅助信息!D:D,辅助信息!G:G=G8761)</f>
        <v>#VALUE!</v>
      </c>
    </row>
    <row r="8762" hidden="1" spans="1:10">
      <c r="A8762" s="2">
        <f>'[1]2025年已发货'!A:A</f>
        <v>0</v>
      </c>
      <c r="B8762" s="2">
        <f>'[1]2025年已发货'!B:B</f>
        <v>0</v>
      </c>
      <c r="C8762" s="2">
        <f>'[1]2025年已发货'!C:C</f>
        <v>0</v>
      </c>
      <c r="D8762" s="2">
        <f>'[1]2025年已发货'!D:D</f>
        <v>0</v>
      </c>
      <c r="E8762" s="2">
        <f>'[1]2025年已发货'!E:E</f>
        <v>0</v>
      </c>
      <c r="F8762" s="4">
        <f>'[1]2025年已发货'!F:F</f>
        <v>0</v>
      </c>
      <c r="G8762" s="2">
        <f>'[1]2025年已发货'!G:G</f>
        <v>0</v>
      </c>
      <c r="H8762" s="2">
        <f>'[1]2025年已发货'!H:H</f>
        <v>0</v>
      </c>
      <c r="I8762" s="2">
        <f>'[1]2025年已发货'!I:I</f>
        <v>0</v>
      </c>
      <c r="J8762" s="2" vm="1" t="e">
        <f>_xlfn._xlws.FILTER(辅助信息!D:D,辅助信息!G:G=G8762)</f>
        <v>#VALUE!</v>
      </c>
    </row>
    <row r="8763" hidden="1" spans="1:10">
      <c r="A8763" s="2">
        <f>'[1]2025年已发货'!A:A</f>
        <v>0</v>
      </c>
      <c r="B8763" s="2">
        <f>'[1]2025年已发货'!B:B</f>
        <v>0</v>
      </c>
      <c r="C8763" s="2">
        <f>'[1]2025年已发货'!C:C</f>
        <v>0</v>
      </c>
      <c r="D8763" s="2">
        <f>'[1]2025年已发货'!D:D</f>
        <v>0</v>
      </c>
      <c r="E8763" s="2">
        <f>'[1]2025年已发货'!E:E</f>
        <v>0</v>
      </c>
      <c r="F8763" s="4">
        <f>'[1]2025年已发货'!F:F</f>
        <v>0</v>
      </c>
      <c r="G8763" s="2">
        <f>'[1]2025年已发货'!G:G</f>
        <v>0</v>
      </c>
      <c r="H8763" s="2">
        <f>'[1]2025年已发货'!H:H</f>
        <v>0</v>
      </c>
      <c r="I8763" s="2">
        <f>'[1]2025年已发货'!I:I</f>
        <v>0</v>
      </c>
      <c r="J8763" s="2" vm="1" t="e">
        <f>_xlfn._xlws.FILTER(辅助信息!D:D,辅助信息!G:G=G8763)</f>
        <v>#VALUE!</v>
      </c>
    </row>
    <row r="8764" hidden="1" spans="1:10">
      <c r="A8764" s="2">
        <f>'[1]2025年已发货'!A:A</f>
        <v>0</v>
      </c>
      <c r="B8764" s="2">
        <f>'[1]2025年已发货'!B:B</f>
        <v>0</v>
      </c>
      <c r="C8764" s="2">
        <f>'[1]2025年已发货'!C:C</f>
        <v>0</v>
      </c>
      <c r="D8764" s="2">
        <f>'[1]2025年已发货'!D:D</f>
        <v>0</v>
      </c>
      <c r="E8764" s="2">
        <f>'[1]2025年已发货'!E:E</f>
        <v>0</v>
      </c>
      <c r="F8764" s="4">
        <f>'[1]2025年已发货'!F:F</f>
        <v>0</v>
      </c>
      <c r="G8764" s="2">
        <f>'[1]2025年已发货'!G:G</f>
        <v>0</v>
      </c>
      <c r="H8764" s="2">
        <f>'[1]2025年已发货'!H:H</f>
        <v>0</v>
      </c>
      <c r="I8764" s="2">
        <f>'[1]2025年已发货'!I:I</f>
        <v>0</v>
      </c>
      <c r="J8764" s="2" vm="1" t="e">
        <f>_xlfn._xlws.FILTER(辅助信息!D:D,辅助信息!G:G=G8764)</f>
        <v>#VALUE!</v>
      </c>
    </row>
    <row r="8765" hidden="1" spans="1:10">
      <c r="A8765" s="2">
        <f>'[1]2025年已发货'!A:A</f>
        <v>0</v>
      </c>
      <c r="B8765" s="2">
        <f>'[1]2025年已发货'!B:B</f>
        <v>0</v>
      </c>
      <c r="C8765" s="2">
        <f>'[1]2025年已发货'!C:C</f>
        <v>0</v>
      </c>
      <c r="D8765" s="2">
        <f>'[1]2025年已发货'!D:D</f>
        <v>0</v>
      </c>
      <c r="E8765" s="2">
        <f>'[1]2025年已发货'!E:E</f>
        <v>0</v>
      </c>
      <c r="F8765" s="4">
        <f>'[1]2025年已发货'!F:F</f>
        <v>0</v>
      </c>
      <c r="G8765" s="2">
        <f>'[1]2025年已发货'!G:G</f>
        <v>0</v>
      </c>
      <c r="H8765" s="2">
        <f>'[1]2025年已发货'!H:H</f>
        <v>0</v>
      </c>
      <c r="I8765" s="2">
        <f>'[1]2025年已发货'!I:I</f>
        <v>0</v>
      </c>
      <c r="J8765" s="2" vm="1" t="e">
        <f>_xlfn._xlws.FILTER(辅助信息!D:D,辅助信息!G:G=G8765)</f>
        <v>#VALUE!</v>
      </c>
    </row>
    <row r="8766" hidden="1" spans="1:10">
      <c r="A8766" s="2">
        <f>'[1]2025年已发货'!A:A</f>
        <v>0</v>
      </c>
      <c r="B8766" s="2">
        <f>'[1]2025年已发货'!B:B</f>
        <v>0</v>
      </c>
      <c r="C8766" s="2">
        <f>'[1]2025年已发货'!C:C</f>
        <v>0</v>
      </c>
      <c r="D8766" s="2">
        <f>'[1]2025年已发货'!D:D</f>
        <v>0</v>
      </c>
      <c r="E8766" s="2">
        <f>'[1]2025年已发货'!E:E</f>
        <v>0</v>
      </c>
      <c r="F8766" s="4">
        <f>'[1]2025年已发货'!F:F</f>
        <v>0</v>
      </c>
      <c r="G8766" s="2">
        <f>'[1]2025年已发货'!G:G</f>
        <v>0</v>
      </c>
      <c r="H8766" s="2">
        <f>'[1]2025年已发货'!H:H</f>
        <v>0</v>
      </c>
      <c r="I8766" s="2">
        <f>'[1]2025年已发货'!I:I</f>
        <v>0</v>
      </c>
      <c r="J8766" s="2" vm="1" t="e">
        <f>_xlfn._xlws.FILTER(辅助信息!D:D,辅助信息!G:G=G8766)</f>
        <v>#VALUE!</v>
      </c>
    </row>
    <row r="8767" hidden="1" spans="1:10">
      <c r="A8767" s="2">
        <f>'[1]2025年已发货'!A:A</f>
        <v>0</v>
      </c>
      <c r="B8767" s="2">
        <f>'[1]2025年已发货'!B:B</f>
        <v>0</v>
      </c>
      <c r="C8767" s="2">
        <f>'[1]2025年已发货'!C:C</f>
        <v>0</v>
      </c>
      <c r="D8767" s="2">
        <f>'[1]2025年已发货'!D:D</f>
        <v>0</v>
      </c>
      <c r="E8767" s="2">
        <f>'[1]2025年已发货'!E:E</f>
        <v>0</v>
      </c>
      <c r="F8767" s="4">
        <f>'[1]2025年已发货'!F:F</f>
        <v>0</v>
      </c>
      <c r="G8767" s="2">
        <f>'[1]2025年已发货'!G:G</f>
        <v>0</v>
      </c>
      <c r="H8767" s="2">
        <f>'[1]2025年已发货'!H:H</f>
        <v>0</v>
      </c>
      <c r="I8767" s="2">
        <f>'[1]2025年已发货'!I:I</f>
        <v>0</v>
      </c>
      <c r="J8767" s="2" vm="1" t="e">
        <f>_xlfn._xlws.FILTER(辅助信息!D:D,辅助信息!G:G=G8767)</f>
        <v>#VALUE!</v>
      </c>
    </row>
    <row r="8768" hidden="1" spans="1:10">
      <c r="A8768" s="2">
        <f>'[1]2025年已发货'!A:A</f>
        <v>0</v>
      </c>
      <c r="B8768" s="2">
        <f>'[1]2025年已发货'!B:B</f>
        <v>0</v>
      </c>
      <c r="C8768" s="2">
        <f>'[1]2025年已发货'!C:C</f>
        <v>0</v>
      </c>
      <c r="D8768" s="2">
        <f>'[1]2025年已发货'!D:D</f>
        <v>0</v>
      </c>
      <c r="E8768" s="2">
        <f>'[1]2025年已发货'!E:E</f>
        <v>0</v>
      </c>
      <c r="F8768" s="4">
        <f>'[1]2025年已发货'!F:F</f>
        <v>0</v>
      </c>
      <c r="G8768" s="2">
        <f>'[1]2025年已发货'!G:G</f>
        <v>0</v>
      </c>
      <c r="H8768" s="2">
        <f>'[1]2025年已发货'!H:H</f>
        <v>0</v>
      </c>
      <c r="I8768" s="2">
        <f>'[1]2025年已发货'!I:I</f>
        <v>0</v>
      </c>
      <c r="J8768" s="2" vm="1" t="e">
        <f>_xlfn._xlws.FILTER(辅助信息!D:D,辅助信息!G:G=G8768)</f>
        <v>#VALUE!</v>
      </c>
    </row>
    <row r="8769" hidden="1" spans="1:10">
      <c r="A8769" s="2">
        <f>'[1]2025年已发货'!A:A</f>
        <v>0</v>
      </c>
      <c r="B8769" s="2">
        <f>'[1]2025年已发货'!B:B</f>
        <v>0</v>
      </c>
      <c r="C8769" s="2">
        <f>'[1]2025年已发货'!C:C</f>
        <v>0</v>
      </c>
      <c r="D8769" s="2">
        <f>'[1]2025年已发货'!D:D</f>
        <v>0</v>
      </c>
      <c r="E8769" s="2">
        <f>'[1]2025年已发货'!E:E</f>
        <v>0</v>
      </c>
      <c r="F8769" s="4">
        <f>'[1]2025年已发货'!F:F</f>
        <v>0</v>
      </c>
      <c r="G8769" s="2">
        <f>'[1]2025年已发货'!G:G</f>
        <v>0</v>
      </c>
      <c r="H8769" s="2">
        <f>'[1]2025年已发货'!H:H</f>
        <v>0</v>
      </c>
      <c r="I8769" s="2">
        <f>'[1]2025年已发货'!I:I</f>
        <v>0</v>
      </c>
      <c r="J8769" s="2" vm="1" t="e">
        <f>_xlfn._xlws.FILTER(辅助信息!D:D,辅助信息!G:G=G8769)</f>
        <v>#VALUE!</v>
      </c>
    </row>
    <row r="8770" hidden="1" spans="1:10">
      <c r="A8770" s="2">
        <f>'[1]2025年已发货'!A:A</f>
        <v>0</v>
      </c>
      <c r="B8770" s="2">
        <f>'[1]2025年已发货'!B:B</f>
        <v>0</v>
      </c>
      <c r="C8770" s="2">
        <f>'[1]2025年已发货'!C:C</f>
        <v>0</v>
      </c>
      <c r="D8770" s="2">
        <f>'[1]2025年已发货'!D:D</f>
        <v>0</v>
      </c>
      <c r="E8770" s="2">
        <f>'[1]2025年已发货'!E:E</f>
        <v>0</v>
      </c>
      <c r="F8770" s="4">
        <f>'[1]2025年已发货'!F:F</f>
        <v>0</v>
      </c>
      <c r="G8770" s="2">
        <f>'[1]2025年已发货'!G:G</f>
        <v>0</v>
      </c>
      <c r="H8770" s="2">
        <f>'[1]2025年已发货'!H:H</f>
        <v>0</v>
      </c>
      <c r="I8770" s="2">
        <f>'[1]2025年已发货'!I:I</f>
        <v>0</v>
      </c>
      <c r="J8770" s="2" vm="1" t="e">
        <f>_xlfn._xlws.FILTER(辅助信息!D:D,辅助信息!G:G=G8770)</f>
        <v>#VALUE!</v>
      </c>
    </row>
    <row r="8771" hidden="1" spans="1:10">
      <c r="A8771" s="2">
        <f>'[1]2025年已发货'!A:A</f>
        <v>0</v>
      </c>
      <c r="B8771" s="2">
        <f>'[1]2025年已发货'!B:B</f>
        <v>0</v>
      </c>
      <c r="C8771" s="2">
        <f>'[1]2025年已发货'!C:C</f>
        <v>0</v>
      </c>
      <c r="D8771" s="2">
        <f>'[1]2025年已发货'!D:D</f>
        <v>0</v>
      </c>
      <c r="E8771" s="2">
        <f>'[1]2025年已发货'!E:E</f>
        <v>0</v>
      </c>
      <c r="F8771" s="4">
        <f>'[1]2025年已发货'!F:F</f>
        <v>0</v>
      </c>
      <c r="G8771" s="2">
        <f>'[1]2025年已发货'!G:G</f>
        <v>0</v>
      </c>
      <c r="H8771" s="2">
        <f>'[1]2025年已发货'!H:H</f>
        <v>0</v>
      </c>
      <c r="I8771" s="2">
        <f>'[1]2025年已发货'!I:I</f>
        <v>0</v>
      </c>
      <c r="J8771" s="2" vm="1" t="e">
        <f>_xlfn._xlws.FILTER(辅助信息!D:D,辅助信息!G:G=G8771)</f>
        <v>#VALUE!</v>
      </c>
    </row>
    <row r="8772" hidden="1" spans="1:10">
      <c r="A8772" s="2">
        <f>'[1]2025年已发货'!A:A</f>
        <v>0</v>
      </c>
      <c r="B8772" s="2">
        <f>'[1]2025年已发货'!B:B</f>
        <v>0</v>
      </c>
      <c r="C8772" s="2">
        <f>'[1]2025年已发货'!C:C</f>
        <v>0</v>
      </c>
      <c r="D8772" s="2">
        <f>'[1]2025年已发货'!D:D</f>
        <v>0</v>
      </c>
      <c r="E8772" s="2">
        <f>'[1]2025年已发货'!E:E</f>
        <v>0</v>
      </c>
      <c r="F8772" s="4">
        <f>'[1]2025年已发货'!F:F</f>
        <v>0</v>
      </c>
      <c r="G8772" s="2">
        <f>'[1]2025年已发货'!G:G</f>
        <v>0</v>
      </c>
      <c r="H8772" s="2">
        <f>'[1]2025年已发货'!H:H</f>
        <v>0</v>
      </c>
      <c r="I8772" s="2">
        <f>'[1]2025年已发货'!I:I</f>
        <v>0</v>
      </c>
      <c r="J8772" s="2" vm="1" t="e">
        <f>_xlfn._xlws.FILTER(辅助信息!D:D,辅助信息!G:G=G8772)</f>
        <v>#VALUE!</v>
      </c>
    </row>
    <row r="8773" hidden="1" spans="1:10">
      <c r="A8773" s="2">
        <f>'[1]2025年已发货'!A:A</f>
        <v>0</v>
      </c>
      <c r="B8773" s="2">
        <f>'[1]2025年已发货'!B:B</f>
        <v>0</v>
      </c>
      <c r="C8773" s="2">
        <f>'[1]2025年已发货'!C:C</f>
        <v>0</v>
      </c>
      <c r="D8773" s="2">
        <f>'[1]2025年已发货'!D:D</f>
        <v>0</v>
      </c>
      <c r="E8773" s="2">
        <f>'[1]2025年已发货'!E:E</f>
        <v>0</v>
      </c>
      <c r="F8773" s="4">
        <f>'[1]2025年已发货'!F:F</f>
        <v>0</v>
      </c>
      <c r="G8773" s="2">
        <f>'[1]2025年已发货'!G:G</f>
        <v>0</v>
      </c>
      <c r="H8773" s="2">
        <f>'[1]2025年已发货'!H:H</f>
        <v>0</v>
      </c>
      <c r="I8773" s="2">
        <f>'[1]2025年已发货'!I:I</f>
        <v>0</v>
      </c>
      <c r="J8773" s="2" vm="1" t="e">
        <f>_xlfn._xlws.FILTER(辅助信息!D:D,辅助信息!G:G=G8773)</f>
        <v>#VALUE!</v>
      </c>
    </row>
    <row r="8774" hidden="1" spans="1:10">
      <c r="A8774" s="2">
        <f>'[1]2025年已发货'!A:A</f>
        <v>0</v>
      </c>
      <c r="B8774" s="2">
        <f>'[1]2025年已发货'!B:B</f>
        <v>0</v>
      </c>
      <c r="C8774" s="2">
        <f>'[1]2025年已发货'!C:C</f>
        <v>0</v>
      </c>
      <c r="D8774" s="2">
        <f>'[1]2025年已发货'!D:D</f>
        <v>0</v>
      </c>
      <c r="E8774" s="2">
        <f>'[1]2025年已发货'!E:E</f>
        <v>0</v>
      </c>
      <c r="F8774" s="4">
        <f>'[1]2025年已发货'!F:F</f>
        <v>0</v>
      </c>
      <c r="G8774" s="2">
        <f>'[1]2025年已发货'!G:G</f>
        <v>0</v>
      </c>
      <c r="H8774" s="2">
        <f>'[1]2025年已发货'!H:H</f>
        <v>0</v>
      </c>
      <c r="I8774" s="2">
        <f>'[1]2025年已发货'!I:I</f>
        <v>0</v>
      </c>
      <c r="J8774" s="2" vm="1" t="e">
        <f>_xlfn._xlws.FILTER(辅助信息!D:D,辅助信息!G:G=G8774)</f>
        <v>#VALUE!</v>
      </c>
    </row>
    <row r="8775" hidden="1" spans="1:10">
      <c r="A8775" s="2">
        <f>'[1]2025年已发货'!A:A</f>
        <v>0</v>
      </c>
      <c r="B8775" s="2">
        <f>'[1]2025年已发货'!B:B</f>
        <v>0</v>
      </c>
      <c r="C8775" s="2">
        <f>'[1]2025年已发货'!C:C</f>
        <v>0</v>
      </c>
      <c r="D8775" s="2">
        <f>'[1]2025年已发货'!D:D</f>
        <v>0</v>
      </c>
      <c r="E8775" s="2">
        <f>'[1]2025年已发货'!E:E</f>
        <v>0</v>
      </c>
      <c r="F8775" s="4">
        <f>'[1]2025年已发货'!F:F</f>
        <v>0</v>
      </c>
      <c r="G8775" s="2">
        <f>'[1]2025年已发货'!G:G</f>
        <v>0</v>
      </c>
      <c r="H8775" s="2">
        <f>'[1]2025年已发货'!H:H</f>
        <v>0</v>
      </c>
      <c r="I8775" s="2">
        <f>'[1]2025年已发货'!I:I</f>
        <v>0</v>
      </c>
      <c r="J8775" s="2" vm="1" t="e">
        <f>_xlfn._xlws.FILTER(辅助信息!D:D,辅助信息!G:G=G8775)</f>
        <v>#VALUE!</v>
      </c>
    </row>
    <row r="8776" hidden="1" spans="1:10">
      <c r="A8776" s="2">
        <f>'[1]2025年已发货'!A:A</f>
        <v>0</v>
      </c>
      <c r="B8776" s="2">
        <f>'[1]2025年已发货'!B:B</f>
        <v>0</v>
      </c>
      <c r="C8776" s="2">
        <f>'[1]2025年已发货'!C:C</f>
        <v>0</v>
      </c>
      <c r="D8776" s="2">
        <f>'[1]2025年已发货'!D:D</f>
        <v>0</v>
      </c>
      <c r="E8776" s="2">
        <f>'[1]2025年已发货'!E:E</f>
        <v>0</v>
      </c>
      <c r="F8776" s="4">
        <f>'[1]2025年已发货'!F:F</f>
        <v>0</v>
      </c>
      <c r="G8776" s="2">
        <f>'[1]2025年已发货'!G:G</f>
        <v>0</v>
      </c>
      <c r="H8776" s="2">
        <f>'[1]2025年已发货'!H:H</f>
        <v>0</v>
      </c>
      <c r="I8776" s="2">
        <f>'[1]2025年已发货'!I:I</f>
        <v>0</v>
      </c>
      <c r="J8776" s="2" vm="1" t="e">
        <f>_xlfn._xlws.FILTER(辅助信息!D:D,辅助信息!G:G=G8776)</f>
        <v>#VALUE!</v>
      </c>
    </row>
    <row r="8777" hidden="1" spans="1:10">
      <c r="A8777" s="2">
        <f>'[1]2025年已发货'!A:A</f>
        <v>0</v>
      </c>
      <c r="B8777" s="2">
        <f>'[1]2025年已发货'!B:B</f>
        <v>0</v>
      </c>
      <c r="C8777" s="2">
        <f>'[1]2025年已发货'!C:C</f>
        <v>0</v>
      </c>
      <c r="D8777" s="2">
        <f>'[1]2025年已发货'!D:D</f>
        <v>0</v>
      </c>
      <c r="E8777" s="2">
        <f>'[1]2025年已发货'!E:E</f>
        <v>0</v>
      </c>
      <c r="F8777" s="4">
        <f>'[1]2025年已发货'!F:F</f>
        <v>0</v>
      </c>
      <c r="G8777" s="2">
        <f>'[1]2025年已发货'!G:G</f>
        <v>0</v>
      </c>
      <c r="H8777" s="2">
        <f>'[1]2025年已发货'!H:H</f>
        <v>0</v>
      </c>
      <c r="I8777" s="2">
        <f>'[1]2025年已发货'!I:I</f>
        <v>0</v>
      </c>
      <c r="J8777" s="2" vm="1" t="e">
        <f>_xlfn._xlws.FILTER(辅助信息!D:D,辅助信息!G:G=G8777)</f>
        <v>#VALUE!</v>
      </c>
    </row>
    <row r="8778" hidden="1" spans="1:10">
      <c r="A8778" s="2">
        <f>'[1]2025年已发货'!A:A</f>
        <v>0</v>
      </c>
      <c r="B8778" s="2">
        <f>'[1]2025年已发货'!B:B</f>
        <v>0</v>
      </c>
      <c r="C8778" s="2">
        <f>'[1]2025年已发货'!C:C</f>
        <v>0</v>
      </c>
      <c r="D8778" s="2">
        <f>'[1]2025年已发货'!D:D</f>
        <v>0</v>
      </c>
      <c r="E8778" s="2">
        <f>'[1]2025年已发货'!E:E</f>
        <v>0</v>
      </c>
      <c r="F8778" s="4">
        <f>'[1]2025年已发货'!F:F</f>
        <v>0</v>
      </c>
      <c r="G8778" s="2">
        <f>'[1]2025年已发货'!G:G</f>
        <v>0</v>
      </c>
      <c r="H8778" s="2">
        <f>'[1]2025年已发货'!H:H</f>
        <v>0</v>
      </c>
      <c r="I8778" s="2">
        <f>'[1]2025年已发货'!I:I</f>
        <v>0</v>
      </c>
      <c r="J8778" s="2" vm="1" t="e">
        <f>_xlfn._xlws.FILTER(辅助信息!D:D,辅助信息!G:G=G8778)</f>
        <v>#VALUE!</v>
      </c>
    </row>
    <row r="8779" hidden="1" spans="1:10">
      <c r="A8779" s="2">
        <f>'[1]2025年已发货'!A:A</f>
        <v>0</v>
      </c>
      <c r="B8779" s="2">
        <f>'[1]2025年已发货'!B:B</f>
        <v>0</v>
      </c>
      <c r="C8779" s="2">
        <f>'[1]2025年已发货'!C:C</f>
        <v>0</v>
      </c>
      <c r="D8779" s="2">
        <f>'[1]2025年已发货'!D:D</f>
        <v>0</v>
      </c>
      <c r="E8779" s="2">
        <f>'[1]2025年已发货'!E:E</f>
        <v>0</v>
      </c>
      <c r="F8779" s="4">
        <f>'[1]2025年已发货'!F:F</f>
        <v>0</v>
      </c>
      <c r="G8779" s="2">
        <f>'[1]2025年已发货'!G:G</f>
        <v>0</v>
      </c>
      <c r="H8779" s="2">
        <f>'[1]2025年已发货'!H:H</f>
        <v>0</v>
      </c>
      <c r="I8779" s="2">
        <f>'[1]2025年已发货'!I:I</f>
        <v>0</v>
      </c>
      <c r="J8779" s="2" vm="1" t="e">
        <f>_xlfn._xlws.FILTER(辅助信息!D:D,辅助信息!G:G=G8779)</f>
        <v>#VALUE!</v>
      </c>
    </row>
    <row r="8780" hidden="1" spans="1:10">
      <c r="A8780" s="2">
        <f>'[1]2025年已发货'!A:A</f>
        <v>0</v>
      </c>
      <c r="B8780" s="2">
        <f>'[1]2025年已发货'!B:B</f>
        <v>0</v>
      </c>
      <c r="C8780" s="2">
        <f>'[1]2025年已发货'!C:C</f>
        <v>0</v>
      </c>
      <c r="D8780" s="2">
        <f>'[1]2025年已发货'!D:D</f>
        <v>0</v>
      </c>
      <c r="E8780" s="2">
        <f>'[1]2025年已发货'!E:E</f>
        <v>0</v>
      </c>
      <c r="F8780" s="4">
        <f>'[1]2025年已发货'!F:F</f>
        <v>0</v>
      </c>
      <c r="G8780" s="2">
        <f>'[1]2025年已发货'!G:G</f>
        <v>0</v>
      </c>
      <c r="H8780" s="2">
        <f>'[1]2025年已发货'!H:H</f>
        <v>0</v>
      </c>
      <c r="I8780" s="2">
        <f>'[1]2025年已发货'!I:I</f>
        <v>0</v>
      </c>
      <c r="J8780" s="2" vm="1" t="e">
        <f>_xlfn._xlws.FILTER(辅助信息!D:D,辅助信息!G:G=G8780)</f>
        <v>#VALUE!</v>
      </c>
    </row>
    <row r="8781" hidden="1" spans="1:10">
      <c r="A8781" s="2">
        <f>'[1]2025年已发货'!A:A</f>
        <v>0</v>
      </c>
      <c r="B8781" s="2">
        <f>'[1]2025年已发货'!B:B</f>
        <v>0</v>
      </c>
      <c r="C8781" s="2">
        <f>'[1]2025年已发货'!C:C</f>
        <v>0</v>
      </c>
      <c r="D8781" s="2">
        <f>'[1]2025年已发货'!D:D</f>
        <v>0</v>
      </c>
      <c r="E8781" s="2">
        <f>'[1]2025年已发货'!E:E</f>
        <v>0</v>
      </c>
      <c r="F8781" s="4">
        <f>'[1]2025年已发货'!F:F</f>
        <v>0</v>
      </c>
      <c r="G8781" s="2">
        <f>'[1]2025年已发货'!G:G</f>
        <v>0</v>
      </c>
      <c r="H8781" s="2">
        <f>'[1]2025年已发货'!H:H</f>
        <v>0</v>
      </c>
      <c r="I8781" s="2">
        <f>'[1]2025年已发货'!I:I</f>
        <v>0</v>
      </c>
      <c r="J8781" s="2" vm="1" t="e">
        <f>_xlfn._xlws.FILTER(辅助信息!D:D,辅助信息!G:G=G8781)</f>
        <v>#VALUE!</v>
      </c>
    </row>
    <row r="8782" hidden="1" spans="1:10">
      <c r="A8782" s="2">
        <f>'[1]2025年已发货'!A:A</f>
        <v>0</v>
      </c>
      <c r="B8782" s="2">
        <f>'[1]2025年已发货'!B:B</f>
        <v>0</v>
      </c>
      <c r="C8782" s="2">
        <f>'[1]2025年已发货'!C:C</f>
        <v>0</v>
      </c>
      <c r="D8782" s="2">
        <f>'[1]2025年已发货'!D:D</f>
        <v>0</v>
      </c>
      <c r="E8782" s="2">
        <f>'[1]2025年已发货'!E:E</f>
        <v>0</v>
      </c>
      <c r="F8782" s="4">
        <f>'[1]2025年已发货'!F:F</f>
        <v>0</v>
      </c>
      <c r="G8782" s="2">
        <f>'[1]2025年已发货'!G:G</f>
        <v>0</v>
      </c>
      <c r="H8782" s="2">
        <f>'[1]2025年已发货'!H:H</f>
        <v>0</v>
      </c>
      <c r="I8782" s="2">
        <f>'[1]2025年已发货'!I:I</f>
        <v>0</v>
      </c>
      <c r="J8782" s="2" vm="1" t="e">
        <f>_xlfn._xlws.FILTER(辅助信息!D:D,辅助信息!G:G=G8782)</f>
        <v>#VALUE!</v>
      </c>
    </row>
    <row r="8783" hidden="1" spans="1:10">
      <c r="A8783" s="2">
        <f>'[1]2025年已发货'!A:A</f>
        <v>0</v>
      </c>
      <c r="B8783" s="2">
        <f>'[1]2025年已发货'!B:B</f>
        <v>0</v>
      </c>
      <c r="C8783" s="2">
        <f>'[1]2025年已发货'!C:C</f>
        <v>0</v>
      </c>
      <c r="D8783" s="2">
        <f>'[1]2025年已发货'!D:D</f>
        <v>0</v>
      </c>
      <c r="E8783" s="2">
        <f>'[1]2025年已发货'!E:E</f>
        <v>0</v>
      </c>
      <c r="F8783" s="4">
        <f>'[1]2025年已发货'!F:F</f>
        <v>0</v>
      </c>
      <c r="G8783" s="2">
        <f>'[1]2025年已发货'!G:G</f>
        <v>0</v>
      </c>
      <c r="H8783" s="2">
        <f>'[1]2025年已发货'!H:H</f>
        <v>0</v>
      </c>
      <c r="I8783" s="2">
        <f>'[1]2025年已发货'!I:I</f>
        <v>0</v>
      </c>
      <c r="J8783" s="2" vm="1" t="e">
        <f>_xlfn._xlws.FILTER(辅助信息!D:D,辅助信息!G:G=G8783)</f>
        <v>#VALUE!</v>
      </c>
    </row>
    <row r="8784" hidden="1" spans="1:10">
      <c r="A8784" s="2">
        <f>'[1]2025年已发货'!A:A</f>
        <v>0</v>
      </c>
      <c r="B8784" s="2">
        <f>'[1]2025年已发货'!B:B</f>
        <v>0</v>
      </c>
      <c r="C8784" s="2">
        <f>'[1]2025年已发货'!C:C</f>
        <v>0</v>
      </c>
      <c r="D8784" s="2">
        <f>'[1]2025年已发货'!D:D</f>
        <v>0</v>
      </c>
      <c r="E8784" s="2">
        <f>'[1]2025年已发货'!E:E</f>
        <v>0</v>
      </c>
      <c r="F8784" s="4">
        <f>'[1]2025年已发货'!F:F</f>
        <v>0</v>
      </c>
      <c r="G8784" s="2">
        <f>'[1]2025年已发货'!G:G</f>
        <v>0</v>
      </c>
      <c r="H8784" s="2">
        <f>'[1]2025年已发货'!H:H</f>
        <v>0</v>
      </c>
      <c r="I8784" s="2">
        <f>'[1]2025年已发货'!I:I</f>
        <v>0</v>
      </c>
      <c r="J8784" s="2" vm="1" t="e">
        <f>_xlfn._xlws.FILTER(辅助信息!D:D,辅助信息!G:G=G8784)</f>
        <v>#VALUE!</v>
      </c>
    </row>
    <row r="8785" hidden="1" spans="1:10">
      <c r="A8785" s="2">
        <f>'[1]2025年已发货'!A:A</f>
        <v>0</v>
      </c>
      <c r="B8785" s="2">
        <f>'[1]2025年已发货'!B:B</f>
        <v>0</v>
      </c>
      <c r="C8785" s="2">
        <f>'[1]2025年已发货'!C:C</f>
        <v>0</v>
      </c>
      <c r="D8785" s="2">
        <f>'[1]2025年已发货'!D:D</f>
        <v>0</v>
      </c>
      <c r="E8785" s="2">
        <f>'[1]2025年已发货'!E:E</f>
        <v>0</v>
      </c>
      <c r="F8785" s="4">
        <f>'[1]2025年已发货'!F:F</f>
        <v>0</v>
      </c>
      <c r="G8785" s="2">
        <f>'[1]2025年已发货'!G:G</f>
        <v>0</v>
      </c>
      <c r="H8785" s="2">
        <f>'[1]2025年已发货'!H:H</f>
        <v>0</v>
      </c>
      <c r="I8785" s="2">
        <f>'[1]2025年已发货'!I:I</f>
        <v>0</v>
      </c>
      <c r="J8785" s="2" vm="1" t="e">
        <f>_xlfn._xlws.FILTER(辅助信息!D:D,辅助信息!G:G=G8785)</f>
        <v>#VALUE!</v>
      </c>
    </row>
    <row r="8786" hidden="1" spans="1:10">
      <c r="A8786" s="2">
        <f>'[1]2025年已发货'!A:A</f>
        <v>0</v>
      </c>
      <c r="B8786" s="2">
        <f>'[1]2025年已发货'!B:B</f>
        <v>0</v>
      </c>
      <c r="C8786" s="2">
        <f>'[1]2025年已发货'!C:C</f>
        <v>0</v>
      </c>
      <c r="D8786" s="2">
        <f>'[1]2025年已发货'!D:D</f>
        <v>0</v>
      </c>
      <c r="E8786" s="2">
        <f>'[1]2025年已发货'!E:E</f>
        <v>0</v>
      </c>
      <c r="F8786" s="4">
        <f>'[1]2025年已发货'!F:F</f>
        <v>0</v>
      </c>
      <c r="G8786" s="2">
        <f>'[1]2025年已发货'!G:G</f>
        <v>0</v>
      </c>
      <c r="H8786" s="2">
        <f>'[1]2025年已发货'!H:H</f>
        <v>0</v>
      </c>
      <c r="I8786" s="2">
        <f>'[1]2025年已发货'!I:I</f>
        <v>0</v>
      </c>
      <c r="J8786" s="2" vm="1" t="e">
        <f>_xlfn._xlws.FILTER(辅助信息!D:D,辅助信息!G:G=G8786)</f>
        <v>#VALUE!</v>
      </c>
    </row>
    <row r="8787" hidden="1" spans="1:10">
      <c r="A8787" s="2">
        <f>'[1]2025年已发货'!A:A</f>
        <v>0</v>
      </c>
      <c r="B8787" s="2">
        <f>'[1]2025年已发货'!B:B</f>
        <v>0</v>
      </c>
      <c r="C8787" s="2">
        <f>'[1]2025年已发货'!C:C</f>
        <v>0</v>
      </c>
      <c r="D8787" s="2">
        <f>'[1]2025年已发货'!D:D</f>
        <v>0</v>
      </c>
      <c r="E8787" s="2">
        <f>'[1]2025年已发货'!E:E</f>
        <v>0</v>
      </c>
      <c r="F8787" s="4">
        <f>'[1]2025年已发货'!F:F</f>
        <v>0</v>
      </c>
      <c r="G8787" s="2">
        <f>'[1]2025年已发货'!G:G</f>
        <v>0</v>
      </c>
      <c r="H8787" s="2">
        <f>'[1]2025年已发货'!H:H</f>
        <v>0</v>
      </c>
      <c r="I8787" s="2">
        <f>'[1]2025年已发货'!I:I</f>
        <v>0</v>
      </c>
      <c r="J8787" s="2" vm="1" t="e">
        <f>_xlfn._xlws.FILTER(辅助信息!D:D,辅助信息!G:G=G8787)</f>
        <v>#VALUE!</v>
      </c>
    </row>
    <row r="8788" hidden="1" spans="1:10">
      <c r="A8788" s="2">
        <f>'[1]2025年已发货'!A:A</f>
        <v>0</v>
      </c>
      <c r="B8788" s="2">
        <f>'[1]2025年已发货'!B:B</f>
        <v>0</v>
      </c>
      <c r="C8788" s="2">
        <f>'[1]2025年已发货'!C:C</f>
        <v>0</v>
      </c>
      <c r="D8788" s="2">
        <f>'[1]2025年已发货'!D:D</f>
        <v>0</v>
      </c>
      <c r="E8788" s="2">
        <f>'[1]2025年已发货'!E:E</f>
        <v>0</v>
      </c>
      <c r="F8788" s="4">
        <f>'[1]2025年已发货'!F:F</f>
        <v>0</v>
      </c>
      <c r="G8788" s="2">
        <f>'[1]2025年已发货'!G:G</f>
        <v>0</v>
      </c>
      <c r="H8788" s="2">
        <f>'[1]2025年已发货'!H:H</f>
        <v>0</v>
      </c>
      <c r="I8788" s="2">
        <f>'[1]2025年已发货'!I:I</f>
        <v>0</v>
      </c>
      <c r="J8788" s="2" vm="1" t="e">
        <f>_xlfn._xlws.FILTER(辅助信息!D:D,辅助信息!G:G=G8788)</f>
        <v>#VALUE!</v>
      </c>
    </row>
    <row r="8789" hidden="1" spans="1:10">
      <c r="A8789" s="2">
        <f>'[1]2025年已发货'!A:A</f>
        <v>0</v>
      </c>
      <c r="B8789" s="2">
        <f>'[1]2025年已发货'!B:B</f>
        <v>0</v>
      </c>
      <c r="C8789" s="2">
        <f>'[1]2025年已发货'!C:C</f>
        <v>0</v>
      </c>
      <c r="D8789" s="2">
        <f>'[1]2025年已发货'!D:D</f>
        <v>0</v>
      </c>
      <c r="E8789" s="2">
        <f>'[1]2025年已发货'!E:E</f>
        <v>0</v>
      </c>
      <c r="F8789" s="4">
        <f>'[1]2025年已发货'!F:F</f>
        <v>0</v>
      </c>
      <c r="G8789" s="2">
        <f>'[1]2025年已发货'!G:G</f>
        <v>0</v>
      </c>
      <c r="H8789" s="2">
        <f>'[1]2025年已发货'!H:H</f>
        <v>0</v>
      </c>
      <c r="I8789" s="2">
        <f>'[1]2025年已发货'!I:I</f>
        <v>0</v>
      </c>
      <c r="J8789" s="2" vm="1" t="e">
        <f>_xlfn._xlws.FILTER(辅助信息!D:D,辅助信息!G:G=G8789)</f>
        <v>#VALUE!</v>
      </c>
    </row>
    <row r="8790" hidden="1" spans="1:10">
      <c r="A8790" s="2">
        <f>'[1]2025年已发货'!A:A</f>
        <v>0</v>
      </c>
      <c r="B8790" s="2">
        <f>'[1]2025年已发货'!B:B</f>
        <v>0</v>
      </c>
      <c r="C8790" s="2">
        <f>'[1]2025年已发货'!C:C</f>
        <v>0</v>
      </c>
      <c r="D8790" s="2">
        <f>'[1]2025年已发货'!D:D</f>
        <v>0</v>
      </c>
      <c r="E8790" s="2">
        <f>'[1]2025年已发货'!E:E</f>
        <v>0</v>
      </c>
      <c r="F8790" s="4">
        <f>'[1]2025年已发货'!F:F</f>
        <v>0</v>
      </c>
      <c r="G8790" s="2">
        <f>'[1]2025年已发货'!G:G</f>
        <v>0</v>
      </c>
      <c r="H8790" s="2">
        <f>'[1]2025年已发货'!H:H</f>
        <v>0</v>
      </c>
      <c r="I8790" s="2">
        <f>'[1]2025年已发货'!I:I</f>
        <v>0</v>
      </c>
      <c r="J8790" s="2" vm="1" t="e">
        <f>_xlfn._xlws.FILTER(辅助信息!D:D,辅助信息!G:G=G8790)</f>
        <v>#VALUE!</v>
      </c>
    </row>
    <row r="8791" hidden="1" spans="1:10">
      <c r="A8791" s="2">
        <f>'[1]2025年已发货'!A:A</f>
        <v>0</v>
      </c>
      <c r="B8791" s="2">
        <f>'[1]2025年已发货'!B:B</f>
        <v>0</v>
      </c>
      <c r="C8791" s="2">
        <f>'[1]2025年已发货'!C:C</f>
        <v>0</v>
      </c>
      <c r="D8791" s="2">
        <f>'[1]2025年已发货'!D:D</f>
        <v>0</v>
      </c>
      <c r="E8791" s="2">
        <f>'[1]2025年已发货'!E:E</f>
        <v>0</v>
      </c>
      <c r="F8791" s="4">
        <f>'[1]2025年已发货'!F:F</f>
        <v>0</v>
      </c>
      <c r="G8791" s="2">
        <f>'[1]2025年已发货'!G:G</f>
        <v>0</v>
      </c>
      <c r="H8791" s="2">
        <f>'[1]2025年已发货'!H:H</f>
        <v>0</v>
      </c>
      <c r="I8791" s="2">
        <f>'[1]2025年已发货'!I:I</f>
        <v>0</v>
      </c>
      <c r="J8791" s="2" vm="1" t="e">
        <f>_xlfn._xlws.FILTER(辅助信息!D:D,辅助信息!G:G=G8791)</f>
        <v>#VALUE!</v>
      </c>
    </row>
    <row r="8792" hidden="1" spans="1:10">
      <c r="A8792" s="2">
        <f>'[1]2025年已发货'!A:A</f>
        <v>0</v>
      </c>
      <c r="B8792" s="2">
        <f>'[1]2025年已发货'!B:B</f>
        <v>0</v>
      </c>
      <c r="C8792" s="2">
        <f>'[1]2025年已发货'!C:C</f>
        <v>0</v>
      </c>
      <c r="D8792" s="2">
        <f>'[1]2025年已发货'!D:D</f>
        <v>0</v>
      </c>
      <c r="E8792" s="2">
        <f>'[1]2025年已发货'!E:E</f>
        <v>0</v>
      </c>
      <c r="F8792" s="4">
        <f>'[1]2025年已发货'!F:F</f>
        <v>0</v>
      </c>
      <c r="G8792" s="2">
        <f>'[1]2025年已发货'!G:G</f>
        <v>0</v>
      </c>
      <c r="H8792" s="2">
        <f>'[1]2025年已发货'!H:H</f>
        <v>0</v>
      </c>
      <c r="I8792" s="2">
        <f>'[1]2025年已发货'!I:I</f>
        <v>0</v>
      </c>
      <c r="J8792" s="2" vm="1" t="e">
        <f>_xlfn._xlws.FILTER(辅助信息!D:D,辅助信息!G:G=G8792)</f>
        <v>#VALUE!</v>
      </c>
    </row>
    <row r="8793" hidden="1" spans="1:10">
      <c r="A8793" s="2">
        <f>'[1]2025年已发货'!A:A</f>
        <v>0</v>
      </c>
      <c r="B8793" s="2">
        <f>'[1]2025年已发货'!B:B</f>
        <v>0</v>
      </c>
      <c r="C8793" s="2">
        <f>'[1]2025年已发货'!C:C</f>
        <v>0</v>
      </c>
      <c r="D8793" s="2">
        <f>'[1]2025年已发货'!D:D</f>
        <v>0</v>
      </c>
      <c r="E8793" s="2">
        <f>'[1]2025年已发货'!E:E</f>
        <v>0</v>
      </c>
      <c r="F8793" s="4">
        <f>'[1]2025年已发货'!F:F</f>
        <v>0</v>
      </c>
      <c r="G8793" s="2">
        <f>'[1]2025年已发货'!G:G</f>
        <v>0</v>
      </c>
      <c r="H8793" s="2">
        <f>'[1]2025年已发货'!H:H</f>
        <v>0</v>
      </c>
      <c r="I8793" s="2">
        <f>'[1]2025年已发货'!I:I</f>
        <v>0</v>
      </c>
      <c r="J8793" s="2" vm="1" t="e">
        <f>_xlfn._xlws.FILTER(辅助信息!D:D,辅助信息!G:G=G8793)</f>
        <v>#VALUE!</v>
      </c>
    </row>
    <row r="8794" hidden="1" spans="1:10">
      <c r="A8794" s="2">
        <f>'[1]2025年已发货'!A:A</f>
        <v>0</v>
      </c>
      <c r="B8794" s="2">
        <f>'[1]2025年已发货'!B:B</f>
        <v>0</v>
      </c>
      <c r="C8794" s="2">
        <f>'[1]2025年已发货'!C:C</f>
        <v>0</v>
      </c>
      <c r="D8794" s="2">
        <f>'[1]2025年已发货'!D:D</f>
        <v>0</v>
      </c>
      <c r="E8794" s="2">
        <f>'[1]2025年已发货'!E:E</f>
        <v>0</v>
      </c>
      <c r="F8794" s="4">
        <f>'[1]2025年已发货'!F:F</f>
        <v>0</v>
      </c>
      <c r="G8794" s="2">
        <f>'[1]2025年已发货'!G:G</f>
        <v>0</v>
      </c>
      <c r="H8794" s="2">
        <f>'[1]2025年已发货'!H:H</f>
        <v>0</v>
      </c>
      <c r="I8794" s="2">
        <f>'[1]2025年已发货'!I:I</f>
        <v>0</v>
      </c>
      <c r="J8794" s="2" vm="1" t="e">
        <f>_xlfn._xlws.FILTER(辅助信息!D:D,辅助信息!G:G=G8794)</f>
        <v>#VALUE!</v>
      </c>
    </row>
    <row r="8795" hidden="1" spans="1:10">
      <c r="A8795" s="2">
        <f>'[1]2025年已发货'!A:A</f>
        <v>0</v>
      </c>
      <c r="B8795" s="2">
        <f>'[1]2025年已发货'!B:B</f>
        <v>0</v>
      </c>
      <c r="C8795" s="2">
        <f>'[1]2025年已发货'!C:C</f>
        <v>0</v>
      </c>
      <c r="D8795" s="2">
        <f>'[1]2025年已发货'!D:D</f>
        <v>0</v>
      </c>
      <c r="E8795" s="2">
        <f>'[1]2025年已发货'!E:E</f>
        <v>0</v>
      </c>
      <c r="F8795" s="4">
        <f>'[1]2025年已发货'!F:F</f>
        <v>0</v>
      </c>
      <c r="G8795" s="2">
        <f>'[1]2025年已发货'!G:G</f>
        <v>0</v>
      </c>
      <c r="H8795" s="2">
        <f>'[1]2025年已发货'!H:H</f>
        <v>0</v>
      </c>
      <c r="I8795" s="2">
        <f>'[1]2025年已发货'!I:I</f>
        <v>0</v>
      </c>
      <c r="J8795" s="2" vm="1" t="e">
        <f>_xlfn._xlws.FILTER(辅助信息!D:D,辅助信息!G:G=G8795)</f>
        <v>#VALUE!</v>
      </c>
    </row>
    <row r="8796" hidden="1"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hidden="1"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hidden="1"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hidden="1"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hidden="1"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hidden="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hidden="1"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hidden="1"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hidden="1"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hidden="1"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hidden="1"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hidden="1"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hidden="1"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hidden="1"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hidden="1"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hidden="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hidden="1"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hidden="1"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hidden="1"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hidden="1"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hidden="1"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hidden="1"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hidden="1"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hidden="1"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hidden="1"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hidden="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hidden="1"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hidden="1"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hidden="1"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hidden="1"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hidden="1"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hidden="1"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hidden="1"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hidden="1"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hidden="1"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hidden="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hidden="1"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hidden="1"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hidden="1"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hidden="1"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hidden="1"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hidden="1"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hidden="1"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hidden="1"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hidden="1"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hidden="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hidden="1"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hidden="1"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hidden="1"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hidden="1"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hidden="1"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hidden="1"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hidden="1"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hidden="1"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hidden="1"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hidden="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hidden="1"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hidden="1"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hidden="1"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hidden="1"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hidden="1"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hidden="1"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hidden="1"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hidden="1"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hidden="1"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hidden="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hidden="1"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hidden="1"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hidden="1"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hidden="1"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hidden="1"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hidden="1"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hidden="1"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hidden="1"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hidden="1"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hidden="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hidden="1"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hidden="1"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hidden="1"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hidden="1"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hidden="1"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hidden="1"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hidden="1"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hidden="1"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hidden="1"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hidden="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hidden="1"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hidden="1"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hidden="1"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hidden="1"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hidden="1"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hidden="1"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hidden="1"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hidden="1"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hidden="1"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hidden="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hidden="1"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hidden="1"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hidden="1"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hidden="1"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hidden="1"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hidden="1"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hidden="1"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hidden="1"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hidden="1"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hidden="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hidden="1"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hidden="1"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hidden="1"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hidden="1"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hidden="1"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hidden="1"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hidden="1"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hidden="1"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hidden="1"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hidden="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hidden="1"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hidden="1"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hidden="1"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hidden="1"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hidden="1"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hidden="1"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hidden="1"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hidden="1"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hidden="1"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hidden="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hidden="1"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hidden="1"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hidden="1"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hidden="1"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hidden="1"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hidden="1"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hidden="1"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hidden="1"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hidden="1"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hidden="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hidden="1"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hidden="1"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hidden="1"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hidden="1"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hidden="1"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hidden="1"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hidden="1"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hidden="1"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hidden="1"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hidden="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hidden="1"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hidden="1"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hidden="1"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hidden="1"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hidden="1"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hidden="1"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hidden="1"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hidden="1"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hidden="1"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hidden="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hidden="1"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hidden="1"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hidden="1"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hidden="1"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hidden="1"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hidden="1"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hidden="1"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hidden="1"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hidden="1"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hidden="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hidden="1"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hidden="1"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hidden="1"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hidden="1"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hidden="1"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hidden="1"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hidden="1"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hidden="1"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hidden="1"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hidden="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hidden="1"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hidden="1"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hidden="1"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hidden="1"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hidden="1"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hidden="1"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hidden="1"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hidden="1"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hidden="1"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hidden="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hidden="1"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hidden="1"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hidden="1"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hidden="1"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hidden="1"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hidden="1"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hidden="1"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hidden="1"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hidden="1"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hidden="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hidden="1"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hidden="1"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hidden="1"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hidden="1"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hidden="1"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hidden="1"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hidden="1"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hidden="1"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hidden="1"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hidden="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hidden="1"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hidden="1"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hidden="1"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hidden="1"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hidden="1"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hidden="1"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hidden="1"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hidden="1"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hidden="1"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hidden="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hidden="1"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hidden="1"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hidden="1"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hidden="1"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hidden="1"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hidden="1"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hidden="1"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hidden="1"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hidden="1"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hidden="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hidden="1"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hidden="1"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hidden="1"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hidden="1"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hidden="1"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hidden="1"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hidden="1"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hidden="1"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hidden="1"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hidden="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hidden="1"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hidden="1"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hidden="1"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hidden="1"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hidden="1"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hidden="1"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hidden="1"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hidden="1"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hidden="1"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hidden="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hidden="1"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hidden="1"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hidden="1"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hidden="1"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hidden="1"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hidden="1"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hidden="1"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hidden="1"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hidden="1"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hidden="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hidden="1"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hidden="1"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hidden="1"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hidden="1"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hidden="1"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hidden="1"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hidden="1"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hidden="1"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hidden="1"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hidden="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hidden="1"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hidden="1"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hidden="1"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hidden="1"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hidden="1"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hidden="1"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hidden="1"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hidden="1"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hidden="1"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hidden="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hidden="1"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hidden="1"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hidden="1"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hidden="1"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hidden="1"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hidden="1"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hidden="1"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hidden="1"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hidden="1"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hidden="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hidden="1"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hidden="1"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hidden="1"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hidden="1"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hidden="1"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hidden="1"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hidden="1"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hidden="1"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hidden="1"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hidden="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hidden="1"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hidden="1"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hidden="1"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hidden="1"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hidden="1"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hidden="1"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hidden="1"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hidden="1"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hidden="1"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hidden="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hidden="1"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hidden="1"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hidden="1"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hidden="1"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hidden="1"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hidden="1"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hidden="1"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hidden="1"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hidden="1"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hidden="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hidden="1"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hidden="1"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hidden="1"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hidden="1"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hidden="1"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hidden="1"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hidden="1"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hidden="1"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hidden="1"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hidden="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hidden="1"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hidden="1"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hidden="1"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hidden="1"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hidden="1"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hidden="1"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hidden="1"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hidden="1"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hidden="1"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hidden="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hidden="1"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hidden="1"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hidden="1"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hidden="1"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hidden="1"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hidden="1"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hidden="1"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hidden="1"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hidden="1"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hidden="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hidden="1"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hidden="1"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hidden="1"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hidden="1"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hidden="1"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hidden="1"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hidden="1"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hidden="1"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hidden="1"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hidden="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hidden="1"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hidden="1"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hidden="1"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hidden="1"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hidden="1"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hidden="1"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hidden="1"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hidden="1"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hidden="1"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hidden="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hidden="1"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hidden="1"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hidden="1"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hidden="1"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hidden="1"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hidden="1"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hidden="1"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hidden="1"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hidden="1"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hidden="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hidden="1"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hidden="1"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hidden="1"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hidden="1"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hidden="1"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hidden="1"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hidden="1"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hidden="1"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hidden="1"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hidden="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hidden="1"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hidden="1"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hidden="1"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hidden="1"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hidden="1"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hidden="1"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hidden="1"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hidden="1"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hidden="1"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hidden="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hidden="1"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hidden="1"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hidden="1"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hidden="1"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hidden="1"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hidden="1"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hidden="1"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hidden="1"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hidden="1"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hidden="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hidden="1"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hidden="1"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hidden="1"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hidden="1"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hidden="1"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hidden="1"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hidden="1"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hidden="1"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hidden="1"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hidden="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hidden="1"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hidden="1"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hidden="1"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hidden="1"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hidden="1"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hidden="1"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hidden="1"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hidden="1"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hidden="1"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hidden="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hidden="1"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hidden="1"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hidden="1"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hidden="1"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hidden="1"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hidden="1"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hidden="1"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hidden="1"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hidden="1"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hidden="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hidden="1"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hidden="1"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hidden="1"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hidden="1"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hidden="1"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hidden="1"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hidden="1"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hidden="1"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hidden="1"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hidden="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hidden="1"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hidden="1"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hidden="1"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hidden="1"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hidden="1"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hidden="1"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hidden="1"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hidden="1"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hidden="1"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hidden="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hidden="1"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hidden="1"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hidden="1"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hidden="1"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hidden="1"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hidden="1"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hidden="1"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hidden="1"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hidden="1"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hidden="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hidden="1"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hidden="1"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hidden="1"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hidden="1"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hidden="1"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hidden="1"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hidden="1"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hidden="1"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hidden="1"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hidden="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hidden="1"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hidden="1"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hidden="1"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hidden="1"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hidden="1"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hidden="1"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hidden="1"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hidden="1"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hidden="1"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hidden="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hidden="1"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hidden="1"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hidden="1"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hidden="1"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hidden="1"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hidden="1"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hidden="1"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hidden="1"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hidden="1"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hidden="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hidden="1"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hidden="1"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hidden="1"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hidden="1"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hidden="1"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hidden="1"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hidden="1"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hidden="1"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hidden="1"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hidden="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hidden="1"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hidden="1"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hidden="1"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hidden="1"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hidden="1"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hidden="1"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hidden="1"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hidden="1"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hidden="1"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hidden="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hidden="1"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hidden="1"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hidden="1"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hidden="1"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hidden="1"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hidden="1"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hidden="1"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hidden="1"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hidden="1"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hidden="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hidden="1"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hidden="1"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hidden="1"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hidden="1"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hidden="1"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hidden="1"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hidden="1"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hidden="1"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hidden="1"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hidden="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hidden="1"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hidden="1"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hidden="1"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hidden="1"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hidden="1"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hidden="1"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hidden="1"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hidden="1"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hidden="1"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hidden="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hidden="1"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hidden="1"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hidden="1"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hidden="1"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hidden="1"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hidden="1"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hidden="1"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hidden="1"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hidden="1"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hidden="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hidden="1"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hidden="1"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sheetData>
  <autoFilter ref="A1:K9353">
    <filterColumn colId="5">
      <filters>
        <dateGroupItem year="2025" month="7" dateTimeGrouping="month"/>
      </filters>
    </filterColumn>
    <filterColumn colId="9">
      <customFilters>
        <customFilter operator="equal" val="华西简阳西城嘉苑"/>
      </customFilters>
    </filterColumn>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2025-10-20T09:36:29Z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