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ajaru_dtu_dk/Documents/Teaching/46W38 Scientific Programming in Wind Energy/Module 6 - Data visualization with matplotlib/"/>
    </mc:Choice>
  </mc:AlternateContent>
  <xr:revisionPtr revIDLastSave="75" documentId="8_{BD821AAC-CA8B-4FF8-9FF6-38426714CC82}" xr6:coauthVersionLast="47" xr6:coauthVersionMax="47" xr10:uidLastSave="{AD154ADF-8005-4BFF-B856-63DB588F8B7A}"/>
  <bookViews>
    <workbookView xWindow="57480" yWindow="-120" windowWidth="29040" windowHeight="17520" activeTab="1" xr2:uid="{00000000-000D-0000-FFFF-FFFF00000000}"/>
  </bookViews>
  <sheets>
    <sheet name="Lecture 1" sheetId="6" r:id="rId1"/>
    <sheet name="Lecture 2" sheetId="7" r:id="rId2"/>
    <sheet name="Sheet2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7" l="1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<sst xmlns="http://schemas.openxmlformats.org/spreadsheetml/2006/main" count="14" uniqueCount="13">
  <si>
    <t>wind speed</t>
  </si>
  <si>
    <t>power</t>
  </si>
  <si>
    <t>power 1</t>
  </si>
  <si>
    <t>power 2</t>
  </si>
  <si>
    <t>V</t>
  </si>
  <si>
    <t>Cp</t>
  </si>
  <si>
    <t>Ct</t>
  </si>
  <si>
    <t>gen power [kW]</t>
  </si>
  <si>
    <t>aero thrust [kN]</t>
  </si>
  <si>
    <t>aero torque [kN-m]</t>
  </si>
  <si>
    <t>rotor RPM</t>
  </si>
  <si>
    <t>blade pitch [deg]</t>
  </si>
  <si>
    <t>tip speed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</si>
</sst>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2328"/>
      <name val="Calibri"/>
      <family val="2"/>
      <scheme val="minor"/>
    </font>
    <font>
      <b/>
      <sz val="11"/>
      <color rgb="FF1F232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0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6725-2556-49D4-96A7-41E57A745472}">
  <dimension ref="A1:D27"/>
  <sheetViews>
    <sheetView workbookViewId="0">
      <selection sqref="A1:B24"/>
    </sheetView>
  </sheetViews>
  <sheetFormatPr defaultRowHeight="14.5" x14ac:dyDescent="0.35"/>
  <cols>
    <col min="1" max="1" width="12.81640625" customWidth="1"/>
    <col min="2" max="2" width="12.08984375" customWidth="1"/>
    <col min="4" max="4" width="11.54296875" bestFit="1" customWidth="1"/>
  </cols>
  <sheetData>
    <row r="1" spans="1:4" x14ac:dyDescent="0.35">
      <c r="A1" s="3" t="s">
        <v>0</v>
      </c>
      <c r="B1" s="3" t="s">
        <v>1</v>
      </c>
      <c r="D1" s="1"/>
    </row>
    <row r="2" spans="1:4" x14ac:dyDescent="0.35">
      <c r="A2" s="2">
        <v>3</v>
      </c>
      <c r="B2" s="2">
        <v>69.58</v>
      </c>
      <c r="D2" s="1"/>
    </row>
    <row r="3" spans="1:4" x14ac:dyDescent="0.35">
      <c r="A3" s="2">
        <v>4</v>
      </c>
      <c r="B3" s="2">
        <v>208.1</v>
      </c>
      <c r="D3" s="1"/>
    </row>
    <row r="4" spans="1:4" x14ac:dyDescent="0.35">
      <c r="A4" s="2">
        <v>5</v>
      </c>
      <c r="B4" s="2">
        <v>407.2</v>
      </c>
    </row>
    <row r="5" spans="1:4" x14ac:dyDescent="0.35">
      <c r="A5" s="2">
        <v>6</v>
      </c>
      <c r="B5" s="2">
        <v>692.1</v>
      </c>
    </row>
    <row r="6" spans="1:4" x14ac:dyDescent="0.35">
      <c r="A6" s="2">
        <v>7</v>
      </c>
      <c r="B6" s="2">
        <v>1097</v>
      </c>
    </row>
    <row r="7" spans="1:4" x14ac:dyDescent="0.35">
      <c r="A7" s="2">
        <v>8</v>
      </c>
      <c r="B7" s="2">
        <v>1629</v>
      </c>
    </row>
    <row r="8" spans="1:4" x14ac:dyDescent="0.35">
      <c r="A8" s="2">
        <v>9</v>
      </c>
      <c r="B8" s="2">
        <v>2157</v>
      </c>
    </row>
    <row r="9" spans="1:4" x14ac:dyDescent="0.35">
      <c r="A9" s="2">
        <v>10</v>
      </c>
      <c r="B9" s="2">
        <v>2593</v>
      </c>
    </row>
    <row r="10" spans="1:4" x14ac:dyDescent="0.35">
      <c r="A10" s="2">
        <v>11</v>
      </c>
      <c r="B10" s="2">
        <v>2820</v>
      </c>
    </row>
    <row r="11" spans="1:4" x14ac:dyDescent="0.35">
      <c r="A11" s="2">
        <v>12</v>
      </c>
      <c r="B11" s="2">
        <v>2820</v>
      </c>
    </row>
    <row r="12" spans="1:4" x14ac:dyDescent="0.35">
      <c r="A12" s="2">
        <v>13</v>
      </c>
      <c r="B12" s="2">
        <v>2820</v>
      </c>
    </row>
    <row r="13" spans="1:4" x14ac:dyDescent="0.35">
      <c r="A13" s="2">
        <v>14</v>
      </c>
      <c r="B13" s="2">
        <v>2820</v>
      </c>
    </row>
    <row r="14" spans="1:4" x14ac:dyDescent="0.35">
      <c r="A14" s="2">
        <v>15</v>
      </c>
      <c r="B14" s="2">
        <v>2820</v>
      </c>
    </row>
    <row r="15" spans="1:4" x14ac:dyDescent="0.35">
      <c r="A15" s="2">
        <v>16</v>
      </c>
      <c r="B15" s="2">
        <v>2820</v>
      </c>
    </row>
    <row r="16" spans="1:4" x14ac:dyDescent="0.35">
      <c r="A16" s="2">
        <v>17</v>
      </c>
      <c r="B16" s="2">
        <v>2820</v>
      </c>
    </row>
    <row r="17" spans="1:2" x14ac:dyDescent="0.35">
      <c r="A17" s="2">
        <v>18</v>
      </c>
      <c r="B17" s="2">
        <v>2820</v>
      </c>
    </row>
    <row r="18" spans="1:2" x14ac:dyDescent="0.35">
      <c r="A18" s="2">
        <v>19</v>
      </c>
      <c r="B18" s="2">
        <v>2820</v>
      </c>
    </row>
    <row r="19" spans="1:2" x14ac:dyDescent="0.35">
      <c r="A19" s="2">
        <v>20</v>
      </c>
      <c r="B19" s="2">
        <v>2820</v>
      </c>
    </row>
    <row r="20" spans="1:2" x14ac:dyDescent="0.35">
      <c r="A20" s="2">
        <v>21</v>
      </c>
      <c r="B20" s="2">
        <v>2820</v>
      </c>
    </row>
    <row r="21" spans="1:2" x14ac:dyDescent="0.35">
      <c r="A21" s="2">
        <v>22</v>
      </c>
      <c r="B21" s="2">
        <v>2820</v>
      </c>
    </row>
    <row r="22" spans="1:2" x14ac:dyDescent="0.35">
      <c r="A22" s="2">
        <v>23</v>
      </c>
      <c r="B22" s="2">
        <v>2820</v>
      </c>
    </row>
    <row r="23" spans="1:2" x14ac:dyDescent="0.35">
      <c r="A23" s="2">
        <v>24</v>
      </c>
      <c r="B23" s="2">
        <v>2820</v>
      </c>
    </row>
    <row r="24" spans="1:2" x14ac:dyDescent="0.35">
      <c r="A24" s="2">
        <v>25</v>
      </c>
      <c r="B24" s="2">
        <v>2820</v>
      </c>
    </row>
    <row r="26" spans="1:2" x14ac:dyDescent="0.35">
      <c r="A26" s="1"/>
      <c r="B26" s="1"/>
    </row>
    <row r="27" spans="1:2" x14ac:dyDescent="0.35">
      <c r="A27" s="1"/>
      <c r="B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7B23-DEFE-4E57-8444-0EE776CBEBAD}">
  <dimension ref="A1:K24"/>
  <sheetViews>
    <sheetView tabSelected="1" workbookViewId="0">
      <selection activeCell="G28" sqref="G28"/>
    </sheetView>
  </sheetViews>
  <sheetFormatPr defaultRowHeight="14.5" x14ac:dyDescent="0.35"/>
  <cols>
    <col min="1" max="1" width="12.81640625" customWidth="1"/>
  </cols>
  <sheetData>
    <row r="1" spans="1:11" x14ac:dyDescent="0.35">
      <c r="A1" s="3" t="s">
        <v>0</v>
      </c>
      <c r="B1" s="3" t="s">
        <v>2</v>
      </c>
      <c r="C1" s="6" t="s">
        <v>3</v>
      </c>
      <c r="F1" s="5"/>
      <c r="G1" s="5"/>
      <c r="H1" s="5"/>
      <c r="I1" s="5"/>
      <c r="J1" s="5"/>
      <c r="K1" s="5"/>
    </row>
    <row r="2" spans="1:11" x14ac:dyDescent="0.35">
      <c r="A2" s="2">
        <v>3</v>
      </c>
      <c r="B2" s="2">
        <v>69.58</v>
      </c>
      <c r="C2" s="4">
        <f>0.504*( 1000)</f>
        <v>504</v>
      </c>
      <c r="F2" s="5"/>
      <c r="G2" s="5"/>
      <c r="H2" s="5"/>
      <c r="I2" s="5"/>
      <c r="J2" s="5"/>
      <c r="K2" s="5"/>
    </row>
    <row r="3" spans="1:11" x14ac:dyDescent="0.35">
      <c r="A3" s="2">
        <v>4</v>
      </c>
      <c r="B3" s="2">
        <v>208.1</v>
      </c>
      <c r="C3" s="4">
        <f>1.134*( 1000)</f>
        <v>1134</v>
      </c>
      <c r="F3" s="5"/>
      <c r="G3" s="5"/>
      <c r="H3" s="5"/>
      <c r="I3" s="5"/>
      <c r="J3" s="5"/>
      <c r="K3" s="5"/>
    </row>
    <row r="4" spans="1:11" x14ac:dyDescent="0.35">
      <c r="A4" s="2">
        <v>5</v>
      </c>
      <c r="B4" s="2">
        <v>407.2</v>
      </c>
      <c r="C4" s="4">
        <f>1.765*( 1000)</f>
        <v>1765</v>
      </c>
      <c r="F4" s="5"/>
      <c r="G4" s="5"/>
      <c r="H4" s="5"/>
      <c r="I4" s="5"/>
      <c r="J4" s="5"/>
      <c r="K4" s="5"/>
    </row>
    <row r="5" spans="1:11" x14ac:dyDescent="0.35">
      <c r="A5" s="2">
        <v>6</v>
      </c>
      <c r="B5" s="2">
        <v>692.1</v>
      </c>
      <c r="C5" s="4">
        <f>2.773*( 1000)</f>
        <v>2773</v>
      </c>
      <c r="F5" s="5"/>
      <c r="G5" s="5"/>
      <c r="H5" s="5"/>
      <c r="I5" s="5"/>
      <c r="J5" s="5"/>
      <c r="K5" s="5"/>
    </row>
    <row r="6" spans="1:11" x14ac:dyDescent="0.35">
      <c r="A6" s="2">
        <v>7</v>
      </c>
      <c r="B6" s="2">
        <v>1097</v>
      </c>
      <c r="C6" s="4">
        <f>4.664*( 1000)</f>
        <v>4664</v>
      </c>
      <c r="F6" s="5"/>
      <c r="G6" s="5"/>
      <c r="H6" s="5"/>
      <c r="I6" s="5"/>
      <c r="J6" s="5"/>
      <c r="K6" s="5"/>
    </row>
    <row r="7" spans="1:11" x14ac:dyDescent="0.35">
      <c r="A7" s="2">
        <v>8</v>
      </c>
      <c r="B7" s="2">
        <v>1629</v>
      </c>
      <c r="C7" s="4">
        <f>6.807*( 1000)</f>
        <v>6807</v>
      </c>
      <c r="F7" s="5"/>
      <c r="G7" s="5"/>
      <c r="H7" s="5"/>
      <c r="I7" s="5"/>
      <c r="J7" s="5"/>
      <c r="K7" s="5"/>
    </row>
    <row r="8" spans="1:11" x14ac:dyDescent="0.35">
      <c r="A8" s="2">
        <v>9</v>
      </c>
      <c r="B8" s="2">
        <v>2157</v>
      </c>
      <c r="C8" s="4">
        <f>9.832*( 1000)</f>
        <v>9832</v>
      </c>
      <c r="F8" s="5"/>
      <c r="G8" s="5"/>
      <c r="H8" s="5"/>
      <c r="I8" s="5"/>
      <c r="J8" s="5"/>
      <c r="K8" s="5"/>
    </row>
    <row r="9" spans="1:11" x14ac:dyDescent="0.35">
      <c r="A9" s="2">
        <v>10</v>
      </c>
      <c r="B9" s="2">
        <v>2593</v>
      </c>
      <c r="C9" s="4">
        <f>12.857*( 1000)</f>
        <v>12857</v>
      </c>
      <c r="F9" s="5"/>
      <c r="G9" s="5"/>
      <c r="H9" s="5"/>
      <c r="I9" s="5"/>
      <c r="J9" s="5"/>
      <c r="K9" s="5"/>
    </row>
    <row r="10" spans="1:11" x14ac:dyDescent="0.35">
      <c r="A10" s="2">
        <v>11</v>
      </c>
      <c r="B10" s="2">
        <v>2820</v>
      </c>
      <c r="C10" s="4">
        <f>15*( 1000)</f>
        <v>15000</v>
      </c>
      <c r="F10" s="5"/>
      <c r="G10" s="5"/>
      <c r="H10" s="5"/>
      <c r="I10" s="5"/>
      <c r="J10" s="5"/>
      <c r="K10" s="5"/>
    </row>
    <row r="11" spans="1:11" x14ac:dyDescent="0.35">
      <c r="A11" s="2">
        <v>12</v>
      </c>
      <c r="B11" s="2">
        <v>2820</v>
      </c>
      <c r="C11" s="4">
        <f>15*( 1000)</f>
        <v>15000</v>
      </c>
      <c r="F11" s="5"/>
      <c r="G11" s="5"/>
      <c r="H11" s="5"/>
      <c r="I11" s="5"/>
      <c r="J11" s="5"/>
      <c r="K11" s="5"/>
    </row>
    <row r="12" spans="1:11" x14ac:dyDescent="0.35">
      <c r="A12" s="2">
        <v>13</v>
      </c>
      <c r="B12" s="2">
        <v>2820</v>
      </c>
      <c r="C12" s="4">
        <f>15*( 1000)</f>
        <v>15000</v>
      </c>
      <c r="F12" s="5"/>
      <c r="G12" s="5"/>
      <c r="H12" s="5"/>
      <c r="I12" s="5"/>
      <c r="J12" s="5"/>
      <c r="K12" s="5"/>
    </row>
    <row r="13" spans="1:11" x14ac:dyDescent="0.35">
      <c r="A13" s="2">
        <v>14</v>
      </c>
      <c r="B13" s="2">
        <v>2820</v>
      </c>
      <c r="C13" s="4">
        <f>15*( 1000)</f>
        <v>15000</v>
      </c>
      <c r="F13" s="5"/>
      <c r="G13" s="5"/>
      <c r="H13" s="5"/>
      <c r="I13" s="5"/>
      <c r="J13" s="5"/>
      <c r="K13" s="5"/>
    </row>
    <row r="14" spans="1:11" x14ac:dyDescent="0.35">
      <c r="A14" s="2">
        <v>15</v>
      </c>
      <c r="B14" s="2">
        <v>2820</v>
      </c>
      <c r="C14" s="4">
        <f>15*( 1000)</f>
        <v>15000</v>
      </c>
      <c r="F14" s="5"/>
      <c r="G14" s="5"/>
      <c r="H14" s="5"/>
      <c r="I14" s="5"/>
      <c r="J14" s="5"/>
      <c r="K14" s="5"/>
    </row>
    <row r="15" spans="1:11" x14ac:dyDescent="0.35">
      <c r="A15" s="2">
        <v>16</v>
      </c>
      <c r="B15" s="2">
        <v>2820</v>
      </c>
      <c r="C15" s="4">
        <f>15*( 1000)</f>
        <v>15000</v>
      </c>
      <c r="F15" s="5"/>
      <c r="G15" s="5"/>
      <c r="H15" s="5"/>
      <c r="I15" s="5"/>
      <c r="J15" s="5"/>
      <c r="K15" s="5"/>
    </row>
    <row r="16" spans="1:11" x14ac:dyDescent="0.35">
      <c r="A16" s="2">
        <v>17</v>
      </c>
      <c r="B16" s="2">
        <v>2820</v>
      </c>
      <c r="C16" s="4">
        <f>15*( 1000)</f>
        <v>15000</v>
      </c>
      <c r="F16" s="5"/>
      <c r="G16" s="5"/>
      <c r="H16" s="5"/>
      <c r="I16" s="5"/>
      <c r="J16" s="5"/>
      <c r="K16" s="5"/>
    </row>
    <row r="17" spans="1:11" x14ac:dyDescent="0.35">
      <c r="A17" s="2">
        <v>18</v>
      </c>
      <c r="B17" s="2">
        <v>2820</v>
      </c>
      <c r="C17" s="4">
        <f>15*( 1000)</f>
        <v>15000</v>
      </c>
      <c r="F17" s="5"/>
      <c r="G17" s="5"/>
      <c r="H17" s="5"/>
      <c r="I17" s="5"/>
      <c r="J17" s="5"/>
      <c r="K17" s="5"/>
    </row>
    <row r="18" spans="1:11" x14ac:dyDescent="0.35">
      <c r="A18" s="2">
        <v>19</v>
      </c>
      <c r="B18" s="2">
        <v>2820</v>
      </c>
      <c r="C18" s="4">
        <f>15*( 1000)</f>
        <v>15000</v>
      </c>
      <c r="F18" s="5"/>
      <c r="G18" s="5"/>
      <c r="H18" s="5"/>
      <c r="I18" s="5"/>
      <c r="J18" s="5"/>
      <c r="K18" s="5"/>
    </row>
    <row r="19" spans="1:11" x14ac:dyDescent="0.35">
      <c r="A19" s="2">
        <v>20</v>
      </c>
      <c r="B19" s="2">
        <v>2820</v>
      </c>
      <c r="C19" s="4">
        <f>15*( 1000)</f>
        <v>15000</v>
      </c>
      <c r="F19" s="5"/>
      <c r="G19" s="5"/>
      <c r="H19" s="5"/>
      <c r="I19" s="5"/>
      <c r="J19" s="5"/>
      <c r="K19" s="5"/>
    </row>
    <row r="20" spans="1:11" x14ac:dyDescent="0.35">
      <c r="A20" s="2">
        <v>21</v>
      </c>
      <c r="B20" s="2">
        <v>2820</v>
      </c>
      <c r="C20" s="4">
        <f>15*( 1000)</f>
        <v>15000</v>
      </c>
      <c r="F20" s="5"/>
      <c r="G20" s="5"/>
      <c r="H20" s="5"/>
      <c r="I20" s="5"/>
      <c r="J20" s="5"/>
      <c r="K20" s="5"/>
    </row>
    <row r="21" spans="1:11" x14ac:dyDescent="0.35">
      <c r="A21" s="2">
        <v>22</v>
      </c>
      <c r="B21" s="2">
        <v>2820</v>
      </c>
      <c r="C21" s="4">
        <f>15*( 1000)</f>
        <v>15000</v>
      </c>
      <c r="F21" s="5"/>
      <c r="G21" s="5"/>
      <c r="H21" s="5"/>
      <c r="I21" s="5"/>
      <c r="J21" s="5"/>
      <c r="K21" s="5"/>
    </row>
    <row r="22" spans="1:11" x14ac:dyDescent="0.35">
      <c r="A22" s="2">
        <v>23</v>
      </c>
      <c r="B22" s="2">
        <v>2820</v>
      </c>
      <c r="C22" s="4">
        <f>15*( 1000)</f>
        <v>15000</v>
      </c>
      <c r="F22" s="5"/>
      <c r="G22" s="5"/>
      <c r="H22" s="5"/>
      <c r="I22" s="5"/>
      <c r="J22" s="5"/>
      <c r="K22" s="5"/>
    </row>
    <row r="23" spans="1:11" x14ac:dyDescent="0.35">
      <c r="A23" s="2">
        <v>24</v>
      </c>
      <c r="B23" s="2">
        <v>2820</v>
      </c>
      <c r="C23" s="4">
        <f>15*( 1000)</f>
        <v>15000</v>
      </c>
      <c r="F23" s="5"/>
      <c r="G23" s="5"/>
      <c r="H23" s="5"/>
      <c r="I23" s="5"/>
      <c r="J23" s="5"/>
      <c r="K23" s="5"/>
    </row>
    <row r="24" spans="1:11" x14ac:dyDescent="0.35">
      <c r="A24" s="2">
        <v>25</v>
      </c>
      <c r="B24" s="2">
        <v>2820</v>
      </c>
      <c r="C24" s="4">
        <f>15*( 1000)</f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D41B-7C17-4BF4-B279-DE102959526F}">
  <dimension ref="A1:I24"/>
  <sheetViews>
    <sheetView workbookViewId="0">
      <selection activeCell="H32" sqref="H32"/>
    </sheetView>
  </sheetViews>
  <sheetFormatPr defaultRowHeight="14.5" x14ac:dyDescent="0.35"/>
  <sheetData>
    <row r="1" spans="1:9" ht="43.5" x14ac:dyDescent="0.3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</row>
    <row r="2" spans="1:9" x14ac:dyDescent="0.35">
      <c r="A2" s="2">
        <v>3</v>
      </c>
      <c r="B2" s="2">
        <v>0.33429999999999999</v>
      </c>
      <c r="C2" s="2">
        <v>0.80679999999999996</v>
      </c>
      <c r="D2" s="2">
        <v>69.58</v>
      </c>
      <c r="E2" s="2">
        <v>55.98</v>
      </c>
      <c r="F2" s="2">
        <v>106.4</v>
      </c>
      <c r="G2" s="2">
        <v>7</v>
      </c>
      <c r="H2" s="2">
        <v>2.3759999999999999</v>
      </c>
      <c r="I2" s="2">
        <v>15.52</v>
      </c>
    </row>
    <row r="3" spans="1:9" x14ac:dyDescent="0.35">
      <c r="A3" s="2">
        <v>4</v>
      </c>
      <c r="B3" s="2">
        <v>0.39290000000000003</v>
      </c>
      <c r="C3" s="2">
        <v>0.78029999999999999</v>
      </c>
      <c r="D3" s="2">
        <v>208.1</v>
      </c>
      <c r="E3" s="2">
        <v>97.48</v>
      </c>
      <c r="F3" s="2">
        <v>318.10000000000002</v>
      </c>
      <c r="G3" s="2">
        <v>7</v>
      </c>
      <c r="H3" s="2">
        <v>0.91820000000000002</v>
      </c>
      <c r="I3" s="2">
        <v>11.88</v>
      </c>
    </row>
    <row r="4" spans="1:9" x14ac:dyDescent="0.35">
      <c r="A4" s="2">
        <v>5</v>
      </c>
      <c r="B4" s="2">
        <v>0.41149999999999998</v>
      </c>
      <c r="C4" s="2">
        <v>0.75529999999999997</v>
      </c>
      <c r="D4" s="2">
        <v>407.2</v>
      </c>
      <c r="E4" s="2">
        <v>146.5</v>
      </c>
      <c r="F4" s="2">
        <v>557.6</v>
      </c>
      <c r="G4" s="2">
        <v>7.6870000000000003</v>
      </c>
      <c r="H4" s="2">
        <v>0.1537</v>
      </c>
      <c r="I4" s="2">
        <v>10.26</v>
      </c>
    </row>
    <row r="5" spans="1:9" x14ac:dyDescent="0.35">
      <c r="A5" s="2">
        <v>6</v>
      </c>
      <c r="B5" s="2">
        <v>0.41370000000000001</v>
      </c>
      <c r="C5" s="2">
        <v>0.74790000000000001</v>
      </c>
      <c r="D5" s="2">
        <v>692.1</v>
      </c>
      <c r="E5" s="2">
        <v>207.9</v>
      </c>
      <c r="F5" s="2">
        <v>812</v>
      </c>
      <c r="G5" s="2">
        <v>9.0210000000000008</v>
      </c>
      <c r="H5" s="2">
        <v>0</v>
      </c>
      <c r="I5" s="2">
        <v>9.9969999999999999</v>
      </c>
    </row>
    <row r="6" spans="1:9" x14ac:dyDescent="0.35">
      <c r="A6" s="2">
        <v>7</v>
      </c>
      <c r="B6" s="2">
        <v>0.41420000000000001</v>
      </c>
      <c r="C6" s="2">
        <v>0.74790000000000001</v>
      </c>
      <c r="D6" s="2">
        <v>1097</v>
      </c>
      <c r="E6" s="2">
        <v>282.7</v>
      </c>
      <c r="F6" s="2">
        <v>1104</v>
      </c>
      <c r="G6" s="2">
        <v>10.52</v>
      </c>
      <c r="H6" s="2">
        <v>0</v>
      </c>
      <c r="I6" s="2">
        <v>9.9969999999999999</v>
      </c>
    </row>
    <row r="7" spans="1:9" x14ac:dyDescent="0.35">
      <c r="A7" s="2">
        <v>8</v>
      </c>
      <c r="B7" s="2">
        <v>0.4108</v>
      </c>
      <c r="C7" s="2">
        <v>0.72940000000000005</v>
      </c>
      <c r="D7" s="2">
        <v>1629</v>
      </c>
      <c r="E7" s="2">
        <v>359.1</v>
      </c>
      <c r="F7" s="2">
        <v>1432</v>
      </c>
      <c r="G7" s="2">
        <v>12.03</v>
      </c>
      <c r="H7" s="2">
        <v>0.36199999999999999</v>
      </c>
      <c r="I7" s="2">
        <v>9.9969999999999999</v>
      </c>
    </row>
    <row r="8" spans="1:9" x14ac:dyDescent="0.35">
      <c r="A8" s="2">
        <v>9</v>
      </c>
      <c r="B8" s="2">
        <v>0.38429999999999997</v>
      </c>
      <c r="C8" s="2">
        <v>0.62660000000000005</v>
      </c>
      <c r="D8" s="2">
        <v>2157</v>
      </c>
      <c r="E8" s="2">
        <v>387.7</v>
      </c>
      <c r="F8" s="2">
        <v>1739</v>
      </c>
      <c r="G8" s="2">
        <v>13.16</v>
      </c>
      <c r="H8" s="2">
        <v>2.12</v>
      </c>
      <c r="I8" s="2">
        <v>9.7469999999999999</v>
      </c>
    </row>
    <row r="9" spans="1:9" x14ac:dyDescent="0.35">
      <c r="A9" s="2">
        <v>10</v>
      </c>
      <c r="B9" s="2">
        <v>0.33689999999999998</v>
      </c>
      <c r="C9" s="2">
        <v>0.50470000000000004</v>
      </c>
      <c r="D9" s="2">
        <v>2593</v>
      </c>
      <c r="E9" s="2">
        <v>387.7</v>
      </c>
      <c r="F9" s="2">
        <v>2043</v>
      </c>
      <c r="G9" s="2">
        <v>13.5</v>
      </c>
      <c r="H9" s="2">
        <v>3.8180000000000001</v>
      </c>
      <c r="I9" s="2">
        <v>8.9879999999999995</v>
      </c>
    </row>
    <row r="10" spans="1:9" x14ac:dyDescent="0.35">
      <c r="A10" s="2">
        <v>11</v>
      </c>
      <c r="B10" s="2">
        <v>0.27550000000000002</v>
      </c>
      <c r="C10" s="2">
        <v>0.39050000000000001</v>
      </c>
      <c r="D10" s="2">
        <v>2820</v>
      </c>
      <c r="E10" s="2">
        <v>363.3</v>
      </c>
      <c r="F10" s="2">
        <v>2222</v>
      </c>
      <c r="G10" s="2">
        <v>13.5</v>
      </c>
      <c r="H10" s="2">
        <v>5.734</v>
      </c>
      <c r="I10" s="2">
        <v>8.1649999999999991</v>
      </c>
    </row>
    <row r="11" spans="1:9" x14ac:dyDescent="0.35">
      <c r="A11" s="2">
        <v>12</v>
      </c>
      <c r="B11" s="2">
        <v>0.2172</v>
      </c>
      <c r="C11" s="2">
        <v>0.29980000000000001</v>
      </c>
      <c r="D11" s="2">
        <v>2820</v>
      </c>
      <c r="E11" s="2">
        <v>325</v>
      </c>
      <c r="F11" s="2">
        <v>2222</v>
      </c>
      <c r="G11" s="2">
        <v>13.5</v>
      </c>
      <c r="H11" s="2">
        <v>7.8440000000000003</v>
      </c>
      <c r="I11" s="2">
        <v>7.5129999999999999</v>
      </c>
    </row>
    <row r="12" spans="1:9" x14ac:dyDescent="0.35">
      <c r="A12" s="2">
        <v>13</v>
      </c>
      <c r="B12" s="2">
        <v>0.16889999999999999</v>
      </c>
      <c r="C12" s="2">
        <v>0.2278</v>
      </c>
      <c r="D12" s="2">
        <v>2820</v>
      </c>
      <c r="E12" s="2">
        <v>293.2</v>
      </c>
      <c r="F12" s="2">
        <v>2222</v>
      </c>
      <c r="G12" s="2">
        <v>13.5</v>
      </c>
      <c r="H12" s="2">
        <v>9.76</v>
      </c>
      <c r="I12" s="2">
        <v>6.923</v>
      </c>
    </row>
    <row r="13" spans="1:9" x14ac:dyDescent="0.35">
      <c r="A13" s="2">
        <v>14</v>
      </c>
      <c r="B13" s="2">
        <v>0.13589999999999999</v>
      </c>
      <c r="C13" s="2">
        <v>0.182</v>
      </c>
      <c r="D13" s="2">
        <v>2820</v>
      </c>
      <c r="E13" s="2">
        <v>270.39999999999998</v>
      </c>
      <c r="F13" s="2">
        <v>2222</v>
      </c>
      <c r="G13" s="2">
        <v>13.5</v>
      </c>
      <c r="H13" s="2">
        <v>11.41</v>
      </c>
      <c r="I13" s="2">
        <v>6.4320000000000004</v>
      </c>
    </row>
    <row r="14" spans="1:9" x14ac:dyDescent="0.35">
      <c r="A14" s="2">
        <v>15</v>
      </c>
      <c r="B14" s="2">
        <v>0.1104</v>
      </c>
      <c r="C14" s="2">
        <v>0.14729999999999999</v>
      </c>
      <c r="D14" s="2">
        <v>2820</v>
      </c>
      <c r="E14" s="2">
        <v>251.5</v>
      </c>
      <c r="F14" s="2">
        <v>2222</v>
      </c>
      <c r="G14" s="2">
        <v>13.5</v>
      </c>
      <c r="H14" s="2">
        <v>12.94</v>
      </c>
      <c r="I14" s="2">
        <v>6.0039999999999996</v>
      </c>
    </row>
    <row r="15" spans="1:9" x14ac:dyDescent="0.35">
      <c r="A15" s="2">
        <v>16</v>
      </c>
      <c r="B15" s="2">
        <v>9.0590000000000004E-2</v>
      </c>
      <c r="C15" s="2">
        <v>0.1208</v>
      </c>
      <c r="D15" s="2">
        <v>2820</v>
      </c>
      <c r="E15" s="2">
        <v>235.6</v>
      </c>
      <c r="F15" s="2">
        <v>2222</v>
      </c>
      <c r="G15" s="2">
        <v>13.5</v>
      </c>
      <c r="H15" s="2">
        <v>14.37</v>
      </c>
      <c r="I15" s="2">
        <v>5.6230000000000002</v>
      </c>
    </row>
    <row r="16" spans="1:9" x14ac:dyDescent="0.35">
      <c r="A16" s="2">
        <v>17</v>
      </c>
      <c r="B16" s="2">
        <v>7.578E-2</v>
      </c>
      <c r="C16" s="2">
        <v>0.1013</v>
      </c>
      <c r="D16" s="2">
        <v>2820</v>
      </c>
      <c r="E16" s="2">
        <v>222.6</v>
      </c>
      <c r="F16" s="2">
        <v>2222</v>
      </c>
      <c r="G16" s="2">
        <v>13.5</v>
      </c>
      <c r="H16" s="2">
        <v>15.7</v>
      </c>
      <c r="I16" s="2">
        <v>5.2969999999999997</v>
      </c>
    </row>
    <row r="17" spans="1:9" x14ac:dyDescent="0.35">
      <c r="A17" s="2">
        <v>18</v>
      </c>
      <c r="B17" s="2">
        <v>6.3560000000000005E-2</v>
      </c>
      <c r="C17" s="2">
        <v>8.5400000000000004E-2</v>
      </c>
      <c r="D17" s="2">
        <v>2820</v>
      </c>
      <c r="E17" s="2">
        <v>211</v>
      </c>
      <c r="F17" s="2">
        <v>2222</v>
      </c>
      <c r="G17" s="2">
        <v>13.5</v>
      </c>
      <c r="H17" s="2">
        <v>16.97</v>
      </c>
      <c r="I17" s="2">
        <v>4.9980000000000002</v>
      </c>
    </row>
    <row r="18" spans="1:9" x14ac:dyDescent="0.35">
      <c r="A18" s="2">
        <v>19</v>
      </c>
      <c r="B18" s="2">
        <v>5.4100000000000002E-2</v>
      </c>
      <c r="C18" s="2">
        <v>7.3160000000000003E-2</v>
      </c>
      <c r="D18" s="2">
        <v>2820</v>
      </c>
      <c r="E18" s="2">
        <v>201.4</v>
      </c>
      <c r="F18" s="2">
        <v>2222</v>
      </c>
      <c r="G18" s="2">
        <v>13.5</v>
      </c>
      <c r="H18" s="2">
        <v>18.170000000000002</v>
      </c>
      <c r="I18" s="2">
        <v>4.7370000000000001</v>
      </c>
    </row>
    <row r="19" spans="1:9" x14ac:dyDescent="0.35">
      <c r="A19" s="2">
        <v>20</v>
      </c>
      <c r="B19" s="2">
        <v>4.6370000000000001E-2</v>
      </c>
      <c r="C19" s="2">
        <v>6.3240000000000005E-2</v>
      </c>
      <c r="D19" s="2">
        <v>2820</v>
      </c>
      <c r="E19" s="2">
        <v>192.9</v>
      </c>
      <c r="F19" s="2">
        <v>2222</v>
      </c>
      <c r="G19" s="2">
        <v>13.5</v>
      </c>
      <c r="H19" s="2">
        <v>19.329999999999998</v>
      </c>
      <c r="I19" s="2">
        <v>4.4989999999999997</v>
      </c>
    </row>
    <row r="20" spans="1:9" x14ac:dyDescent="0.35">
      <c r="A20" s="2">
        <v>21</v>
      </c>
      <c r="B20" s="2">
        <v>3.9899999999999998E-2</v>
      </c>
      <c r="C20" s="2">
        <v>5.4980000000000001E-2</v>
      </c>
      <c r="D20" s="2">
        <v>2820</v>
      </c>
      <c r="E20" s="2">
        <v>185.5</v>
      </c>
      <c r="F20" s="2">
        <v>2222</v>
      </c>
      <c r="G20" s="2">
        <v>13.5</v>
      </c>
      <c r="H20" s="2">
        <v>20.45</v>
      </c>
      <c r="I20" s="2">
        <v>4.282</v>
      </c>
    </row>
    <row r="21" spans="1:9" x14ac:dyDescent="0.35">
      <c r="A21" s="2">
        <v>22</v>
      </c>
      <c r="B21" s="2">
        <v>3.4849999999999999E-2</v>
      </c>
      <c r="C21" s="2">
        <v>4.861E-2</v>
      </c>
      <c r="D21" s="2">
        <v>2820</v>
      </c>
      <c r="E21" s="2">
        <v>179.5</v>
      </c>
      <c r="F21" s="2">
        <v>2222</v>
      </c>
      <c r="G21" s="2">
        <v>13.5</v>
      </c>
      <c r="H21" s="2">
        <v>21.54</v>
      </c>
      <c r="I21" s="2">
        <v>4.09</v>
      </c>
    </row>
    <row r="22" spans="1:9" x14ac:dyDescent="0.35">
      <c r="A22" s="2">
        <v>23</v>
      </c>
      <c r="B22" s="2">
        <v>3.0210000000000001E-2</v>
      </c>
      <c r="C22" s="2">
        <v>4.2770000000000002E-2</v>
      </c>
      <c r="D22" s="2">
        <v>2820</v>
      </c>
      <c r="E22" s="2">
        <v>173.8</v>
      </c>
      <c r="F22" s="2">
        <v>2222</v>
      </c>
      <c r="G22" s="2">
        <v>13.5</v>
      </c>
      <c r="H22" s="2">
        <v>22.6</v>
      </c>
      <c r="I22" s="2">
        <v>3.907</v>
      </c>
    </row>
    <row r="23" spans="1:9" x14ac:dyDescent="0.35">
      <c r="A23" s="2">
        <v>24</v>
      </c>
      <c r="B23" s="2">
        <v>2.681E-2</v>
      </c>
      <c r="C23" s="2">
        <v>3.8519999999999999E-2</v>
      </c>
      <c r="D23" s="2">
        <v>2820</v>
      </c>
      <c r="E23" s="2">
        <v>169.5</v>
      </c>
      <c r="F23" s="2">
        <v>2222</v>
      </c>
      <c r="G23" s="2">
        <v>13.5</v>
      </c>
      <c r="H23" s="2">
        <v>23.63</v>
      </c>
      <c r="I23" s="2">
        <v>3.7490000000000001</v>
      </c>
    </row>
    <row r="24" spans="1:9" x14ac:dyDescent="0.35">
      <c r="A24" s="2">
        <v>25</v>
      </c>
      <c r="B24" s="2">
        <v>2.341E-2</v>
      </c>
      <c r="C24" s="2">
        <v>3.4279999999999998E-2</v>
      </c>
      <c r="D24" s="2">
        <v>2820</v>
      </c>
      <c r="E24" s="2">
        <v>165.2</v>
      </c>
      <c r="F24" s="2">
        <v>2222</v>
      </c>
      <c r="G24" s="2">
        <v>13.5</v>
      </c>
      <c r="H24" s="2">
        <v>24.65</v>
      </c>
      <c r="I24" s="2">
        <v>3.5910000000000002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522CF89B26E0845B50B5E1C9A944F9B" ma:contentTypeVersion="11" ma:contentTypeDescription="Opret et nyt dokument." ma:contentTypeScope="" ma:versionID="ce319b225115308ecce5f95ed916d277">
  <xsd:schema xmlns:xsd="http://www.w3.org/2001/XMLSchema" xmlns:xs="http://www.w3.org/2001/XMLSchema" xmlns:p="http://schemas.microsoft.com/office/2006/metadata/properties" xmlns:ns2="0eac1d08-77e4-473c-b4a7-df754a41795b" xmlns:ns3="1271ef87-adde-4715-b54e-dcc42411bb4f" targetNamespace="http://schemas.microsoft.com/office/2006/metadata/properties" ma:root="true" ma:fieldsID="93bb63b2f31ac8c0ef99ba539d09ae0c" ns2:_="" ns3:_="">
    <xsd:import namespace="0eac1d08-77e4-473c-b4a7-df754a41795b"/>
    <xsd:import namespace="1271ef87-adde-4715-b54e-dcc42411bb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ac1d08-77e4-473c-b4a7-df754a417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71ef87-adde-4715-b54e-dcc42411bb4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55a63003-4ba9-46c3-9dbf-3c9a3c034849}" ma:internalName="TaxCatchAll" ma:showField="CatchAllData" ma:web="1271ef87-adde-4715-b54e-dcc42411bb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ac1d08-77e4-473c-b4a7-df754a41795b">
      <Terms xmlns="http://schemas.microsoft.com/office/infopath/2007/PartnerControls"/>
    </lcf76f155ced4ddcb4097134ff3c332f>
    <TaxCatchAll xmlns="1271ef87-adde-4715-b54e-dcc42411bb4f" xsi:nil="true"/>
  </documentManagement>
</p:properties>
</file>

<file path=customXml/itemProps1.xml><?xml version="1.0" encoding="utf-8"?>
<ds:datastoreItem xmlns:ds="http://schemas.openxmlformats.org/officeDocument/2006/customXml" ds:itemID="{C69B91BC-3C3A-4636-B94F-EC729ADE0CBD}"/>
</file>

<file path=customXml/itemProps2.xml><?xml version="1.0" encoding="utf-8"?>
<ds:datastoreItem xmlns:ds="http://schemas.openxmlformats.org/officeDocument/2006/customXml" ds:itemID="{14164FDE-F8E7-4CA6-9024-F9398C40A5B6}"/>
</file>

<file path=customXml/itemProps3.xml><?xml version="1.0" encoding="utf-8"?>
<ds:datastoreItem xmlns:ds="http://schemas.openxmlformats.org/officeDocument/2006/customXml" ds:itemID="{AC250C5D-7C64-4758-AA14-D5E179E397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Lecture 1</vt:lpstr>
      <vt:lpstr>Lecture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Russell</dc:creator>
  <cp:lastModifiedBy>Andrew Russell</cp:lastModifiedBy>
  <dcterms:created xsi:type="dcterms:W3CDTF">2015-06-05T18:19:34Z</dcterms:created>
  <dcterms:modified xsi:type="dcterms:W3CDTF">2025-09-23T07:09:41Z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0x0101008522CF89B26E0845B50B5E1C9A944F9B</vt:lpwstr>
  </property>
</Properties>
</file>