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<sst xmlns="http://schemas.openxmlformats.org/spreadsheetml/2006/main" count="240" uniqueCount="65">
  <si>
    <t>AW</t>
  </si>
  <si>
    <t>D</t>
  </si>
  <si>
    <t>MP</t>
  </si>
  <si>
    <t>BP</t>
  </si>
  <si>
    <t>AMP</t>
  </si>
  <si>
    <t>ABP</t>
  </si>
  <si>
    <t>S</t>
  </si>
  <si>
    <t>H</t>
  </si>
  <si>
    <t>HF</t>
  </si>
  <si>
    <t>HV</t>
  </si>
  <si>
    <t>Cs</t>
  </si>
  <si>
    <t>Cm</t>
  </si>
  <si>
    <t>K</t>
  </si>
  <si>
    <t>TE</t>
  </si>
  <si>
    <t>MV</t>
  </si>
  <si>
    <t>H2</t>
  </si>
  <si>
    <t>H1</t>
  </si>
  <si>
    <t>M1</t>
  </si>
  <si>
    <t>M2</t>
  </si>
  <si>
    <t>M3</t>
  </si>
  <si>
    <t>VEC</t>
  </si>
  <si>
    <t>P</t>
  </si>
  <si>
    <t>Eea</t>
  </si>
  <si>
    <t>I1</t>
  </si>
  <si>
    <t>I2</t>
  </si>
  <si>
    <t>I3</t>
  </si>
  <si>
    <t>C</t>
  </si>
  <si>
    <t>R</t>
  </si>
  <si>
    <t>Rm</t>
  </si>
  <si>
    <t>Rc</t>
  </si>
  <si>
    <t>A1</t>
  </si>
  <si>
    <t>A2</t>
  </si>
  <si>
    <t>A3</t>
  </si>
  <si>
    <t>SGN</t>
  </si>
  <si>
    <t>NCS</t>
  </si>
  <si>
    <t>NMA</t>
  </si>
  <si>
    <t>AN</t>
  </si>
  <si>
    <t>SEN</t>
  </si>
  <si>
    <t>Mg</t>
  </si>
  <si>
    <t>Al</t>
  </si>
  <si>
    <t>Zn</t>
  </si>
  <si>
    <t>Y</t>
  </si>
  <si>
    <t>Zr</t>
  </si>
  <si>
    <t>Ca</t>
  </si>
  <si>
    <t>Mn</t>
  </si>
  <si>
    <t>Li</t>
  </si>
  <si>
    <t>Sn</t>
  </si>
  <si>
    <t>Nd</t>
  </si>
  <si>
    <t>Gd</t>
  </si>
  <si>
    <t>La</t>
  </si>
  <si>
    <t>Si</t>
  </si>
  <si>
    <t>Sm</t>
  </si>
  <si>
    <t>Ce</t>
  </si>
  <si>
    <t>Er</t>
  </si>
  <si>
    <t>Cu</t>
  </si>
  <si>
    <t>Sr</t>
  </si>
  <si>
    <t>Bi</t>
  </si>
  <si>
    <t>Fe</t>
  </si>
  <si>
    <t>Pb</t>
  </si>
  <si>
    <t>Ni</t>
  </si>
  <si>
    <t>Sb</t>
  </si>
  <si>
    <t>PR</t>
  </si>
  <si>
    <t>MS1</t>
  </si>
  <si>
    <t>MS2</t>
  </si>
  <si>
    <t>MS3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</si>
</sst>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6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1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4"/>
  <sheetViews>
    <sheetView tabSelected="1" topLeftCell="A3" workbookViewId="0">
      <selection activeCell="G11" sqref="G11"/>
    </sheetView>
  </sheetViews>
  <sheetFormatPr defaultColWidth="9" defaultRowHeight="13.5"/>
  <sheetData>
    <row r="1" spans="1:40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</row>
    <row r="2" ht="20.25" spans="1:40">
      <c r="A2" s="5" t="s">
        <v>38</v>
      </c>
      <c r="B2" s="1">
        <v>24.305</v>
      </c>
      <c r="C2" s="1">
        <v>1.738</v>
      </c>
      <c r="D2" s="1">
        <v>650</v>
      </c>
      <c r="E2" s="1">
        <v>1090</v>
      </c>
      <c r="F2" s="1">
        <v>923</v>
      </c>
      <c r="G2" s="1">
        <v>1363</v>
      </c>
      <c r="H2" s="6">
        <v>32.67</v>
      </c>
      <c r="I2" s="6">
        <v>4.998</v>
      </c>
      <c r="J2" s="1">
        <v>8.7</v>
      </c>
      <c r="K2" s="1">
        <v>128</v>
      </c>
      <c r="L2" s="1">
        <v>1020</v>
      </c>
      <c r="M2" s="10">
        <f t="shared" ref="M2:M24" si="0">L2*B2*0.001</f>
        <v>24.7911</v>
      </c>
      <c r="N2" s="1">
        <v>160</v>
      </c>
      <c r="O2" s="1">
        <v>2.48e-5</v>
      </c>
      <c r="P2" s="1">
        <v>1.584</v>
      </c>
      <c r="Q2" s="1">
        <v>1.3984e-5</v>
      </c>
      <c r="R2" s="1">
        <v>260</v>
      </c>
      <c r="S2" s="1">
        <v>2.5</v>
      </c>
      <c r="T2" s="1">
        <v>45</v>
      </c>
      <c r="U2" s="1">
        <v>17</v>
      </c>
      <c r="V2" s="1">
        <v>45</v>
      </c>
      <c r="W2" s="1">
        <v>2</v>
      </c>
      <c r="X2" s="1">
        <v>1.31</v>
      </c>
      <c r="Y2" s="1">
        <v>0</v>
      </c>
      <c r="Z2" s="1">
        <v>737.7</v>
      </c>
      <c r="AA2" s="1">
        <v>1450.7</v>
      </c>
      <c r="AB2" s="1">
        <v>7732.7</v>
      </c>
      <c r="AC2" s="11">
        <v>23000000</v>
      </c>
      <c r="AD2" s="11">
        <v>4.399999999999e-8</v>
      </c>
      <c r="AE2" s="1">
        <v>145</v>
      </c>
      <c r="AF2" s="1">
        <v>141</v>
      </c>
      <c r="AG2" s="1">
        <v>320.94</v>
      </c>
      <c r="AH2" s="1">
        <v>320.94</v>
      </c>
      <c r="AI2" s="1">
        <v>521.08</v>
      </c>
      <c r="AJ2" s="10">
        <v>194</v>
      </c>
      <c r="AK2" s="1">
        <v>0.063</v>
      </c>
      <c r="AL2" s="1">
        <v>0.0001</v>
      </c>
      <c r="AM2" s="7">
        <v>12</v>
      </c>
      <c r="AN2" s="7">
        <v>8</v>
      </c>
    </row>
    <row r="3" ht="20.25" spans="1:40">
      <c r="A3" s="5" t="s">
        <v>39</v>
      </c>
      <c r="B3" s="1">
        <v>26.9815385</v>
      </c>
      <c r="C3" s="1">
        <v>2.7</v>
      </c>
      <c r="D3" s="1">
        <v>660.32</v>
      </c>
      <c r="E3" s="1">
        <v>2519</v>
      </c>
      <c r="F3" s="1">
        <v>933.47</v>
      </c>
      <c r="G3" s="1">
        <v>2792</v>
      </c>
      <c r="H3" s="6">
        <v>28.3</v>
      </c>
      <c r="I3" s="6">
        <v>4.54</v>
      </c>
      <c r="J3" s="1">
        <v>10.7</v>
      </c>
      <c r="K3" s="1">
        <v>293</v>
      </c>
      <c r="L3" s="1">
        <v>904</v>
      </c>
      <c r="M3" s="10">
        <f t="shared" si="0"/>
        <v>24.391310804</v>
      </c>
      <c r="N3" s="1">
        <v>235</v>
      </c>
      <c r="O3" s="1">
        <v>2.31e-5</v>
      </c>
      <c r="P3" s="1">
        <v>2.375</v>
      </c>
      <c r="Q3" s="11">
        <v>9.99e-6</v>
      </c>
      <c r="R3" s="1">
        <v>245</v>
      </c>
      <c r="S3" s="1">
        <v>2.75</v>
      </c>
      <c r="T3" s="1">
        <v>76</v>
      </c>
      <c r="U3" s="1">
        <v>26</v>
      </c>
      <c r="V3" s="1">
        <v>70</v>
      </c>
      <c r="W3" s="1">
        <v>3</v>
      </c>
      <c r="X3" s="1">
        <v>1.61</v>
      </c>
      <c r="Y3" s="1">
        <v>42.5</v>
      </c>
      <c r="Z3" s="1">
        <v>577.5</v>
      </c>
      <c r="AA3" s="1">
        <v>1816.7</v>
      </c>
      <c r="AB3" s="1">
        <v>2744.8</v>
      </c>
      <c r="AC3" s="11">
        <v>38000000</v>
      </c>
      <c r="AD3" s="11">
        <v>2.6e-8</v>
      </c>
      <c r="AE3" s="1">
        <v>118</v>
      </c>
      <c r="AF3" s="1">
        <v>121</v>
      </c>
      <c r="AG3" s="1">
        <v>404.95</v>
      </c>
      <c r="AH3" s="1">
        <v>404.95</v>
      </c>
      <c r="AI3" s="1">
        <v>404.95</v>
      </c>
      <c r="AJ3" s="1">
        <v>225</v>
      </c>
      <c r="AK3" s="1">
        <v>0.233</v>
      </c>
      <c r="AL3" s="1">
        <v>0.03</v>
      </c>
      <c r="AM3" s="7">
        <v>13</v>
      </c>
      <c r="AN3" s="7">
        <v>8</v>
      </c>
    </row>
    <row r="4" ht="20.25" spans="1:40">
      <c r="A4" s="5" t="s">
        <v>40</v>
      </c>
      <c r="B4" s="1">
        <v>65.38</v>
      </c>
      <c r="C4" s="1">
        <v>7.14</v>
      </c>
      <c r="D4" s="1">
        <v>419.53</v>
      </c>
      <c r="E4" s="1">
        <v>907</v>
      </c>
      <c r="F4" s="1">
        <v>692.68</v>
      </c>
      <c r="G4" s="1">
        <v>1180</v>
      </c>
      <c r="H4" s="6">
        <v>41.63</v>
      </c>
      <c r="I4" s="6">
        <v>5.657</v>
      </c>
      <c r="J4" s="1">
        <v>7.35</v>
      </c>
      <c r="K4" s="1">
        <v>119</v>
      </c>
      <c r="L4" s="1">
        <v>388</v>
      </c>
      <c r="M4" s="10">
        <f t="shared" si="0"/>
        <v>25.36744</v>
      </c>
      <c r="N4" s="1">
        <v>120</v>
      </c>
      <c r="O4" s="1">
        <v>3.02e-5</v>
      </c>
      <c r="P4" s="1">
        <v>6.57</v>
      </c>
      <c r="Q4" s="11">
        <v>9.157e-6</v>
      </c>
      <c r="R4" s="1">
        <v>412</v>
      </c>
      <c r="S4" s="1">
        <v>2.5</v>
      </c>
      <c r="T4" s="1">
        <v>70</v>
      </c>
      <c r="U4" s="1">
        <v>43</v>
      </c>
      <c r="V4" s="1">
        <v>108</v>
      </c>
      <c r="W4" s="1">
        <v>2</v>
      </c>
      <c r="X4" s="1">
        <v>1.65</v>
      </c>
      <c r="Y4" s="1">
        <v>0</v>
      </c>
      <c r="Z4" s="1">
        <v>906.4</v>
      </c>
      <c r="AA4" s="1">
        <v>1733.3</v>
      </c>
      <c r="AB4" s="1">
        <v>3833</v>
      </c>
      <c r="AC4" s="11">
        <v>17000000</v>
      </c>
      <c r="AD4" s="11">
        <v>5.900000000001e-8</v>
      </c>
      <c r="AE4" s="1">
        <v>142</v>
      </c>
      <c r="AF4" s="1">
        <v>122</v>
      </c>
      <c r="AG4" s="1">
        <v>266.49</v>
      </c>
      <c r="AH4" s="1">
        <v>266.49</v>
      </c>
      <c r="AI4" s="1">
        <v>494.68</v>
      </c>
      <c r="AJ4" s="1">
        <v>194</v>
      </c>
      <c r="AK4" s="1">
        <v>1.1</v>
      </c>
      <c r="AL4" s="1">
        <v>0.00055</v>
      </c>
      <c r="AM4" s="7">
        <v>30</v>
      </c>
      <c r="AN4" s="7">
        <v>18</v>
      </c>
    </row>
    <row r="5" ht="20.25" spans="1:40">
      <c r="A5" s="5" t="s">
        <v>41</v>
      </c>
      <c r="B5" s="1">
        <v>88.90584</v>
      </c>
      <c r="C5" s="1">
        <v>4.472</v>
      </c>
      <c r="D5" s="1">
        <v>1526</v>
      </c>
      <c r="E5" s="1">
        <v>3345</v>
      </c>
      <c r="F5" s="1">
        <v>1799</v>
      </c>
      <c r="G5" s="1">
        <v>3618</v>
      </c>
      <c r="H5" s="6">
        <v>44.4</v>
      </c>
      <c r="I5" s="6">
        <v>5.97</v>
      </c>
      <c r="J5" s="1">
        <v>11.4</v>
      </c>
      <c r="K5" s="1">
        <v>380</v>
      </c>
      <c r="L5" s="1">
        <v>298</v>
      </c>
      <c r="M5" s="10">
        <f t="shared" si="0"/>
        <v>26.49394032</v>
      </c>
      <c r="N5" s="1">
        <v>17</v>
      </c>
      <c r="O5" s="1">
        <v>1.06e-5</v>
      </c>
      <c r="P5" s="1">
        <v>4.24</v>
      </c>
      <c r="Q5" s="1">
        <v>1.9881e-5</v>
      </c>
      <c r="R5" s="1">
        <v>588</v>
      </c>
      <c r="S5" s="13">
        <v>5</v>
      </c>
      <c r="T5" s="1">
        <v>41</v>
      </c>
      <c r="U5" s="1">
        <v>26</v>
      </c>
      <c r="V5" s="1">
        <v>64</v>
      </c>
      <c r="W5" s="1">
        <v>3</v>
      </c>
      <c r="X5" s="1">
        <v>1.22</v>
      </c>
      <c r="Y5" s="1">
        <v>29.6</v>
      </c>
      <c r="Z5" s="1">
        <v>600</v>
      </c>
      <c r="AA5" s="1">
        <v>1180</v>
      </c>
      <c r="AB5" s="1">
        <v>1980</v>
      </c>
      <c r="AC5" s="11">
        <v>1800000</v>
      </c>
      <c r="AD5" s="11">
        <v>5.7e-7</v>
      </c>
      <c r="AE5" s="1">
        <v>212</v>
      </c>
      <c r="AF5" s="1">
        <v>190</v>
      </c>
      <c r="AG5" s="1">
        <v>364.74</v>
      </c>
      <c r="AH5" s="1">
        <v>364.74</v>
      </c>
      <c r="AI5" s="1">
        <v>573.06</v>
      </c>
      <c r="AJ5" s="1">
        <v>194</v>
      </c>
      <c r="AK5" s="1">
        <v>1.28</v>
      </c>
      <c r="AL5" s="1">
        <v>0.00059</v>
      </c>
      <c r="AM5" s="7">
        <v>39</v>
      </c>
      <c r="AN5" s="7">
        <v>9</v>
      </c>
    </row>
    <row r="6" ht="20.25" spans="1:40">
      <c r="A6" s="5" t="s">
        <v>42</v>
      </c>
      <c r="B6" s="1">
        <v>91.224</v>
      </c>
      <c r="C6" s="1">
        <v>6.511</v>
      </c>
      <c r="D6" s="1">
        <v>1855</v>
      </c>
      <c r="E6" s="1">
        <v>4409</v>
      </c>
      <c r="F6" s="1">
        <v>2128</v>
      </c>
      <c r="G6" s="1">
        <v>4682</v>
      </c>
      <c r="H6" s="6">
        <v>39</v>
      </c>
      <c r="I6" s="6">
        <v>5.53</v>
      </c>
      <c r="J6" s="1">
        <v>21</v>
      </c>
      <c r="K6" s="1">
        <v>580</v>
      </c>
      <c r="L6" s="1">
        <v>278</v>
      </c>
      <c r="M6" s="10">
        <f t="shared" si="0"/>
        <v>25.360272</v>
      </c>
      <c r="N6" s="1">
        <v>23</v>
      </c>
      <c r="O6" s="11">
        <v>5.7e-6</v>
      </c>
      <c r="P6" s="1">
        <v>5.8</v>
      </c>
      <c r="Q6" s="1">
        <v>1.4011e-5</v>
      </c>
      <c r="R6" s="1">
        <v>650</v>
      </c>
      <c r="S6" s="1">
        <v>5</v>
      </c>
      <c r="T6" s="13">
        <v>40</v>
      </c>
      <c r="U6" s="1">
        <v>33</v>
      </c>
      <c r="V6" s="1">
        <v>67</v>
      </c>
      <c r="W6" s="1">
        <v>4</v>
      </c>
      <c r="X6" s="1">
        <v>1.33</v>
      </c>
      <c r="Y6" s="1">
        <v>41.1</v>
      </c>
      <c r="Z6" s="1">
        <v>640.1</v>
      </c>
      <c r="AA6" s="1">
        <v>1270</v>
      </c>
      <c r="AB6" s="1">
        <v>2218</v>
      </c>
      <c r="AC6" s="11">
        <v>2400000</v>
      </c>
      <c r="AD6" s="11">
        <v>4.2e-7</v>
      </c>
      <c r="AE6" s="1">
        <v>206</v>
      </c>
      <c r="AF6" s="1">
        <v>175</v>
      </c>
      <c r="AG6" s="1">
        <v>323.2</v>
      </c>
      <c r="AH6" s="1">
        <v>323.2</v>
      </c>
      <c r="AI6" s="1">
        <v>514.7</v>
      </c>
      <c r="AJ6" s="1">
        <v>194</v>
      </c>
      <c r="AK6" s="1">
        <v>0.184</v>
      </c>
      <c r="AL6" s="1">
        <v>0.00066</v>
      </c>
      <c r="AM6" s="7">
        <v>40</v>
      </c>
      <c r="AN6" s="7">
        <v>10</v>
      </c>
    </row>
    <row r="7" ht="20.25" spans="1:40">
      <c r="A7" s="5" t="s">
        <v>43</v>
      </c>
      <c r="B7" s="1">
        <v>40.078</v>
      </c>
      <c r="C7" s="1">
        <v>1.55</v>
      </c>
      <c r="D7" s="1">
        <v>842</v>
      </c>
      <c r="E7" s="1">
        <v>1484</v>
      </c>
      <c r="F7" s="1">
        <v>1115</v>
      </c>
      <c r="G7" s="1">
        <v>1757</v>
      </c>
      <c r="H7" s="6">
        <v>41.59</v>
      </c>
      <c r="I7" s="6">
        <v>5.736</v>
      </c>
      <c r="J7" s="1">
        <v>8.54</v>
      </c>
      <c r="K7" s="1">
        <v>155</v>
      </c>
      <c r="L7" s="1">
        <v>631</v>
      </c>
      <c r="M7" s="10">
        <f t="shared" si="0"/>
        <v>25.289218</v>
      </c>
      <c r="N7" s="1">
        <v>200</v>
      </c>
      <c r="O7" s="1">
        <v>2.23e-5</v>
      </c>
      <c r="P7" s="1">
        <v>1.378</v>
      </c>
      <c r="Q7" s="1">
        <v>2.5857e-5</v>
      </c>
      <c r="R7" s="1">
        <v>167</v>
      </c>
      <c r="S7" s="1">
        <v>1.75</v>
      </c>
      <c r="T7" s="1">
        <v>17</v>
      </c>
      <c r="U7" s="1">
        <v>7.4</v>
      </c>
      <c r="V7" s="1">
        <v>20</v>
      </c>
      <c r="W7" s="1">
        <v>2</v>
      </c>
      <c r="X7" s="1">
        <v>1</v>
      </c>
      <c r="Y7" s="1">
        <v>2.37</v>
      </c>
      <c r="Z7" s="1">
        <v>589.8</v>
      </c>
      <c r="AA7" s="1">
        <v>1145.4</v>
      </c>
      <c r="AB7" s="1">
        <v>4912.4</v>
      </c>
      <c r="AC7" s="11">
        <v>29000000</v>
      </c>
      <c r="AD7" s="11">
        <v>3.399999999999e-8</v>
      </c>
      <c r="AE7" s="1">
        <v>194</v>
      </c>
      <c r="AF7" s="1">
        <v>176</v>
      </c>
      <c r="AG7" s="1">
        <v>558.84</v>
      </c>
      <c r="AH7" s="1">
        <v>558.84</v>
      </c>
      <c r="AI7" s="1">
        <v>558.84</v>
      </c>
      <c r="AJ7" s="1">
        <v>225</v>
      </c>
      <c r="AK7" s="1">
        <v>0.43</v>
      </c>
      <c r="AL7" s="1">
        <v>0.00037</v>
      </c>
      <c r="AM7" s="7">
        <v>20</v>
      </c>
      <c r="AN7" s="7">
        <v>8</v>
      </c>
    </row>
    <row r="8" ht="20.25" spans="1:40">
      <c r="A8" s="5" t="s">
        <v>44</v>
      </c>
      <c r="B8" s="1">
        <v>54.938044</v>
      </c>
      <c r="C8" s="1">
        <v>7.47</v>
      </c>
      <c r="D8" s="1">
        <v>1246</v>
      </c>
      <c r="E8" s="1">
        <v>2061</v>
      </c>
      <c r="F8" s="1">
        <v>1519</v>
      </c>
      <c r="G8" s="1">
        <v>2334</v>
      </c>
      <c r="H8" s="6">
        <v>32</v>
      </c>
      <c r="I8" s="6">
        <v>5</v>
      </c>
      <c r="J8" s="1">
        <v>13.2</v>
      </c>
      <c r="K8" s="1">
        <v>220</v>
      </c>
      <c r="L8" s="1">
        <v>479</v>
      </c>
      <c r="M8" s="10">
        <f t="shared" si="0"/>
        <v>26.315323076</v>
      </c>
      <c r="N8" s="1">
        <v>7.7</v>
      </c>
      <c r="O8" s="1">
        <v>2.17e-5</v>
      </c>
      <c r="P8" s="1">
        <v>5.95</v>
      </c>
      <c r="Q8" s="11">
        <v>7.3545e-6</v>
      </c>
      <c r="R8" s="1">
        <v>196</v>
      </c>
      <c r="S8" s="1">
        <v>6</v>
      </c>
      <c r="T8" s="1">
        <v>120</v>
      </c>
      <c r="U8" s="13">
        <v>120</v>
      </c>
      <c r="V8" s="1">
        <v>198</v>
      </c>
      <c r="W8" s="1">
        <v>4</v>
      </c>
      <c r="X8" s="1">
        <v>1.55</v>
      </c>
      <c r="Y8" s="1">
        <v>0</v>
      </c>
      <c r="Z8" s="1">
        <v>717.3</v>
      </c>
      <c r="AA8" s="1">
        <v>1509</v>
      </c>
      <c r="AB8" s="1">
        <v>3248</v>
      </c>
      <c r="AC8" s="1">
        <v>620000</v>
      </c>
      <c r="AD8" s="11">
        <v>1.6e-6</v>
      </c>
      <c r="AE8" s="1">
        <v>161</v>
      </c>
      <c r="AF8" s="1">
        <v>139</v>
      </c>
      <c r="AG8" s="1">
        <v>891.25</v>
      </c>
      <c r="AH8" s="1">
        <v>891.25</v>
      </c>
      <c r="AI8" s="1">
        <v>891.25</v>
      </c>
      <c r="AJ8" s="1">
        <v>217</v>
      </c>
      <c r="AK8" s="1">
        <v>13.3</v>
      </c>
      <c r="AL8" s="1">
        <v>0.0083</v>
      </c>
      <c r="AM8" s="7">
        <v>25</v>
      </c>
      <c r="AN8" s="7">
        <v>13</v>
      </c>
    </row>
    <row r="9" ht="20.25" spans="1:40">
      <c r="A9" s="5" t="s">
        <v>45</v>
      </c>
      <c r="B9" s="1">
        <v>6.94</v>
      </c>
      <c r="C9" s="1">
        <v>0.535</v>
      </c>
      <c r="D9" s="1">
        <v>180.54</v>
      </c>
      <c r="E9" s="1">
        <v>1342</v>
      </c>
      <c r="F9" s="1">
        <v>453.69</v>
      </c>
      <c r="G9" s="1">
        <v>1615</v>
      </c>
      <c r="H9" s="6">
        <v>29.12</v>
      </c>
      <c r="I9" s="6">
        <v>4.632</v>
      </c>
      <c r="J9" s="1">
        <v>3</v>
      </c>
      <c r="K9" s="1">
        <v>147</v>
      </c>
      <c r="L9" s="1">
        <v>3570</v>
      </c>
      <c r="M9" s="10">
        <f t="shared" si="0"/>
        <v>24.7758</v>
      </c>
      <c r="N9" s="1">
        <v>85</v>
      </c>
      <c r="O9" s="1">
        <v>4.6e-5</v>
      </c>
      <c r="P9" s="1">
        <v>0.512</v>
      </c>
      <c r="Q9" s="1">
        <v>1.297e-5</v>
      </c>
      <c r="R9" s="13">
        <v>30</v>
      </c>
      <c r="S9" s="1">
        <v>0.6</v>
      </c>
      <c r="T9" s="1">
        <v>11</v>
      </c>
      <c r="U9" s="1">
        <v>4.2</v>
      </c>
      <c r="V9" s="1">
        <v>4.9</v>
      </c>
      <c r="W9" s="1">
        <v>1</v>
      </c>
      <c r="X9" s="1">
        <v>0.98</v>
      </c>
      <c r="Y9" s="1">
        <v>59.6</v>
      </c>
      <c r="Z9" s="1">
        <v>520.2</v>
      </c>
      <c r="AA9" s="1">
        <v>7298.1</v>
      </c>
      <c r="AB9" s="1">
        <v>11815</v>
      </c>
      <c r="AC9" s="11">
        <v>11000000</v>
      </c>
      <c r="AD9" s="11">
        <v>9.4e-8</v>
      </c>
      <c r="AE9" s="1">
        <v>167</v>
      </c>
      <c r="AF9" s="1">
        <v>128</v>
      </c>
      <c r="AG9" s="1">
        <v>351</v>
      </c>
      <c r="AH9" s="1">
        <v>351</v>
      </c>
      <c r="AI9" s="1">
        <v>351</v>
      </c>
      <c r="AJ9" s="1">
        <v>229</v>
      </c>
      <c r="AK9" s="1">
        <v>71</v>
      </c>
      <c r="AL9" s="13">
        <v>0.022</v>
      </c>
      <c r="AM9" s="7">
        <v>3</v>
      </c>
      <c r="AN9" s="7">
        <v>2</v>
      </c>
    </row>
    <row r="10" ht="20.25" spans="1:40">
      <c r="A10" s="5" t="s">
        <v>46</v>
      </c>
      <c r="B10" s="1">
        <v>118.71</v>
      </c>
      <c r="C10" s="1">
        <v>7.31</v>
      </c>
      <c r="D10" s="1">
        <v>231.93</v>
      </c>
      <c r="E10" s="1">
        <v>2602</v>
      </c>
      <c r="F10" s="1">
        <v>505.08</v>
      </c>
      <c r="G10" s="1">
        <v>2875</v>
      </c>
      <c r="H10" s="6">
        <v>44.1</v>
      </c>
      <c r="I10" s="6">
        <v>5.76</v>
      </c>
      <c r="J10" s="1">
        <v>7</v>
      </c>
      <c r="K10" s="1">
        <v>290</v>
      </c>
      <c r="L10" s="1">
        <v>217</v>
      </c>
      <c r="M10" s="10">
        <f t="shared" si="0"/>
        <v>25.76007</v>
      </c>
      <c r="N10" s="1">
        <v>67</v>
      </c>
      <c r="O10" s="1">
        <v>2.2e-5</v>
      </c>
      <c r="P10" s="1">
        <v>6.99</v>
      </c>
      <c r="Q10" s="1">
        <v>1.6239e-5</v>
      </c>
      <c r="R10" s="1">
        <v>51</v>
      </c>
      <c r="S10" s="1">
        <v>1.5</v>
      </c>
      <c r="T10" s="1">
        <v>58</v>
      </c>
      <c r="U10" s="1">
        <v>18</v>
      </c>
      <c r="V10" s="1">
        <v>50</v>
      </c>
      <c r="W10" s="1">
        <v>4</v>
      </c>
      <c r="X10" s="1">
        <v>1.96</v>
      </c>
      <c r="Y10" s="1">
        <v>107.3</v>
      </c>
      <c r="Z10" s="1">
        <v>708.6</v>
      </c>
      <c r="AA10" s="1">
        <v>1411.8</v>
      </c>
      <c r="AB10" s="1">
        <v>2943</v>
      </c>
      <c r="AC10" s="11">
        <v>9100000</v>
      </c>
      <c r="AD10" s="11">
        <v>1.1e-7</v>
      </c>
      <c r="AE10" s="1">
        <v>145</v>
      </c>
      <c r="AF10" s="1">
        <v>139</v>
      </c>
      <c r="AG10" s="1">
        <v>318.19</v>
      </c>
      <c r="AH10" s="1">
        <v>583.18</v>
      </c>
      <c r="AI10" s="1">
        <v>583.18</v>
      </c>
      <c r="AJ10" s="1">
        <v>141</v>
      </c>
      <c r="AK10" s="1">
        <v>0.62</v>
      </c>
      <c r="AL10" s="1">
        <v>0.0002</v>
      </c>
      <c r="AM10" s="7">
        <v>50</v>
      </c>
      <c r="AN10" s="7">
        <v>18</v>
      </c>
    </row>
    <row r="11" ht="20.25" spans="1:40">
      <c r="A11" s="5" t="s">
        <v>47</v>
      </c>
      <c r="B11" s="7">
        <v>144.242</v>
      </c>
      <c r="C11" s="7">
        <v>7.01</v>
      </c>
      <c r="D11" s="7">
        <v>1021</v>
      </c>
      <c r="E11" s="7">
        <v>3100</v>
      </c>
      <c r="F11" s="7">
        <v>1294</v>
      </c>
      <c r="G11" s="7">
        <v>3373</v>
      </c>
      <c r="H11" s="6">
        <v>72</v>
      </c>
      <c r="I11" s="6">
        <v>7.2</v>
      </c>
      <c r="J11" s="7">
        <v>7.1</v>
      </c>
      <c r="K11" s="7">
        <v>285</v>
      </c>
      <c r="L11" s="7">
        <v>190</v>
      </c>
      <c r="M11" s="10">
        <f t="shared" si="0"/>
        <v>27.40598</v>
      </c>
      <c r="N11" s="7">
        <v>17</v>
      </c>
      <c r="O11" s="12">
        <v>9.6e-6</v>
      </c>
      <c r="P11" s="7">
        <v>6.89</v>
      </c>
      <c r="Q11" s="7">
        <v>2.0577e-5</v>
      </c>
      <c r="R11" s="7">
        <v>265</v>
      </c>
      <c r="S11" s="7">
        <v>1.23</v>
      </c>
      <c r="T11" s="7">
        <v>32</v>
      </c>
      <c r="U11" s="7">
        <v>16</v>
      </c>
      <c r="V11" s="7">
        <v>41</v>
      </c>
      <c r="W11" s="7">
        <v>3</v>
      </c>
      <c r="X11" s="7">
        <v>1.14</v>
      </c>
      <c r="Y11" s="7">
        <v>50</v>
      </c>
      <c r="Z11" s="7">
        <v>533.1</v>
      </c>
      <c r="AA11" s="7">
        <v>1040</v>
      </c>
      <c r="AB11" s="7">
        <v>2130</v>
      </c>
      <c r="AC11" s="12">
        <v>1600000</v>
      </c>
      <c r="AD11" s="12">
        <v>6.4e-7</v>
      </c>
      <c r="AE11" s="7">
        <v>206</v>
      </c>
      <c r="AF11" s="7">
        <v>201</v>
      </c>
      <c r="AG11" s="7">
        <v>365.8</v>
      </c>
      <c r="AH11" s="7">
        <v>365.8</v>
      </c>
      <c r="AI11" s="7">
        <v>1179.9</v>
      </c>
      <c r="AJ11" s="7">
        <v>194</v>
      </c>
      <c r="AK11" s="7">
        <v>49</v>
      </c>
      <c r="AL11" s="7">
        <v>0.011</v>
      </c>
      <c r="AM11" s="7">
        <v>60</v>
      </c>
      <c r="AN11" s="7">
        <v>8</v>
      </c>
    </row>
    <row r="12" ht="20.25" spans="1:40">
      <c r="A12" s="5" t="s">
        <v>48</v>
      </c>
      <c r="B12" s="1">
        <v>157.25</v>
      </c>
      <c r="C12" s="1">
        <v>7.901</v>
      </c>
      <c r="D12" s="1">
        <v>1313</v>
      </c>
      <c r="E12" s="1">
        <v>3250</v>
      </c>
      <c r="F12" s="1">
        <v>1586</v>
      </c>
      <c r="G12" s="1">
        <v>3523</v>
      </c>
      <c r="H12" s="6">
        <v>68.1</v>
      </c>
      <c r="I12" s="6">
        <v>9.11</v>
      </c>
      <c r="J12" s="1">
        <v>10</v>
      </c>
      <c r="K12" s="1">
        <v>305</v>
      </c>
      <c r="L12" s="1">
        <v>240</v>
      </c>
      <c r="M12" s="10">
        <f t="shared" si="0"/>
        <v>37.74</v>
      </c>
      <c r="N12" s="10">
        <v>11</v>
      </c>
      <c r="O12" s="11">
        <v>9.4e-6</v>
      </c>
      <c r="P12" s="1">
        <v>7.4</v>
      </c>
      <c r="Q12" s="1">
        <v>1.9903e-5</v>
      </c>
      <c r="R12" s="13">
        <v>500</v>
      </c>
      <c r="S12" s="1">
        <v>5.13</v>
      </c>
      <c r="T12" s="1">
        <v>38</v>
      </c>
      <c r="U12" s="1">
        <v>22</v>
      </c>
      <c r="V12" s="1">
        <v>55</v>
      </c>
      <c r="W12" s="1">
        <v>3</v>
      </c>
      <c r="X12" s="1">
        <v>1.2</v>
      </c>
      <c r="Y12" s="1">
        <v>50</v>
      </c>
      <c r="Z12" s="1">
        <v>593.4</v>
      </c>
      <c r="AA12" s="1">
        <v>1170</v>
      </c>
      <c r="AB12" s="1">
        <v>1990</v>
      </c>
      <c r="AC12" s="1">
        <v>770000</v>
      </c>
      <c r="AD12" s="11">
        <v>1.3e-6</v>
      </c>
      <c r="AE12" s="1">
        <v>233</v>
      </c>
      <c r="AF12" s="1">
        <v>196</v>
      </c>
      <c r="AG12" s="1">
        <v>363.6</v>
      </c>
      <c r="AH12" s="1">
        <v>363.6</v>
      </c>
      <c r="AI12" s="1">
        <v>578.26</v>
      </c>
      <c r="AJ12" s="1">
        <v>194</v>
      </c>
      <c r="AK12" s="11">
        <v>49000</v>
      </c>
      <c r="AL12" s="1">
        <v>7.3</v>
      </c>
      <c r="AM12" s="7">
        <v>64</v>
      </c>
      <c r="AN12" s="7">
        <v>9</v>
      </c>
    </row>
    <row r="13" ht="20.25" spans="1:40">
      <c r="A13" s="5" t="s">
        <v>49</v>
      </c>
      <c r="B13" s="7">
        <v>138.90547</v>
      </c>
      <c r="C13" s="7">
        <v>6.146</v>
      </c>
      <c r="D13" s="7">
        <v>919</v>
      </c>
      <c r="E13" s="7">
        <v>3464</v>
      </c>
      <c r="F13" s="7">
        <v>1193</v>
      </c>
      <c r="G13" s="7">
        <v>3737</v>
      </c>
      <c r="H13" s="6">
        <v>57</v>
      </c>
      <c r="I13" s="6">
        <v>6.67</v>
      </c>
      <c r="J13" s="7">
        <v>6.3</v>
      </c>
      <c r="K13" s="7">
        <v>400</v>
      </c>
      <c r="L13" s="7">
        <v>195</v>
      </c>
      <c r="M13" s="10">
        <f t="shared" si="0"/>
        <v>27.08656665</v>
      </c>
      <c r="N13" s="7">
        <v>13</v>
      </c>
      <c r="O13" s="7">
        <v>1.21e-5</v>
      </c>
      <c r="P13" s="7">
        <v>5.94</v>
      </c>
      <c r="Q13" s="7">
        <v>2.2601e-5</v>
      </c>
      <c r="R13" s="7">
        <v>363</v>
      </c>
      <c r="S13" s="7">
        <v>2.5</v>
      </c>
      <c r="T13" s="7">
        <v>28</v>
      </c>
      <c r="U13" s="7">
        <v>14</v>
      </c>
      <c r="V13" s="7">
        <v>37</v>
      </c>
      <c r="W13" s="7">
        <v>3</v>
      </c>
      <c r="X13" s="7">
        <v>1.1</v>
      </c>
      <c r="Y13" s="7">
        <v>48</v>
      </c>
      <c r="Z13" s="7">
        <v>538.1</v>
      </c>
      <c r="AA13" s="7">
        <v>1067</v>
      </c>
      <c r="AB13" s="7">
        <v>1850.3</v>
      </c>
      <c r="AC13" s="12">
        <v>1600000</v>
      </c>
      <c r="AD13" s="12">
        <v>6.1e-7</v>
      </c>
      <c r="AE13" s="6">
        <v>195</v>
      </c>
      <c r="AF13" s="7">
        <v>207</v>
      </c>
      <c r="AG13" s="7">
        <v>377.2</v>
      </c>
      <c r="AH13" s="7">
        <v>377.2</v>
      </c>
      <c r="AI13" s="7">
        <v>1214.4</v>
      </c>
      <c r="AJ13" s="7">
        <v>194</v>
      </c>
      <c r="AK13" s="7">
        <v>8.98</v>
      </c>
      <c r="AL13" s="7">
        <v>0.0023</v>
      </c>
      <c r="AM13" s="7">
        <v>57</v>
      </c>
      <c r="AN13" s="7">
        <v>9</v>
      </c>
    </row>
    <row r="14" ht="20.25" spans="1:40">
      <c r="A14" s="5" t="s">
        <v>50</v>
      </c>
      <c r="B14" s="1">
        <v>28.085</v>
      </c>
      <c r="C14" s="1">
        <v>2.33</v>
      </c>
      <c r="D14" s="1">
        <v>1414</v>
      </c>
      <c r="E14" s="1">
        <v>2900</v>
      </c>
      <c r="F14" s="7">
        <v>1687</v>
      </c>
      <c r="G14" s="1">
        <v>3173</v>
      </c>
      <c r="H14" s="6">
        <v>18.81</v>
      </c>
      <c r="I14" s="6">
        <v>3.217</v>
      </c>
      <c r="J14" s="1">
        <v>50.2</v>
      </c>
      <c r="K14" s="1">
        <v>359</v>
      </c>
      <c r="L14" s="1">
        <v>710</v>
      </c>
      <c r="M14" s="10">
        <f t="shared" si="0"/>
        <v>19.94035</v>
      </c>
      <c r="N14" s="1">
        <v>150</v>
      </c>
      <c r="O14" s="11">
        <v>2.6e-6</v>
      </c>
      <c r="P14" s="1">
        <v>2.57</v>
      </c>
      <c r="Q14" s="1">
        <v>1.2054e-5</v>
      </c>
      <c r="R14" s="13">
        <v>650</v>
      </c>
      <c r="S14" s="1">
        <v>6.5</v>
      </c>
      <c r="T14" s="1">
        <v>100</v>
      </c>
      <c r="U14" s="13">
        <v>30</v>
      </c>
      <c r="V14" s="1">
        <v>47</v>
      </c>
      <c r="W14" s="1">
        <v>4</v>
      </c>
      <c r="X14" s="1">
        <v>1.9</v>
      </c>
      <c r="Y14" s="1">
        <v>133.6</v>
      </c>
      <c r="Z14" s="1">
        <v>786.5</v>
      </c>
      <c r="AA14" s="1">
        <v>1577.1</v>
      </c>
      <c r="AB14" s="1">
        <v>3231.6</v>
      </c>
      <c r="AC14" s="1">
        <v>4000</v>
      </c>
      <c r="AD14" s="1">
        <v>0.000252</v>
      </c>
      <c r="AE14" s="1">
        <v>111</v>
      </c>
      <c r="AF14" s="1">
        <v>111</v>
      </c>
      <c r="AG14" s="1">
        <v>543.09</v>
      </c>
      <c r="AH14" s="1">
        <v>543.09</v>
      </c>
      <c r="AI14" s="1">
        <v>543.09</v>
      </c>
      <c r="AJ14" s="1">
        <v>227</v>
      </c>
      <c r="AK14" s="1">
        <v>0.166</v>
      </c>
      <c r="AL14" s="1">
        <v>0.0002</v>
      </c>
      <c r="AM14" s="7">
        <v>14</v>
      </c>
      <c r="AN14" s="7">
        <v>8</v>
      </c>
    </row>
    <row r="15" ht="20.25" spans="1:40">
      <c r="A15" s="5" t="s">
        <v>51</v>
      </c>
      <c r="B15" s="1">
        <v>150.36</v>
      </c>
      <c r="C15" s="1">
        <v>7.353</v>
      </c>
      <c r="D15" s="1">
        <v>1072</v>
      </c>
      <c r="E15" s="1">
        <v>1803</v>
      </c>
      <c r="F15" s="1">
        <v>1345</v>
      </c>
      <c r="G15" s="1">
        <v>2076</v>
      </c>
      <c r="H15" s="6">
        <v>69.6</v>
      </c>
      <c r="I15" s="6">
        <v>7.6</v>
      </c>
      <c r="J15" s="1">
        <v>8.5</v>
      </c>
      <c r="K15" s="1">
        <v>175</v>
      </c>
      <c r="L15" s="1">
        <v>196</v>
      </c>
      <c r="M15" s="10">
        <f t="shared" si="0"/>
        <v>29.47056</v>
      </c>
      <c r="N15" s="1">
        <v>13</v>
      </c>
      <c r="O15" s="1">
        <v>1.27e-5</v>
      </c>
      <c r="P15" s="1">
        <v>7.16</v>
      </c>
      <c r="Q15" s="1">
        <v>2.0449e-5</v>
      </c>
      <c r="R15" s="1">
        <v>441</v>
      </c>
      <c r="S15" s="1">
        <v>1.44</v>
      </c>
      <c r="T15" s="1">
        <v>38</v>
      </c>
      <c r="U15" s="1">
        <v>20</v>
      </c>
      <c r="V15" s="1">
        <v>50</v>
      </c>
      <c r="W15" s="1">
        <v>3</v>
      </c>
      <c r="X15" s="1">
        <v>1.17</v>
      </c>
      <c r="Y15" s="1">
        <v>50</v>
      </c>
      <c r="Z15" s="1">
        <v>544.5</v>
      </c>
      <c r="AA15" s="1">
        <v>1070</v>
      </c>
      <c r="AB15" s="1">
        <v>2260</v>
      </c>
      <c r="AC15" s="11">
        <v>1100000</v>
      </c>
      <c r="AD15" s="11">
        <v>9.4e-7</v>
      </c>
      <c r="AE15" s="1">
        <v>238</v>
      </c>
      <c r="AF15" s="1">
        <v>198</v>
      </c>
      <c r="AG15" s="1">
        <v>362.1</v>
      </c>
      <c r="AH15" s="1">
        <v>362.1</v>
      </c>
      <c r="AI15" s="1">
        <v>2625</v>
      </c>
      <c r="AJ15" s="1">
        <v>166</v>
      </c>
      <c r="AK15" s="11">
        <v>5900</v>
      </c>
      <c r="AL15" s="1">
        <v>4.7</v>
      </c>
      <c r="AM15" s="7">
        <v>62</v>
      </c>
      <c r="AN15" s="7">
        <v>8</v>
      </c>
    </row>
    <row r="16" ht="20.25" spans="1:40">
      <c r="A16" s="5" t="s">
        <v>52</v>
      </c>
      <c r="B16" s="1">
        <v>140.116</v>
      </c>
      <c r="C16" s="1">
        <v>6.689</v>
      </c>
      <c r="D16" s="1">
        <v>798</v>
      </c>
      <c r="E16" s="1">
        <v>3360</v>
      </c>
      <c r="F16" s="1">
        <v>1071</v>
      </c>
      <c r="G16" s="1">
        <v>3633</v>
      </c>
      <c r="H16" s="6">
        <v>72</v>
      </c>
      <c r="I16" s="6">
        <v>8</v>
      </c>
      <c r="J16" s="1">
        <v>5.5</v>
      </c>
      <c r="K16" s="1">
        <v>350</v>
      </c>
      <c r="L16" s="1">
        <v>192</v>
      </c>
      <c r="M16" s="10">
        <f t="shared" si="0"/>
        <v>26.902272</v>
      </c>
      <c r="N16" s="1">
        <v>11</v>
      </c>
      <c r="O16" s="11">
        <v>6.3e-6</v>
      </c>
      <c r="P16" s="1">
        <v>6.55</v>
      </c>
      <c r="Q16" s="1">
        <v>2.0947e-5</v>
      </c>
      <c r="R16" s="1">
        <v>412</v>
      </c>
      <c r="S16" s="1">
        <v>2.5</v>
      </c>
      <c r="T16" s="1">
        <v>22</v>
      </c>
      <c r="U16" s="1">
        <v>14</v>
      </c>
      <c r="V16" s="1">
        <v>34</v>
      </c>
      <c r="W16" s="1">
        <v>4</v>
      </c>
      <c r="X16" s="1">
        <v>1.12</v>
      </c>
      <c r="Y16" s="1">
        <v>50</v>
      </c>
      <c r="Z16" s="1">
        <v>534.4</v>
      </c>
      <c r="AA16" s="1">
        <v>1050</v>
      </c>
      <c r="AB16" s="1">
        <v>1949</v>
      </c>
      <c r="AC16" s="11">
        <v>1400000</v>
      </c>
      <c r="AD16" s="11">
        <v>7e-7</v>
      </c>
      <c r="AE16" s="10">
        <v>185</v>
      </c>
      <c r="AF16" s="1">
        <v>204</v>
      </c>
      <c r="AG16" s="1">
        <v>362</v>
      </c>
      <c r="AH16" s="1">
        <v>362</v>
      </c>
      <c r="AI16" s="1">
        <v>599</v>
      </c>
      <c r="AJ16" s="1">
        <v>194</v>
      </c>
      <c r="AK16" s="1">
        <v>0.6</v>
      </c>
      <c r="AL16" s="1">
        <v>0.00021</v>
      </c>
      <c r="AM16" s="7">
        <v>58</v>
      </c>
      <c r="AN16" s="7">
        <v>9</v>
      </c>
    </row>
    <row r="17" ht="20.25" spans="1:40">
      <c r="A17" s="5" t="s">
        <v>53</v>
      </c>
      <c r="B17" s="7">
        <v>167.259</v>
      </c>
      <c r="C17" s="7">
        <v>9.066</v>
      </c>
      <c r="D17" s="7">
        <v>1497</v>
      </c>
      <c r="E17" s="7">
        <v>2868</v>
      </c>
      <c r="F17" s="7">
        <v>1770</v>
      </c>
      <c r="G17" s="7">
        <v>3141</v>
      </c>
      <c r="H17" s="6">
        <v>73.2</v>
      </c>
      <c r="I17" s="6">
        <v>7.38</v>
      </c>
      <c r="J17" s="7">
        <v>19.9</v>
      </c>
      <c r="K17" s="7">
        <v>285</v>
      </c>
      <c r="L17" s="7">
        <v>168</v>
      </c>
      <c r="M17" s="10">
        <f t="shared" si="0"/>
        <v>28.099512</v>
      </c>
      <c r="N17" s="7">
        <v>15</v>
      </c>
      <c r="O17" s="7">
        <v>1.22e-5</v>
      </c>
      <c r="P17" s="7">
        <v>8.86</v>
      </c>
      <c r="Q17" s="7">
        <v>1.8449e-5</v>
      </c>
      <c r="R17" s="7">
        <v>814</v>
      </c>
      <c r="S17" s="7">
        <v>1.97</v>
      </c>
      <c r="T17" s="7">
        <v>44</v>
      </c>
      <c r="U17" s="7">
        <v>28</v>
      </c>
      <c r="V17" s="7">
        <v>70</v>
      </c>
      <c r="W17" s="7">
        <v>3</v>
      </c>
      <c r="X17" s="7">
        <v>1.24</v>
      </c>
      <c r="Y17" s="7">
        <v>50</v>
      </c>
      <c r="Z17" s="7">
        <v>589.3</v>
      </c>
      <c r="AA17" s="7">
        <v>1150</v>
      </c>
      <c r="AB17" s="7">
        <v>2194</v>
      </c>
      <c r="AC17" s="12">
        <v>1200000</v>
      </c>
      <c r="AD17" s="12">
        <v>8.6e-7</v>
      </c>
      <c r="AE17" s="7">
        <v>226</v>
      </c>
      <c r="AF17" s="7">
        <v>189</v>
      </c>
      <c r="AG17" s="7">
        <v>355.88</v>
      </c>
      <c r="AH17" s="7">
        <v>355.88</v>
      </c>
      <c r="AI17" s="7">
        <v>558.74</v>
      </c>
      <c r="AJ17" s="7">
        <v>194</v>
      </c>
      <c r="AK17" s="7">
        <v>165</v>
      </c>
      <c r="AL17" s="7">
        <v>0.036</v>
      </c>
      <c r="AM17" s="7">
        <v>100</v>
      </c>
      <c r="AN17" s="7">
        <v>8</v>
      </c>
    </row>
    <row r="18" ht="20.25" spans="1:40">
      <c r="A18" s="8" t="s">
        <v>54</v>
      </c>
      <c r="B18">
        <v>63.546</v>
      </c>
      <c r="C18">
        <v>8.96</v>
      </c>
      <c r="D18">
        <v>1084.62</v>
      </c>
      <c r="E18">
        <v>2562</v>
      </c>
      <c r="F18">
        <v>1357.77</v>
      </c>
      <c r="G18">
        <v>2835</v>
      </c>
      <c r="H18" s="9">
        <v>33.15</v>
      </c>
      <c r="I18" s="9">
        <v>5.004</v>
      </c>
      <c r="J18">
        <v>13.1</v>
      </c>
      <c r="K18">
        <v>300</v>
      </c>
      <c r="L18">
        <v>384.4</v>
      </c>
      <c r="M18" s="10">
        <f t="shared" si="0"/>
        <v>24.4270824</v>
      </c>
      <c r="N18">
        <v>400</v>
      </c>
      <c r="O18">
        <v>1.65e-5</v>
      </c>
      <c r="P18">
        <v>8.02</v>
      </c>
      <c r="Q18" s="14">
        <v>7.0922e-6</v>
      </c>
      <c r="R18">
        <v>874</v>
      </c>
      <c r="S18">
        <v>3</v>
      </c>
      <c r="T18">
        <v>140</v>
      </c>
      <c r="U18">
        <v>48</v>
      </c>
      <c r="V18">
        <v>130</v>
      </c>
      <c r="W18">
        <v>2</v>
      </c>
      <c r="X18">
        <v>1.9</v>
      </c>
      <c r="Y18">
        <v>118.4</v>
      </c>
      <c r="Z18">
        <v>745.5</v>
      </c>
      <c r="AA18">
        <v>1957.9</v>
      </c>
      <c r="AB18">
        <v>3555</v>
      </c>
      <c r="AC18" s="14">
        <v>59000000</v>
      </c>
      <c r="AD18" s="14">
        <v>1.7e-8</v>
      </c>
      <c r="AE18">
        <v>145</v>
      </c>
      <c r="AF18">
        <v>132</v>
      </c>
      <c r="AG18">
        <v>361.49</v>
      </c>
      <c r="AH18">
        <v>361.49</v>
      </c>
      <c r="AI18">
        <v>361.49</v>
      </c>
      <c r="AJ18">
        <v>225</v>
      </c>
      <c r="AK18">
        <v>3.78</v>
      </c>
      <c r="AL18">
        <v>0.0021</v>
      </c>
      <c r="AM18" s="7">
        <v>29</v>
      </c>
      <c r="AN18" s="7">
        <v>18</v>
      </c>
    </row>
    <row r="19" ht="20.25" spans="1:40">
      <c r="A19" s="8" t="s">
        <v>55</v>
      </c>
      <c r="B19" s="7">
        <v>87.62</v>
      </c>
      <c r="C19" s="7">
        <v>2.63</v>
      </c>
      <c r="D19" s="7">
        <v>777</v>
      </c>
      <c r="E19" s="7">
        <v>1382</v>
      </c>
      <c r="F19" s="7">
        <v>1050</v>
      </c>
      <c r="G19" s="7">
        <v>1655</v>
      </c>
      <c r="H19" s="6">
        <v>52</v>
      </c>
      <c r="I19" s="6">
        <v>6.2</v>
      </c>
      <c r="J19" s="7">
        <v>8</v>
      </c>
      <c r="K19" s="7">
        <v>137</v>
      </c>
      <c r="L19" s="7">
        <v>300</v>
      </c>
      <c r="M19" s="10">
        <f t="shared" si="0"/>
        <v>26.286</v>
      </c>
      <c r="N19" s="7">
        <v>35</v>
      </c>
      <c r="O19" s="7">
        <v>2.25e-5</v>
      </c>
      <c r="P19" s="7">
        <v>2.375</v>
      </c>
      <c r="Q19" s="7">
        <v>3.3316e-5</v>
      </c>
      <c r="R19" s="15">
        <v>167</v>
      </c>
      <c r="S19" s="7">
        <v>1.5</v>
      </c>
      <c r="T19" s="15">
        <v>46</v>
      </c>
      <c r="U19" s="7">
        <v>6.1</v>
      </c>
      <c r="V19" s="15">
        <v>16</v>
      </c>
      <c r="W19" s="7">
        <v>2</v>
      </c>
      <c r="X19" s="7">
        <v>0.95</v>
      </c>
      <c r="Y19" s="7">
        <v>5.03</v>
      </c>
      <c r="Z19" s="7">
        <v>549.5</v>
      </c>
      <c r="AA19" s="7">
        <v>1064.2</v>
      </c>
      <c r="AB19" s="7">
        <v>4138</v>
      </c>
      <c r="AC19" s="12">
        <v>7700000</v>
      </c>
      <c r="AD19" s="12">
        <v>1.3e-7</v>
      </c>
      <c r="AE19" s="7">
        <v>219</v>
      </c>
      <c r="AF19" s="7">
        <v>195</v>
      </c>
      <c r="AG19" s="7">
        <v>608.49</v>
      </c>
      <c r="AH19" s="7">
        <v>608.49</v>
      </c>
      <c r="AI19" s="7">
        <v>608.49</v>
      </c>
      <c r="AJ19" s="7">
        <v>225</v>
      </c>
      <c r="AK19" s="7">
        <v>1.2</v>
      </c>
      <c r="AL19" s="7">
        <v>0.0005</v>
      </c>
      <c r="AM19" s="7">
        <v>38</v>
      </c>
      <c r="AN19" s="7">
        <v>8</v>
      </c>
    </row>
    <row r="20" ht="20.25" spans="1:40">
      <c r="A20" s="5" t="s">
        <v>56</v>
      </c>
      <c r="B20" s="1">
        <v>208.9804</v>
      </c>
      <c r="C20" s="1">
        <v>9.78</v>
      </c>
      <c r="D20" s="1">
        <v>271.3</v>
      </c>
      <c r="E20" s="1">
        <v>1564</v>
      </c>
      <c r="F20" s="1">
        <v>544.4</v>
      </c>
      <c r="G20" s="1">
        <v>1837</v>
      </c>
      <c r="H20" s="6">
        <v>56.7</v>
      </c>
      <c r="I20" s="6">
        <v>6.43</v>
      </c>
      <c r="J20" s="1">
        <v>10.9</v>
      </c>
      <c r="K20" s="1">
        <v>160</v>
      </c>
      <c r="L20" s="1">
        <v>122</v>
      </c>
      <c r="M20" s="10">
        <f t="shared" si="0"/>
        <v>25.4956088</v>
      </c>
      <c r="N20" s="1">
        <v>8</v>
      </c>
      <c r="O20" s="1">
        <v>1.34e-5</v>
      </c>
      <c r="P20" s="1">
        <v>10.05</v>
      </c>
      <c r="Q20" s="1">
        <v>2.1368e-5</v>
      </c>
      <c r="R20" s="1">
        <v>94.2</v>
      </c>
      <c r="S20" s="1">
        <v>2.25</v>
      </c>
      <c r="T20" s="1">
        <v>31</v>
      </c>
      <c r="U20" s="1">
        <v>12</v>
      </c>
      <c r="V20" s="1">
        <v>32</v>
      </c>
      <c r="W20" s="1">
        <v>5</v>
      </c>
      <c r="X20" s="1">
        <v>2.02</v>
      </c>
      <c r="Y20" s="1">
        <v>91.2</v>
      </c>
      <c r="Z20" s="1">
        <v>703</v>
      </c>
      <c r="AA20" s="1">
        <v>1610</v>
      </c>
      <c r="AB20" s="1">
        <v>2466</v>
      </c>
      <c r="AC20" s="1">
        <v>770000</v>
      </c>
      <c r="AD20" s="11">
        <v>1.3e-6</v>
      </c>
      <c r="AE20" s="1">
        <v>143</v>
      </c>
      <c r="AF20" s="1">
        <v>148</v>
      </c>
      <c r="AG20" s="1">
        <v>330.4</v>
      </c>
      <c r="AH20" s="1">
        <v>611.7</v>
      </c>
      <c r="AI20" s="1">
        <v>667.4</v>
      </c>
      <c r="AJ20" s="1">
        <v>12</v>
      </c>
      <c r="AK20" s="1">
        <v>0.034</v>
      </c>
      <c r="AL20" s="11">
        <v>6e-6</v>
      </c>
      <c r="AM20" s="7">
        <v>83</v>
      </c>
      <c r="AN20" s="7">
        <v>18</v>
      </c>
    </row>
    <row r="21" ht="15" spans="1:40">
      <c r="A21" s="7" t="s">
        <v>57</v>
      </c>
      <c r="B21">
        <v>55.845</v>
      </c>
      <c r="C21">
        <v>7.874</v>
      </c>
      <c r="D21">
        <v>1538</v>
      </c>
      <c r="E21">
        <v>2861</v>
      </c>
      <c r="F21">
        <v>1811</v>
      </c>
      <c r="G21">
        <v>3134</v>
      </c>
      <c r="H21" s="9">
        <v>27.3</v>
      </c>
      <c r="I21" s="9">
        <v>4.256</v>
      </c>
      <c r="J21">
        <v>13.8</v>
      </c>
      <c r="K21">
        <v>347</v>
      </c>
      <c r="L21">
        <v>449</v>
      </c>
      <c r="M21" s="10">
        <f t="shared" si="0"/>
        <v>25.074405</v>
      </c>
      <c r="N21">
        <v>80</v>
      </c>
      <c r="O21">
        <v>1.18e-5</v>
      </c>
      <c r="P21">
        <v>6.98</v>
      </c>
      <c r="Q21">
        <v>7.0923</v>
      </c>
      <c r="R21">
        <v>490</v>
      </c>
      <c r="S21">
        <v>4</v>
      </c>
      <c r="T21">
        <v>170</v>
      </c>
      <c r="U21">
        <v>82</v>
      </c>
      <c r="V21">
        <v>21</v>
      </c>
      <c r="W21">
        <v>3</v>
      </c>
      <c r="X21">
        <v>1.83</v>
      </c>
      <c r="Y21">
        <v>15.7</v>
      </c>
      <c r="Z21">
        <v>762.5</v>
      </c>
      <c r="AA21">
        <v>1561.9</v>
      </c>
      <c r="AB21">
        <v>2957</v>
      </c>
      <c r="AC21" s="14">
        <v>10000000</v>
      </c>
      <c r="AD21" s="14">
        <v>9.7e-8</v>
      </c>
      <c r="AE21">
        <v>156</v>
      </c>
      <c r="AF21">
        <v>132</v>
      </c>
      <c r="AG21">
        <v>286.65</v>
      </c>
      <c r="AH21">
        <v>286.65</v>
      </c>
      <c r="AI21">
        <v>286.65</v>
      </c>
      <c r="AJ21">
        <v>229</v>
      </c>
      <c r="AK21">
        <v>2.56</v>
      </c>
      <c r="AL21">
        <v>0.0015</v>
      </c>
      <c r="AM21">
        <v>26</v>
      </c>
      <c r="AN21">
        <v>14</v>
      </c>
    </row>
    <row r="22" ht="20.25" spans="1:40">
      <c r="A22" s="5" t="s">
        <v>58</v>
      </c>
      <c r="B22" s="7">
        <v>207.2</v>
      </c>
      <c r="C22" s="7">
        <v>11.34</v>
      </c>
      <c r="D22" s="7">
        <v>327.46</v>
      </c>
      <c r="E22" s="7">
        <v>1749</v>
      </c>
      <c r="F22" s="7">
        <v>600.61</v>
      </c>
      <c r="G22" s="7">
        <v>2022</v>
      </c>
      <c r="H22" s="6">
        <v>64.8</v>
      </c>
      <c r="I22" s="6">
        <v>6.87</v>
      </c>
      <c r="J22" s="7">
        <v>4.77</v>
      </c>
      <c r="K22" s="7">
        <v>178</v>
      </c>
      <c r="L22" s="7">
        <v>127</v>
      </c>
      <c r="M22" s="10">
        <f t="shared" si="0"/>
        <v>26.3144</v>
      </c>
      <c r="N22" s="7">
        <v>35</v>
      </c>
      <c r="O22" s="7">
        <v>2.89e-5</v>
      </c>
      <c r="P22" s="7">
        <v>10.66</v>
      </c>
      <c r="Q22" s="7">
        <v>1.8272e-5</v>
      </c>
      <c r="R22" s="7">
        <v>38.3</v>
      </c>
      <c r="S22" s="7">
        <v>1.5</v>
      </c>
      <c r="T22" s="7">
        <v>46</v>
      </c>
      <c r="U22" s="7">
        <v>5.6</v>
      </c>
      <c r="V22" s="7">
        <v>16</v>
      </c>
      <c r="W22" s="7">
        <v>4</v>
      </c>
      <c r="X22" s="7">
        <v>2.33</v>
      </c>
      <c r="Y22" s="7">
        <v>35.1</v>
      </c>
      <c r="Z22" s="7">
        <v>715.6</v>
      </c>
      <c r="AA22" s="7">
        <v>1450.5</v>
      </c>
      <c r="AB22" s="7">
        <v>3081.5</v>
      </c>
      <c r="AC22" s="12">
        <v>4800000</v>
      </c>
      <c r="AD22" s="12">
        <v>2.1e-7</v>
      </c>
      <c r="AE22" s="7">
        <v>154</v>
      </c>
      <c r="AF22" s="7">
        <v>146</v>
      </c>
      <c r="AG22" s="7">
        <v>495.08</v>
      </c>
      <c r="AH22" s="7">
        <v>495.08</v>
      </c>
      <c r="AI22" s="7">
        <v>495.08</v>
      </c>
      <c r="AJ22" s="7">
        <v>225</v>
      </c>
      <c r="AK22" s="7">
        <v>0.171</v>
      </c>
      <c r="AL22" s="7">
        <v>3e-5</v>
      </c>
      <c r="AM22" s="7">
        <v>82</v>
      </c>
      <c r="AN22" s="7">
        <v>18</v>
      </c>
    </row>
    <row r="23" ht="15" spans="1:40">
      <c r="A23" s="7" t="s">
        <v>59</v>
      </c>
      <c r="B23">
        <v>58.6934</v>
      </c>
      <c r="C23">
        <v>8.908</v>
      </c>
      <c r="D23">
        <v>1455</v>
      </c>
      <c r="E23">
        <v>2913</v>
      </c>
      <c r="F23">
        <v>1728</v>
      </c>
      <c r="G23">
        <v>3186</v>
      </c>
      <c r="H23" s="9">
        <v>29.9</v>
      </c>
      <c r="I23" s="9">
        <v>4.79</v>
      </c>
      <c r="J23">
        <v>17.2</v>
      </c>
      <c r="K23">
        <v>378</v>
      </c>
      <c r="L23">
        <v>445</v>
      </c>
      <c r="M23" s="10">
        <f t="shared" si="0"/>
        <v>26.118563</v>
      </c>
      <c r="N23">
        <v>91</v>
      </c>
      <c r="O23">
        <v>1.34e-5</v>
      </c>
      <c r="P23">
        <v>8.908</v>
      </c>
      <c r="Q23" s="14">
        <v>6.5888e-6</v>
      </c>
      <c r="R23">
        <v>700</v>
      </c>
      <c r="S23">
        <v>4</v>
      </c>
      <c r="T23">
        <v>180</v>
      </c>
      <c r="U23">
        <v>76</v>
      </c>
      <c r="V23">
        <v>200</v>
      </c>
      <c r="W23">
        <v>2</v>
      </c>
      <c r="X23">
        <v>1.91</v>
      </c>
      <c r="Y23">
        <v>112</v>
      </c>
      <c r="Z23">
        <v>737.1</v>
      </c>
      <c r="AA23">
        <v>1753</v>
      </c>
      <c r="AB23">
        <v>3395</v>
      </c>
      <c r="AC23" s="14">
        <v>14000000</v>
      </c>
      <c r="AD23" s="14">
        <v>7e-8</v>
      </c>
      <c r="AE23">
        <v>149</v>
      </c>
      <c r="AF23">
        <v>124</v>
      </c>
      <c r="AG23">
        <v>352.4</v>
      </c>
      <c r="AH23">
        <v>352.4</v>
      </c>
      <c r="AI23">
        <v>352.4</v>
      </c>
      <c r="AJ23">
        <v>225</v>
      </c>
      <c r="AK23">
        <v>4.5</v>
      </c>
      <c r="AL23">
        <v>0.0026</v>
      </c>
      <c r="AM23">
        <v>28</v>
      </c>
      <c r="AN23">
        <v>18</v>
      </c>
    </row>
    <row r="24" ht="15" spans="1:40">
      <c r="A24" s="7" t="s">
        <v>60</v>
      </c>
      <c r="B24">
        <v>121.76</v>
      </c>
      <c r="C24">
        <v>6.697</v>
      </c>
      <c r="D24">
        <v>630.63</v>
      </c>
      <c r="E24">
        <v>1587</v>
      </c>
      <c r="F24">
        <v>803.78</v>
      </c>
      <c r="G24">
        <v>1860</v>
      </c>
      <c r="H24" s="9">
        <v>45.7</v>
      </c>
      <c r="I24" s="9">
        <v>5.9</v>
      </c>
      <c r="J24">
        <v>19.7</v>
      </c>
      <c r="K24">
        <v>67</v>
      </c>
      <c r="L24">
        <v>207</v>
      </c>
      <c r="M24" s="10">
        <f t="shared" si="0"/>
        <v>25.20432</v>
      </c>
      <c r="N24">
        <v>24</v>
      </c>
      <c r="O24">
        <v>1.1e-5</v>
      </c>
      <c r="P24">
        <v>6.53</v>
      </c>
      <c r="Q24">
        <v>1.8181e-5</v>
      </c>
      <c r="R24">
        <v>294</v>
      </c>
      <c r="S24">
        <v>3</v>
      </c>
      <c r="T24">
        <v>42</v>
      </c>
      <c r="U24">
        <v>20</v>
      </c>
      <c r="V24">
        <v>55</v>
      </c>
      <c r="W24">
        <v>5</v>
      </c>
      <c r="X24">
        <v>2.05</v>
      </c>
      <c r="Y24">
        <v>103.2</v>
      </c>
      <c r="Z24">
        <v>834</v>
      </c>
      <c r="AA24">
        <v>1594.9</v>
      </c>
      <c r="AB24">
        <v>2440</v>
      </c>
      <c r="AC24" s="14">
        <v>2500000</v>
      </c>
      <c r="AD24" s="14">
        <v>4e-7</v>
      </c>
      <c r="AE24">
        <v>133</v>
      </c>
      <c r="AF24">
        <v>139</v>
      </c>
      <c r="AG24">
        <v>430.7</v>
      </c>
      <c r="AH24">
        <v>430.7</v>
      </c>
      <c r="AI24">
        <v>1127.6</v>
      </c>
      <c r="AJ24">
        <v>166</v>
      </c>
      <c r="AK24">
        <v>5.4</v>
      </c>
      <c r="AL24">
        <v>0.0016</v>
      </c>
      <c r="AM24">
        <v>51</v>
      </c>
      <c r="AN24">
        <v>18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A1" sqref="$A1:$XFD1"/>
    </sheetView>
  </sheetViews>
  <sheetFormatPr defaultColWidth="9" defaultRowHeight="13.5"/>
  <cols>
    <col min="2" max="18" width="13.75"/>
    <col min="19" max="19" width="12.625"/>
    <col min="20" max="40" width="13.75"/>
    <col min="41" max="42" width="12.625"/>
    <col min="43" max="43" width="13.75"/>
    <col min="44" max="44" width="12.625"/>
  </cols>
  <sheetData>
    <row r="1" spans="1:44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61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62</v>
      </c>
      <c r="AG1" s="2" t="s">
        <v>63</v>
      </c>
      <c r="AH1" s="2" t="s">
        <v>64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</row>
    <row r="2" ht="20.25" spans="1:44">
      <c r="A2" s="5" t="s">
        <v>38</v>
      </c>
      <c r="B2" s="1">
        <v>24.305</v>
      </c>
      <c r="C2" s="1">
        <v>1.738</v>
      </c>
      <c r="D2" s="1">
        <v>650</v>
      </c>
      <c r="E2" s="1">
        <v>1090</v>
      </c>
      <c r="F2" s="1">
        <v>923</v>
      </c>
      <c r="G2" s="1">
        <v>1363</v>
      </c>
      <c r="H2" s="6">
        <v>32.67</v>
      </c>
      <c r="I2" s="6">
        <v>4.998</v>
      </c>
      <c r="J2" s="1">
        <v>8.7</v>
      </c>
      <c r="K2" s="1">
        <v>128</v>
      </c>
      <c r="L2" s="1">
        <v>1020</v>
      </c>
      <c r="M2" s="10">
        <f t="shared" ref="M2:M24" si="0">L2*B2*0.001</f>
        <v>24.7911</v>
      </c>
      <c r="N2" s="1">
        <v>160</v>
      </c>
      <c r="O2" s="1">
        <v>2.48e-5</v>
      </c>
      <c r="P2" s="1">
        <v>1.584</v>
      </c>
      <c r="Q2" s="1">
        <v>1.3984e-5</v>
      </c>
      <c r="R2" s="1">
        <v>260</v>
      </c>
      <c r="S2" s="1">
        <v>2.5</v>
      </c>
      <c r="T2" s="1">
        <v>45</v>
      </c>
      <c r="U2" s="1">
        <v>17</v>
      </c>
      <c r="V2" s="1">
        <v>45</v>
      </c>
      <c r="W2" s="1">
        <v>0.29</v>
      </c>
      <c r="X2" s="1">
        <v>2</v>
      </c>
      <c r="Y2" s="1">
        <v>1.31</v>
      </c>
      <c r="Z2" s="1">
        <v>0</v>
      </c>
      <c r="AA2" s="1">
        <v>737.7</v>
      </c>
      <c r="AB2" s="1">
        <v>1450.7</v>
      </c>
      <c r="AC2" s="1">
        <v>7732.7</v>
      </c>
      <c r="AD2" s="11">
        <v>23000000</v>
      </c>
      <c r="AE2" s="11">
        <v>4.399999999999e-8</v>
      </c>
      <c r="AF2" s="11">
        <v>6.9e-9</v>
      </c>
      <c r="AG2" s="11">
        <v>1.68e-10</v>
      </c>
      <c r="AH2" s="1">
        <v>1.2e-5</v>
      </c>
      <c r="AI2" s="1">
        <v>145</v>
      </c>
      <c r="AJ2" s="1">
        <v>141</v>
      </c>
      <c r="AK2" s="1">
        <v>320.94</v>
      </c>
      <c r="AL2" s="1">
        <v>320.94</v>
      </c>
      <c r="AM2" s="1">
        <v>521.08</v>
      </c>
      <c r="AN2" s="10">
        <v>194</v>
      </c>
      <c r="AO2" s="1">
        <v>0.063</v>
      </c>
      <c r="AP2" s="1">
        <v>0.0001</v>
      </c>
      <c r="AQ2" s="7">
        <v>12</v>
      </c>
      <c r="AR2" s="7">
        <v>8</v>
      </c>
    </row>
    <row r="3" ht="20.25" spans="1:44">
      <c r="A3" s="5" t="s">
        <v>39</v>
      </c>
      <c r="B3" s="1">
        <v>26.9815385</v>
      </c>
      <c r="C3" s="1">
        <v>2.7</v>
      </c>
      <c r="D3" s="1">
        <v>660.32</v>
      </c>
      <c r="E3" s="1">
        <v>2519</v>
      </c>
      <c r="F3" s="1">
        <v>933.47</v>
      </c>
      <c r="G3" s="1">
        <v>2792</v>
      </c>
      <c r="H3" s="6">
        <v>28.3</v>
      </c>
      <c r="I3" s="6">
        <v>4.54</v>
      </c>
      <c r="J3" s="1">
        <v>10.7</v>
      </c>
      <c r="K3" s="1">
        <v>293</v>
      </c>
      <c r="L3" s="1">
        <v>904</v>
      </c>
      <c r="M3" s="10">
        <f t="shared" si="0"/>
        <v>24.391310804</v>
      </c>
      <c r="N3" s="1">
        <v>235</v>
      </c>
      <c r="O3" s="1">
        <v>2.31e-5</v>
      </c>
      <c r="P3" s="1">
        <v>2.375</v>
      </c>
      <c r="Q3" s="11">
        <v>9.99e-6</v>
      </c>
      <c r="R3" s="1">
        <v>245</v>
      </c>
      <c r="S3" s="1">
        <v>2.75</v>
      </c>
      <c r="T3" s="1">
        <v>76</v>
      </c>
      <c r="U3" s="1">
        <v>26</v>
      </c>
      <c r="V3" s="1">
        <v>70</v>
      </c>
      <c r="W3" s="1">
        <v>0.35</v>
      </c>
      <c r="X3" s="1">
        <v>3</v>
      </c>
      <c r="Y3" s="1">
        <v>1.61</v>
      </c>
      <c r="Z3" s="1">
        <v>42.5</v>
      </c>
      <c r="AA3" s="1">
        <v>577.5</v>
      </c>
      <c r="AB3" s="1">
        <v>1816.7</v>
      </c>
      <c r="AC3" s="1">
        <v>2744.8</v>
      </c>
      <c r="AD3" s="11">
        <v>38000000</v>
      </c>
      <c r="AE3" s="11">
        <v>2.6e-8</v>
      </c>
      <c r="AF3" s="11">
        <v>7.8e-9</v>
      </c>
      <c r="AG3" s="11">
        <v>2.1e-10</v>
      </c>
      <c r="AH3" s="1">
        <v>2.11e-5</v>
      </c>
      <c r="AI3" s="1">
        <v>118</v>
      </c>
      <c r="AJ3" s="1">
        <v>121</v>
      </c>
      <c r="AK3" s="1">
        <v>404.95</v>
      </c>
      <c r="AL3" s="1">
        <v>404.95</v>
      </c>
      <c r="AM3" s="1">
        <v>404.95</v>
      </c>
      <c r="AN3" s="1">
        <v>225</v>
      </c>
      <c r="AO3" s="1">
        <v>0.233</v>
      </c>
      <c r="AP3" s="1">
        <v>0.03</v>
      </c>
      <c r="AQ3" s="7">
        <v>13</v>
      </c>
      <c r="AR3" s="7">
        <v>8</v>
      </c>
    </row>
    <row r="4" ht="20.25" spans="1:44">
      <c r="A4" s="5" t="s">
        <v>40</v>
      </c>
      <c r="B4" s="1">
        <v>65.38</v>
      </c>
      <c r="C4" s="1">
        <v>7.14</v>
      </c>
      <c r="D4" s="1">
        <v>419.53</v>
      </c>
      <c r="E4" s="1">
        <v>907</v>
      </c>
      <c r="F4" s="1">
        <v>692.68</v>
      </c>
      <c r="G4" s="1">
        <v>1180</v>
      </c>
      <c r="H4" s="6">
        <v>41.63</v>
      </c>
      <c r="I4" s="6">
        <v>5.657</v>
      </c>
      <c r="J4" s="1">
        <v>7.35</v>
      </c>
      <c r="K4" s="1">
        <v>119</v>
      </c>
      <c r="L4" s="1">
        <v>388</v>
      </c>
      <c r="M4" s="10">
        <f t="shared" si="0"/>
        <v>25.36744</v>
      </c>
      <c r="N4" s="1">
        <v>120</v>
      </c>
      <c r="O4" s="1">
        <v>3.02e-5</v>
      </c>
      <c r="P4" s="1">
        <v>6.57</v>
      </c>
      <c r="Q4" s="11">
        <v>9.157e-6</v>
      </c>
      <c r="R4" s="1">
        <v>412</v>
      </c>
      <c r="S4" s="1">
        <v>2.5</v>
      </c>
      <c r="T4" s="1">
        <v>70</v>
      </c>
      <c r="U4" s="1">
        <v>43</v>
      </c>
      <c r="V4" s="1">
        <v>108</v>
      </c>
      <c r="W4" s="1">
        <v>0.25</v>
      </c>
      <c r="X4" s="1">
        <v>2</v>
      </c>
      <c r="Y4" s="1">
        <v>1.65</v>
      </c>
      <c r="Z4" s="1">
        <v>0</v>
      </c>
      <c r="AA4" s="1">
        <v>906.4</v>
      </c>
      <c r="AB4" s="1">
        <v>1733.3</v>
      </c>
      <c r="AC4" s="1">
        <v>3833</v>
      </c>
      <c r="AD4" s="11">
        <v>17000000</v>
      </c>
      <c r="AE4" s="11">
        <v>5.900000000001e-8</v>
      </c>
      <c r="AF4" s="11">
        <v>-2.21e-9</v>
      </c>
      <c r="AG4" s="11">
        <v>-1.45e-10</v>
      </c>
      <c r="AH4" s="1">
        <v>-1.58e-5</v>
      </c>
      <c r="AI4" s="1">
        <v>142</v>
      </c>
      <c r="AJ4" s="1">
        <v>122</v>
      </c>
      <c r="AK4" s="1">
        <v>266.49</v>
      </c>
      <c r="AL4" s="1">
        <v>266.49</v>
      </c>
      <c r="AM4" s="1">
        <v>494.68</v>
      </c>
      <c r="AN4" s="1">
        <v>194</v>
      </c>
      <c r="AO4" s="1">
        <v>1.1</v>
      </c>
      <c r="AP4" s="1">
        <v>0.00055</v>
      </c>
      <c r="AQ4" s="7">
        <v>30</v>
      </c>
      <c r="AR4" s="7">
        <v>18</v>
      </c>
    </row>
    <row r="5" ht="20.25" spans="1:44">
      <c r="A5" s="5" t="s">
        <v>41</v>
      </c>
      <c r="B5" s="1">
        <v>88.90584</v>
      </c>
      <c r="C5" s="1">
        <v>4.472</v>
      </c>
      <c r="D5" s="1">
        <v>1526</v>
      </c>
      <c r="E5" s="1">
        <v>3345</v>
      </c>
      <c r="F5" s="1">
        <v>1799</v>
      </c>
      <c r="G5" s="1">
        <v>3618</v>
      </c>
      <c r="H5" s="6">
        <v>44.4</v>
      </c>
      <c r="I5" s="6">
        <v>5.97</v>
      </c>
      <c r="J5" s="1">
        <v>11.4</v>
      </c>
      <c r="K5" s="1">
        <v>380</v>
      </c>
      <c r="L5" s="1">
        <v>298</v>
      </c>
      <c r="M5" s="10">
        <f t="shared" si="0"/>
        <v>26.49394032</v>
      </c>
      <c r="N5" s="1">
        <v>17</v>
      </c>
      <c r="O5" s="1">
        <v>1.06e-5</v>
      </c>
      <c r="P5" s="1">
        <v>4.24</v>
      </c>
      <c r="Q5" s="1">
        <v>1.9881e-5</v>
      </c>
      <c r="R5" s="1">
        <v>588</v>
      </c>
      <c r="S5" s="13">
        <v>5</v>
      </c>
      <c r="T5" s="1">
        <v>41</v>
      </c>
      <c r="U5" s="1">
        <v>26</v>
      </c>
      <c r="V5" s="1">
        <v>64</v>
      </c>
      <c r="W5" s="1">
        <v>0.24</v>
      </c>
      <c r="X5" s="1">
        <v>3</v>
      </c>
      <c r="Y5" s="1">
        <v>1.22</v>
      </c>
      <c r="Z5" s="1">
        <v>29.6</v>
      </c>
      <c r="AA5" s="1">
        <v>600</v>
      </c>
      <c r="AB5" s="1">
        <v>1180</v>
      </c>
      <c r="AC5" s="1">
        <v>1980</v>
      </c>
      <c r="AD5" s="11">
        <v>1800000</v>
      </c>
      <c r="AE5" s="11">
        <v>5.7e-7</v>
      </c>
      <c r="AF5" s="11">
        <v>6.66e-8</v>
      </c>
      <c r="AG5" s="11">
        <v>5.921e-9</v>
      </c>
      <c r="AH5" s="1">
        <v>0.0002978</v>
      </c>
      <c r="AI5" s="1">
        <v>212</v>
      </c>
      <c r="AJ5" s="1">
        <v>190</v>
      </c>
      <c r="AK5" s="1">
        <v>364.74</v>
      </c>
      <c r="AL5" s="1">
        <v>364.74</v>
      </c>
      <c r="AM5" s="1">
        <v>573.06</v>
      </c>
      <c r="AN5" s="1">
        <v>194</v>
      </c>
      <c r="AO5" s="1">
        <v>1.28</v>
      </c>
      <c r="AP5" s="1">
        <v>0.00059</v>
      </c>
      <c r="AQ5" s="7">
        <v>39</v>
      </c>
      <c r="AR5" s="7">
        <v>9</v>
      </c>
    </row>
    <row r="6" ht="20.25" spans="1:44">
      <c r="A6" s="5" t="s">
        <v>42</v>
      </c>
      <c r="B6" s="1">
        <v>91.224</v>
      </c>
      <c r="C6" s="1">
        <v>6.511</v>
      </c>
      <c r="D6" s="1">
        <v>1855</v>
      </c>
      <c r="E6" s="1">
        <v>4409</v>
      </c>
      <c r="F6" s="1">
        <v>2128</v>
      </c>
      <c r="G6" s="1">
        <v>4682</v>
      </c>
      <c r="H6" s="6">
        <v>39</v>
      </c>
      <c r="I6" s="6">
        <v>5.53</v>
      </c>
      <c r="J6" s="1">
        <v>21</v>
      </c>
      <c r="K6" s="1">
        <v>580</v>
      </c>
      <c r="L6" s="1">
        <v>278</v>
      </c>
      <c r="M6" s="10">
        <f t="shared" si="0"/>
        <v>25.360272</v>
      </c>
      <c r="N6" s="1">
        <v>23</v>
      </c>
      <c r="O6" s="11">
        <v>5.7e-6</v>
      </c>
      <c r="P6" s="1">
        <v>5.8</v>
      </c>
      <c r="Q6" s="1">
        <v>1.4011e-5</v>
      </c>
      <c r="R6" s="1">
        <v>650</v>
      </c>
      <c r="S6" s="1">
        <v>5</v>
      </c>
      <c r="T6" s="13">
        <v>40</v>
      </c>
      <c r="U6" s="1">
        <v>33</v>
      </c>
      <c r="V6" s="1">
        <v>67</v>
      </c>
      <c r="W6" s="1">
        <v>0.34</v>
      </c>
      <c r="X6" s="1">
        <v>4</v>
      </c>
      <c r="Y6" s="1">
        <v>1.33</v>
      </c>
      <c r="Z6" s="1">
        <v>41.1</v>
      </c>
      <c r="AA6" s="1">
        <v>640.1</v>
      </c>
      <c r="AB6" s="1">
        <v>1270</v>
      </c>
      <c r="AC6" s="1">
        <v>2218</v>
      </c>
      <c r="AD6" s="11">
        <v>2400000</v>
      </c>
      <c r="AE6" s="11">
        <v>4.2e-7</v>
      </c>
      <c r="AF6" s="11">
        <v>1.68e-8</v>
      </c>
      <c r="AG6" s="11">
        <v>1.53e-9</v>
      </c>
      <c r="AH6" s="1">
        <v>0.000109</v>
      </c>
      <c r="AI6" s="1">
        <v>206</v>
      </c>
      <c r="AJ6" s="1">
        <v>175</v>
      </c>
      <c r="AK6" s="1">
        <v>323.2</v>
      </c>
      <c r="AL6" s="1">
        <v>323.2</v>
      </c>
      <c r="AM6" s="1">
        <v>514.7</v>
      </c>
      <c r="AN6" s="1">
        <v>194</v>
      </c>
      <c r="AO6" s="1">
        <v>0.184</v>
      </c>
      <c r="AP6" s="1">
        <v>0.00066</v>
      </c>
      <c r="AQ6" s="7">
        <v>40</v>
      </c>
      <c r="AR6" s="7">
        <v>10</v>
      </c>
    </row>
    <row r="7" ht="20.25" spans="1:44">
      <c r="A7" s="5" t="s">
        <v>43</v>
      </c>
      <c r="B7" s="1">
        <v>40.078</v>
      </c>
      <c r="C7" s="1">
        <v>1.55</v>
      </c>
      <c r="D7" s="1">
        <v>842</v>
      </c>
      <c r="E7" s="1">
        <v>1484</v>
      </c>
      <c r="F7" s="1">
        <v>1115</v>
      </c>
      <c r="G7" s="1">
        <v>1757</v>
      </c>
      <c r="H7" s="6">
        <v>41.59</v>
      </c>
      <c r="I7" s="6">
        <v>5.736</v>
      </c>
      <c r="J7" s="1">
        <v>8.54</v>
      </c>
      <c r="K7" s="1">
        <v>155</v>
      </c>
      <c r="L7" s="1">
        <v>631</v>
      </c>
      <c r="M7" s="10">
        <f t="shared" si="0"/>
        <v>25.289218</v>
      </c>
      <c r="N7" s="1">
        <v>200</v>
      </c>
      <c r="O7" s="1">
        <v>2.23e-5</v>
      </c>
      <c r="P7" s="1">
        <v>1.378</v>
      </c>
      <c r="Q7" s="1">
        <v>2.5857e-5</v>
      </c>
      <c r="R7" s="1">
        <v>167</v>
      </c>
      <c r="S7" s="1">
        <v>1.75</v>
      </c>
      <c r="T7" s="1">
        <v>17</v>
      </c>
      <c r="U7" s="1">
        <v>7.4</v>
      </c>
      <c r="V7" s="1">
        <v>20</v>
      </c>
      <c r="W7" s="1">
        <v>0.31</v>
      </c>
      <c r="X7" s="1">
        <v>2</v>
      </c>
      <c r="Y7" s="1">
        <v>1</v>
      </c>
      <c r="Z7" s="1">
        <v>2.37</v>
      </c>
      <c r="AA7" s="1">
        <v>589.8</v>
      </c>
      <c r="AB7" s="1">
        <v>1145.4</v>
      </c>
      <c r="AC7" s="1">
        <v>4912.4</v>
      </c>
      <c r="AD7" s="11">
        <v>29000000</v>
      </c>
      <c r="AE7" s="11">
        <v>3.399999999999e-8</v>
      </c>
      <c r="AF7" s="11">
        <v>1.38e-8</v>
      </c>
      <c r="AG7" s="11">
        <v>5.531e-10</v>
      </c>
      <c r="AH7" s="1">
        <v>2.139e-5</v>
      </c>
      <c r="AI7" s="1">
        <v>194</v>
      </c>
      <c r="AJ7" s="1">
        <v>176</v>
      </c>
      <c r="AK7" s="1">
        <v>558.84</v>
      </c>
      <c r="AL7" s="1">
        <v>558.84</v>
      </c>
      <c r="AM7" s="1">
        <v>558.84</v>
      </c>
      <c r="AN7" s="1">
        <v>225</v>
      </c>
      <c r="AO7" s="1">
        <v>0.43</v>
      </c>
      <c r="AP7" s="1">
        <v>0.00037</v>
      </c>
      <c r="AQ7" s="7">
        <v>20</v>
      </c>
      <c r="AR7" s="7">
        <v>8</v>
      </c>
    </row>
    <row r="8" ht="20.25" spans="1:44">
      <c r="A8" s="5" t="s">
        <v>44</v>
      </c>
      <c r="B8" s="1">
        <v>54.938044</v>
      </c>
      <c r="C8" s="1">
        <v>7.47</v>
      </c>
      <c r="D8" s="1">
        <v>1246</v>
      </c>
      <c r="E8" s="1">
        <v>2061</v>
      </c>
      <c r="F8" s="1">
        <v>1519</v>
      </c>
      <c r="G8" s="1">
        <v>2334</v>
      </c>
      <c r="H8" s="6">
        <v>32</v>
      </c>
      <c r="I8" s="6">
        <v>5</v>
      </c>
      <c r="J8" s="1">
        <v>13.2</v>
      </c>
      <c r="K8" s="1">
        <v>220</v>
      </c>
      <c r="L8" s="1">
        <v>479</v>
      </c>
      <c r="M8" s="10">
        <f t="shared" si="0"/>
        <v>26.315323076</v>
      </c>
      <c r="N8" s="1">
        <v>7.7</v>
      </c>
      <c r="O8" s="1">
        <v>2.17e-5</v>
      </c>
      <c r="P8" s="1">
        <v>5.95</v>
      </c>
      <c r="Q8" s="11">
        <v>7.3545e-6</v>
      </c>
      <c r="R8" s="1">
        <v>196</v>
      </c>
      <c r="S8" s="1">
        <v>6</v>
      </c>
      <c r="T8" s="1">
        <v>120</v>
      </c>
      <c r="U8" s="13">
        <v>120</v>
      </c>
      <c r="V8" s="1">
        <v>198</v>
      </c>
      <c r="W8" s="13">
        <v>0.24</v>
      </c>
      <c r="X8" s="1">
        <v>4</v>
      </c>
      <c r="Y8" s="1">
        <v>1.55</v>
      </c>
      <c r="Z8" s="1">
        <v>0</v>
      </c>
      <c r="AA8" s="1">
        <v>717.3</v>
      </c>
      <c r="AB8" s="1">
        <v>1509</v>
      </c>
      <c r="AC8" s="1">
        <v>3248</v>
      </c>
      <c r="AD8" s="1">
        <v>620000</v>
      </c>
      <c r="AE8" s="11">
        <v>1.6e-6</v>
      </c>
      <c r="AF8" s="11">
        <v>1.21e-7</v>
      </c>
      <c r="AG8" s="11">
        <v>6.6475e-9</v>
      </c>
      <c r="AH8" s="1">
        <v>0.00090387</v>
      </c>
      <c r="AI8" s="1">
        <v>161</v>
      </c>
      <c r="AJ8" s="1">
        <v>139</v>
      </c>
      <c r="AK8" s="1">
        <v>891.25</v>
      </c>
      <c r="AL8" s="1">
        <v>891.25</v>
      </c>
      <c r="AM8" s="1">
        <v>891.25</v>
      </c>
      <c r="AN8" s="1">
        <v>217</v>
      </c>
      <c r="AO8" s="1">
        <v>13.3</v>
      </c>
      <c r="AP8" s="1">
        <v>0.0083</v>
      </c>
      <c r="AQ8" s="7">
        <v>25</v>
      </c>
      <c r="AR8" s="7">
        <v>13</v>
      </c>
    </row>
    <row r="9" ht="20.25" spans="1:44">
      <c r="A9" s="5" t="s">
        <v>45</v>
      </c>
      <c r="B9" s="1">
        <v>6.94</v>
      </c>
      <c r="C9" s="1">
        <v>0.535</v>
      </c>
      <c r="D9" s="1">
        <v>180.54</v>
      </c>
      <c r="E9" s="1">
        <v>1342</v>
      </c>
      <c r="F9" s="1">
        <v>453.69</v>
      </c>
      <c r="G9" s="1">
        <v>1615</v>
      </c>
      <c r="H9" s="6">
        <v>29.12</v>
      </c>
      <c r="I9" s="6">
        <v>4.632</v>
      </c>
      <c r="J9" s="1">
        <v>3</v>
      </c>
      <c r="K9" s="1">
        <v>147</v>
      </c>
      <c r="L9" s="1">
        <v>3570</v>
      </c>
      <c r="M9" s="10">
        <f t="shared" si="0"/>
        <v>24.7758</v>
      </c>
      <c r="N9" s="1">
        <v>85</v>
      </c>
      <c r="O9" s="1">
        <v>4.6e-5</v>
      </c>
      <c r="P9" s="1">
        <v>0.512</v>
      </c>
      <c r="Q9" s="1">
        <v>1.297e-5</v>
      </c>
      <c r="R9" s="13">
        <v>30</v>
      </c>
      <c r="S9" s="1">
        <v>0.6</v>
      </c>
      <c r="T9" s="1">
        <v>11</v>
      </c>
      <c r="U9" s="1">
        <v>4.2</v>
      </c>
      <c r="V9" s="1">
        <v>4.9</v>
      </c>
      <c r="W9" s="13">
        <v>0.28</v>
      </c>
      <c r="X9" s="1">
        <v>1</v>
      </c>
      <c r="Y9" s="1">
        <v>0.98</v>
      </c>
      <c r="Z9" s="1">
        <v>59.6</v>
      </c>
      <c r="AA9" s="1">
        <v>520.2</v>
      </c>
      <c r="AB9" s="1">
        <v>7298.1</v>
      </c>
      <c r="AC9" s="1">
        <v>11815</v>
      </c>
      <c r="AD9" s="11">
        <v>11000000</v>
      </c>
      <c r="AE9" s="11">
        <v>9.4e-8</v>
      </c>
      <c r="AF9" s="11">
        <v>2.56e-8</v>
      </c>
      <c r="AG9" s="11">
        <v>1.78e-10</v>
      </c>
      <c r="AH9" s="1">
        <v>1.37e-5</v>
      </c>
      <c r="AI9" s="1">
        <v>167</v>
      </c>
      <c r="AJ9" s="1">
        <v>128</v>
      </c>
      <c r="AK9" s="1">
        <v>351</v>
      </c>
      <c r="AL9" s="1">
        <v>351</v>
      </c>
      <c r="AM9" s="1">
        <v>351</v>
      </c>
      <c r="AN9" s="1">
        <v>229</v>
      </c>
      <c r="AO9" s="1">
        <v>71</v>
      </c>
      <c r="AP9" s="13">
        <v>0.022</v>
      </c>
      <c r="AQ9" s="7">
        <v>3</v>
      </c>
      <c r="AR9" s="7">
        <v>2</v>
      </c>
    </row>
    <row r="10" ht="20.25" spans="1:44">
      <c r="A10" s="5" t="s">
        <v>46</v>
      </c>
      <c r="B10" s="1">
        <v>118.71</v>
      </c>
      <c r="C10" s="1">
        <v>7.31</v>
      </c>
      <c r="D10" s="1">
        <v>231.93</v>
      </c>
      <c r="E10" s="1">
        <v>2602</v>
      </c>
      <c r="F10" s="1">
        <v>505.08</v>
      </c>
      <c r="G10" s="1">
        <v>2875</v>
      </c>
      <c r="H10" s="6">
        <v>44.1</v>
      </c>
      <c r="I10" s="6">
        <v>5.76</v>
      </c>
      <c r="J10" s="1">
        <v>7</v>
      </c>
      <c r="K10" s="1">
        <v>290</v>
      </c>
      <c r="L10" s="1">
        <v>217</v>
      </c>
      <c r="M10" s="10">
        <f t="shared" si="0"/>
        <v>25.76007</v>
      </c>
      <c r="N10" s="1">
        <v>67</v>
      </c>
      <c r="O10" s="1">
        <v>2.2e-5</v>
      </c>
      <c r="P10" s="1">
        <v>6.99</v>
      </c>
      <c r="Q10" s="1">
        <v>1.6239e-5</v>
      </c>
      <c r="R10" s="1">
        <v>51</v>
      </c>
      <c r="S10" s="1">
        <v>1.5</v>
      </c>
      <c r="T10" s="1">
        <v>58</v>
      </c>
      <c r="U10" s="1">
        <v>18</v>
      </c>
      <c r="V10" s="1">
        <v>50</v>
      </c>
      <c r="W10" s="1">
        <v>0.36</v>
      </c>
      <c r="X10" s="1">
        <v>4</v>
      </c>
      <c r="Y10" s="1">
        <v>1.96</v>
      </c>
      <c r="Z10" s="1">
        <v>107.3</v>
      </c>
      <c r="AA10" s="1">
        <v>708.6</v>
      </c>
      <c r="AB10" s="1">
        <v>1411.8</v>
      </c>
      <c r="AC10" s="1">
        <v>2943</v>
      </c>
      <c r="AD10" s="11">
        <v>9100000</v>
      </c>
      <c r="AE10" s="11">
        <v>1.1e-7</v>
      </c>
      <c r="AF10" s="11">
        <v>-3.1e-9</v>
      </c>
      <c r="AG10" s="11">
        <v>-3.68e-10</v>
      </c>
      <c r="AH10" s="1">
        <v>-2.27e-5</v>
      </c>
      <c r="AI10" s="1">
        <v>145</v>
      </c>
      <c r="AJ10" s="1">
        <v>139</v>
      </c>
      <c r="AK10" s="1">
        <v>318.19</v>
      </c>
      <c r="AL10" s="1">
        <v>583.18</v>
      </c>
      <c r="AM10" s="1">
        <v>583.18</v>
      </c>
      <c r="AN10" s="1">
        <v>141</v>
      </c>
      <c r="AO10" s="1">
        <v>0.62</v>
      </c>
      <c r="AP10" s="1">
        <v>0.0002</v>
      </c>
      <c r="AQ10" s="7">
        <v>50</v>
      </c>
      <c r="AR10" s="7">
        <v>18</v>
      </c>
    </row>
    <row r="11" ht="20.25" spans="1:44">
      <c r="A11" s="5" t="s">
        <v>47</v>
      </c>
      <c r="B11" s="7">
        <v>144.242</v>
      </c>
      <c r="C11" s="7">
        <v>7.01</v>
      </c>
      <c r="D11" s="7">
        <v>1021</v>
      </c>
      <c r="E11" s="7">
        <v>3100</v>
      </c>
      <c r="F11" s="7">
        <v>1294</v>
      </c>
      <c r="G11" s="7">
        <v>3373</v>
      </c>
      <c r="H11" s="6">
        <v>72</v>
      </c>
      <c r="I11" s="6">
        <v>7.2</v>
      </c>
      <c r="J11" s="7">
        <v>7.1</v>
      </c>
      <c r="K11" s="7">
        <v>285</v>
      </c>
      <c r="L11" s="7">
        <v>190</v>
      </c>
      <c r="M11" s="10">
        <f t="shared" si="0"/>
        <v>27.40598</v>
      </c>
      <c r="N11" s="7">
        <v>17</v>
      </c>
      <c r="O11" s="12">
        <v>9.6e-6</v>
      </c>
      <c r="P11" s="7">
        <v>6.89</v>
      </c>
      <c r="Q11" s="7">
        <v>2.0577e-5</v>
      </c>
      <c r="R11" s="7">
        <v>265</v>
      </c>
      <c r="S11" s="7">
        <v>1.23</v>
      </c>
      <c r="T11" s="7">
        <v>32</v>
      </c>
      <c r="U11" s="7">
        <v>16</v>
      </c>
      <c r="V11" s="7">
        <v>41</v>
      </c>
      <c r="W11" s="7">
        <v>0.28</v>
      </c>
      <c r="X11" s="7">
        <v>3</v>
      </c>
      <c r="Y11" s="7">
        <v>1.14</v>
      </c>
      <c r="Z11" s="7">
        <v>50</v>
      </c>
      <c r="AA11" s="7">
        <v>533.1</v>
      </c>
      <c r="AB11" s="7">
        <v>1040</v>
      </c>
      <c r="AC11" s="7">
        <v>2130</v>
      </c>
      <c r="AD11" s="12">
        <v>1600000</v>
      </c>
      <c r="AE11" s="12">
        <v>6.4e-7</v>
      </c>
      <c r="AF11" s="12">
        <v>4.8e-7</v>
      </c>
      <c r="AG11" s="12">
        <v>6.9235e-8</v>
      </c>
      <c r="AH11" s="7">
        <v>0.0033648</v>
      </c>
      <c r="AI11" s="7">
        <v>206</v>
      </c>
      <c r="AJ11" s="7">
        <v>201</v>
      </c>
      <c r="AK11" s="7">
        <v>365.8</v>
      </c>
      <c r="AL11" s="7">
        <v>365.8</v>
      </c>
      <c r="AM11" s="7">
        <v>1179.9</v>
      </c>
      <c r="AN11" s="7">
        <v>194</v>
      </c>
      <c r="AO11" s="7">
        <v>49</v>
      </c>
      <c r="AP11" s="7">
        <v>0.011</v>
      </c>
      <c r="AQ11" s="7">
        <v>60</v>
      </c>
      <c r="AR11" s="7">
        <v>8</v>
      </c>
    </row>
    <row r="12" ht="20.25" spans="1:44">
      <c r="A12" s="5" t="s">
        <v>48</v>
      </c>
      <c r="B12" s="1">
        <v>157.25</v>
      </c>
      <c r="C12" s="1">
        <v>7.901</v>
      </c>
      <c r="D12" s="1">
        <v>1313</v>
      </c>
      <c r="E12" s="1">
        <v>3250</v>
      </c>
      <c r="F12" s="1">
        <v>1586</v>
      </c>
      <c r="G12" s="1">
        <v>3523</v>
      </c>
      <c r="H12" s="6">
        <v>68.1</v>
      </c>
      <c r="I12" s="6">
        <v>9.11</v>
      </c>
      <c r="J12" s="1">
        <v>10</v>
      </c>
      <c r="K12" s="1">
        <v>305</v>
      </c>
      <c r="L12" s="1">
        <v>240</v>
      </c>
      <c r="M12" s="10">
        <f t="shared" si="0"/>
        <v>37.74</v>
      </c>
      <c r="N12" s="10">
        <v>11</v>
      </c>
      <c r="O12" s="11">
        <v>9.4e-6</v>
      </c>
      <c r="P12" s="1">
        <v>7.4</v>
      </c>
      <c r="Q12" s="1">
        <v>1.9903e-5</v>
      </c>
      <c r="R12" s="13">
        <v>500</v>
      </c>
      <c r="S12" s="1">
        <v>5.13</v>
      </c>
      <c r="T12" s="1">
        <v>38</v>
      </c>
      <c r="U12" s="1">
        <v>22</v>
      </c>
      <c r="V12" s="1">
        <v>55</v>
      </c>
      <c r="W12" s="1">
        <v>0.26</v>
      </c>
      <c r="X12" s="1">
        <v>3</v>
      </c>
      <c r="Y12" s="1">
        <v>1.2</v>
      </c>
      <c r="Z12" s="1">
        <v>50</v>
      </c>
      <c r="AA12" s="1">
        <v>593.4</v>
      </c>
      <c r="AB12" s="1">
        <v>1170</v>
      </c>
      <c r="AC12" s="1">
        <v>1990</v>
      </c>
      <c r="AD12" s="1">
        <v>770000</v>
      </c>
      <c r="AE12" s="11">
        <v>1.3e-6</v>
      </c>
      <c r="AF12" s="13">
        <v>1.7e-8</v>
      </c>
      <c r="AG12" s="13">
        <v>3.6e-9</v>
      </c>
      <c r="AH12" s="13">
        <v>0.00017</v>
      </c>
      <c r="AI12" s="1">
        <v>233</v>
      </c>
      <c r="AJ12" s="1">
        <v>196</v>
      </c>
      <c r="AK12" s="1">
        <v>363.6</v>
      </c>
      <c r="AL12" s="1">
        <v>363.6</v>
      </c>
      <c r="AM12" s="1">
        <v>578.26</v>
      </c>
      <c r="AN12" s="1">
        <v>194</v>
      </c>
      <c r="AO12" s="11">
        <v>49000</v>
      </c>
      <c r="AP12" s="1">
        <v>7.3</v>
      </c>
      <c r="AQ12" s="7">
        <v>64</v>
      </c>
      <c r="AR12" s="7">
        <v>9</v>
      </c>
    </row>
    <row r="13" ht="20.25" spans="1:44">
      <c r="A13" s="5" t="s">
        <v>49</v>
      </c>
      <c r="B13" s="7">
        <v>138.90547</v>
      </c>
      <c r="C13" s="7">
        <v>6.146</v>
      </c>
      <c r="D13" s="7">
        <v>919</v>
      </c>
      <c r="E13" s="7">
        <v>3464</v>
      </c>
      <c r="F13" s="7">
        <v>1193</v>
      </c>
      <c r="G13" s="7">
        <v>3737</v>
      </c>
      <c r="H13" s="6">
        <v>57</v>
      </c>
      <c r="I13" s="6">
        <v>6.67</v>
      </c>
      <c r="J13" s="7">
        <v>6.3</v>
      </c>
      <c r="K13" s="7">
        <v>400</v>
      </c>
      <c r="L13" s="7">
        <v>195</v>
      </c>
      <c r="M13" s="10">
        <f t="shared" si="0"/>
        <v>27.08656665</v>
      </c>
      <c r="N13" s="7">
        <v>13</v>
      </c>
      <c r="O13" s="7">
        <v>1.21e-5</v>
      </c>
      <c r="P13" s="7">
        <v>5.94</v>
      </c>
      <c r="Q13" s="7">
        <v>2.2601e-5</v>
      </c>
      <c r="R13" s="7">
        <v>363</v>
      </c>
      <c r="S13" s="7">
        <v>2.5</v>
      </c>
      <c r="T13" s="7">
        <v>28</v>
      </c>
      <c r="U13" s="7">
        <v>14</v>
      </c>
      <c r="V13" s="7">
        <v>37</v>
      </c>
      <c r="W13" s="7">
        <v>0.28</v>
      </c>
      <c r="X13" s="7">
        <v>3</v>
      </c>
      <c r="Y13" s="7">
        <v>1.1</v>
      </c>
      <c r="Z13" s="7">
        <v>48</v>
      </c>
      <c r="AA13" s="7">
        <v>538.1</v>
      </c>
      <c r="AB13" s="7">
        <v>1067</v>
      </c>
      <c r="AC13" s="7">
        <v>1850.3</v>
      </c>
      <c r="AD13" s="12">
        <v>1600000</v>
      </c>
      <c r="AE13" s="12">
        <v>6.1e-7</v>
      </c>
      <c r="AF13" s="12">
        <v>1.1e-8</v>
      </c>
      <c r="AG13" s="12">
        <v>1.528e-9</v>
      </c>
      <c r="AH13" s="7">
        <v>6.761e-5</v>
      </c>
      <c r="AI13" s="6">
        <v>195</v>
      </c>
      <c r="AJ13" s="7">
        <v>207</v>
      </c>
      <c r="AK13" s="7">
        <v>377.2</v>
      </c>
      <c r="AL13" s="7">
        <v>377.2</v>
      </c>
      <c r="AM13" s="7">
        <v>1214.4</v>
      </c>
      <c r="AN13" s="7">
        <v>194</v>
      </c>
      <c r="AO13" s="7">
        <v>8.98</v>
      </c>
      <c r="AP13" s="7">
        <v>0.0023</v>
      </c>
      <c r="AQ13" s="7">
        <v>57</v>
      </c>
      <c r="AR13" s="7">
        <v>9</v>
      </c>
    </row>
    <row r="14" ht="20.25" spans="1:44">
      <c r="A14" s="5" t="s">
        <v>50</v>
      </c>
      <c r="B14" s="1">
        <v>28.085</v>
      </c>
      <c r="C14" s="1">
        <v>2.33</v>
      </c>
      <c r="D14" s="1">
        <v>1414</v>
      </c>
      <c r="E14" s="1">
        <v>2900</v>
      </c>
      <c r="F14" s="7">
        <v>1687</v>
      </c>
      <c r="G14" s="1">
        <v>3173</v>
      </c>
      <c r="H14" s="6">
        <v>18.81</v>
      </c>
      <c r="I14" s="6">
        <v>3.217</v>
      </c>
      <c r="J14" s="1">
        <v>50.2</v>
      </c>
      <c r="K14" s="1">
        <v>359</v>
      </c>
      <c r="L14" s="1">
        <v>710</v>
      </c>
      <c r="M14" s="10">
        <f t="shared" si="0"/>
        <v>19.94035</v>
      </c>
      <c r="N14" s="1">
        <v>150</v>
      </c>
      <c r="O14" s="11">
        <v>2.6e-6</v>
      </c>
      <c r="P14" s="1">
        <v>2.57</v>
      </c>
      <c r="Q14" s="1">
        <v>1.2054e-5</v>
      </c>
      <c r="R14" s="13">
        <v>650</v>
      </c>
      <c r="S14" s="1">
        <v>6.5</v>
      </c>
      <c r="T14" s="1">
        <v>100</v>
      </c>
      <c r="U14" s="13">
        <v>30</v>
      </c>
      <c r="V14" s="1">
        <v>47</v>
      </c>
      <c r="W14" s="13">
        <v>0.36</v>
      </c>
      <c r="X14" s="1">
        <v>4</v>
      </c>
      <c r="Y14" s="1">
        <v>1.9</v>
      </c>
      <c r="Z14" s="1">
        <v>133.6</v>
      </c>
      <c r="AA14" s="1">
        <v>786.5</v>
      </c>
      <c r="AB14" s="1">
        <v>1577.1</v>
      </c>
      <c r="AC14" s="1">
        <v>3231.6</v>
      </c>
      <c r="AD14" s="1">
        <v>4000</v>
      </c>
      <c r="AE14" s="1">
        <v>0.000252</v>
      </c>
      <c r="AF14" s="11">
        <v>-1.6e-9</v>
      </c>
      <c r="AG14" s="11">
        <v>-4.49e-11</v>
      </c>
      <c r="AH14" s="11">
        <v>-3.73e-6</v>
      </c>
      <c r="AI14" s="1">
        <v>111</v>
      </c>
      <c r="AJ14" s="1">
        <v>111</v>
      </c>
      <c r="AK14" s="1">
        <v>543.09</v>
      </c>
      <c r="AL14" s="1">
        <v>543.09</v>
      </c>
      <c r="AM14" s="1">
        <v>543.09</v>
      </c>
      <c r="AN14" s="1">
        <v>227</v>
      </c>
      <c r="AO14" s="1">
        <v>0.166</v>
      </c>
      <c r="AP14" s="1">
        <v>0.0002</v>
      </c>
      <c r="AQ14" s="7">
        <v>14</v>
      </c>
      <c r="AR14" s="7">
        <v>8</v>
      </c>
    </row>
    <row r="15" ht="20.25" spans="1:44">
      <c r="A15" s="5" t="s">
        <v>51</v>
      </c>
      <c r="B15" s="1">
        <v>150.36</v>
      </c>
      <c r="C15" s="1">
        <v>7.353</v>
      </c>
      <c r="D15" s="1">
        <v>1072</v>
      </c>
      <c r="E15" s="1">
        <v>1803</v>
      </c>
      <c r="F15" s="1">
        <v>1345</v>
      </c>
      <c r="G15" s="1">
        <v>2076</v>
      </c>
      <c r="H15" s="6">
        <v>69.6</v>
      </c>
      <c r="I15" s="6">
        <v>7.6</v>
      </c>
      <c r="J15" s="1">
        <v>8.5</v>
      </c>
      <c r="K15" s="1">
        <v>175</v>
      </c>
      <c r="L15" s="1">
        <v>196</v>
      </c>
      <c r="M15" s="10">
        <f t="shared" si="0"/>
        <v>29.47056</v>
      </c>
      <c r="N15" s="1">
        <v>13</v>
      </c>
      <c r="O15" s="1">
        <v>1.27e-5</v>
      </c>
      <c r="P15" s="1">
        <v>7.16</v>
      </c>
      <c r="Q15" s="1">
        <v>2.0449e-5</v>
      </c>
      <c r="R15" s="1">
        <v>441</v>
      </c>
      <c r="S15" s="1">
        <v>1.44</v>
      </c>
      <c r="T15" s="1">
        <v>38</v>
      </c>
      <c r="U15" s="1">
        <v>20</v>
      </c>
      <c r="V15" s="1">
        <v>50</v>
      </c>
      <c r="W15" s="1">
        <v>0.27</v>
      </c>
      <c r="X15" s="1">
        <v>3</v>
      </c>
      <c r="Y15" s="1">
        <v>1.17</v>
      </c>
      <c r="Z15" s="1">
        <v>50</v>
      </c>
      <c r="AA15" s="1">
        <v>544.5</v>
      </c>
      <c r="AB15" s="1">
        <v>1070</v>
      </c>
      <c r="AC15" s="1">
        <v>2260</v>
      </c>
      <c r="AD15" s="11">
        <v>1100000</v>
      </c>
      <c r="AE15" s="11">
        <v>9.4e-7</v>
      </c>
      <c r="AF15" s="11">
        <v>1.11e-7</v>
      </c>
      <c r="AG15" s="11">
        <v>1.669e-8</v>
      </c>
      <c r="AH15" s="1">
        <v>0.00081618</v>
      </c>
      <c r="AI15" s="1">
        <v>238</v>
      </c>
      <c r="AJ15" s="1">
        <v>198</v>
      </c>
      <c r="AK15" s="1">
        <v>362.1</v>
      </c>
      <c r="AL15" s="1">
        <v>362.1</v>
      </c>
      <c r="AM15" s="1">
        <v>2625</v>
      </c>
      <c r="AN15" s="1">
        <v>166</v>
      </c>
      <c r="AO15" s="11">
        <v>5900</v>
      </c>
      <c r="AP15" s="1">
        <v>4.7</v>
      </c>
      <c r="AQ15" s="7">
        <v>62</v>
      </c>
      <c r="AR15" s="7">
        <v>8</v>
      </c>
    </row>
    <row r="16" ht="20.25" spans="1:44">
      <c r="A16" s="5" t="s">
        <v>52</v>
      </c>
      <c r="B16" s="1">
        <v>140.116</v>
      </c>
      <c r="C16" s="1">
        <v>6.689</v>
      </c>
      <c r="D16" s="1">
        <v>798</v>
      </c>
      <c r="E16" s="1">
        <v>3360</v>
      </c>
      <c r="F16" s="1">
        <v>1071</v>
      </c>
      <c r="G16" s="1">
        <v>3633</v>
      </c>
      <c r="H16" s="6">
        <v>72</v>
      </c>
      <c r="I16" s="6">
        <v>8</v>
      </c>
      <c r="J16" s="1">
        <v>5.5</v>
      </c>
      <c r="K16" s="1">
        <v>350</v>
      </c>
      <c r="L16" s="1">
        <v>192</v>
      </c>
      <c r="M16" s="10">
        <f t="shared" si="0"/>
        <v>26.902272</v>
      </c>
      <c r="N16" s="1">
        <v>11</v>
      </c>
      <c r="O16" s="11">
        <v>6.3e-6</v>
      </c>
      <c r="P16" s="1">
        <v>6.55</v>
      </c>
      <c r="Q16" s="1">
        <v>2.0947e-5</v>
      </c>
      <c r="R16" s="1">
        <v>412</v>
      </c>
      <c r="S16" s="1">
        <v>2.5</v>
      </c>
      <c r="T16" s="1">
        <v>22</v>
      </c>
      <c r="U16" s="1">
        <v>14</v>
      </c>
      <c r="V16" s="1">
        <v>34</v>
      </c>
      <c r="W16" s="1">
        <v>0.24</v>
      </c>
      <c r="X16" s="1">
        <v>4</v>
      </c>
      <c r="Y16" s="1">
        <v>1.12</v>
      </c>
      <c r="Z16" s="1">
        <v>50</v>
      </c>
      <c r="AA16" s="1">
        <v>534.4</v>
      </c>
      <c r="AB16" s="1">
        <v>1050</v>
      </c>
      <c r="AC16" s="1">
        <v>1949</v>
      </c>
      <c r="AD16" s="11">
        <v>1400000</v>
      </c>
      <c r="AE16" s="11">
        <v>7e-7</v>
      </c>
      <c r="AF16" s="11">
        <v>2.2e-7</v>
      </c>
      <c r="AG16" s="11">
        <v>3.0826e-8</v>
      </c>
      <c r="AH16" s="1">
        <v>0.0014716</v>
      </c>
      <c r="AI16" s="10">
        <v>185</v>
      </c>
      <c r="AJ16" s="1">
        <v>204</v>
      </c>
      <c r="AK16" s="1">
        <v>362</v>
      </c>
      <c r="AL16" s="1">
        <v>362</v>
      </c>
      <c r="AM16" s="1">
        <v>599</v>
      </c>
      <c r="AN16" s="1">
        <v>194</v>
      </c>
      <c r="AO16" s="1">
        <v>0.6</v>
      </c>
      <c r="AP16" s="1">
        <v>0.00021</v>
      </c>
      <c r="AQ16" s="7">
        <v>58</v>
      </c>
      <c r="AR16" s="7">
        <v>9</v>
      </c>
    </row>
    <row r="17" ht="20.25" spans="1:44">
      <c r="A17" s="5" t="s">
        <v>53</v>
      </c>
      <c r="B17" s="7">
        <v>167.259</v>
      </c>
      <c r="C17" s="7">
        <v>9.066</v>
      </c>
      <c r="D17" s="7">
        <v>1497</v>
      </c>
      <c r="E17" s="7">
        <v>2868</v>
      </c>
      <c r="F17" s="7">
        <v>1770</v>
      </c>
      <c r="G17" s="7">
        <v>3141</v>
      </c>
      <c r="H17" s="6">
        <v>73.2</v>
      </c>
      <c r="I17" s="6">
        <v>7.38</v>
      </c>
      <c r="J17" s="7">
        <v>19.9</v>
      </c>
      <c r="K17" s="7">
        <v>285</v>
      </c>
      <c r="L17" s="7">
        <v>168</v>
      </c>
      <c r="M17" s="10">
        <f t="shared" si="0"/>
        <v>28.099512</v>
      </c>
      <c r="N17" s="7">
        <v>15</v>
      </c>
      <c r="O17" s="7">
        <v>1.22e-5</v>
      </c>
      <c r="P17" s="7">
        <v>8.86</v>
      </c>
      <c r="Q17" s="7">
        <v>1.8449e-5</v>
      </c>
      <c r="R17" s="7">
        <v>814</v>
      </c>
      <c r="S17" s="7">
        <v>1.97</v>
      </c>
      <c r="T17" s="7">
        <v>44</v>
      </c>
      <c r="U17" s="7">
        <v>28</v>
      </c>
      <c r="V17" s="7">
        <v>70</v>
      </c>
      <c r="W17" s="7">
        <v>0.24</v>
      </c>
      <c r="X17" s="7">
        <v>3</v>
      </c>
      <c r="Y17" s="7">
        <v>1.24</v>
      </c>
      <c r="Z17" s="7">
        <v>50</v>
      </c>
      <c r="AA17" s="7">
        <v>589.3</v>
      </c>
      <c r="AB17" s="7">
        <v>1150</v>
      </c>
      <c r="AC17" s="7">
        <v>2194</v>
      </c>
      <c r="AD17" s="12">
        <v>1200000</v>
      </c>
      <c r="AE17" s="12">
        <v>8.6e-7</v>
      </c>
      <c r="AF17" s="12">
        <v>3.77e-6</v>
      </c>
      <c r="AG17" s="12">
        <v>6.30566e-7</v>
      </c>
      <c r="AH17" s="7">
        <v>0.0341788</v>
      </c>
      <c r="AI17" s="7">
        <v>226</v>
      </c>
      <c r="AJ17" s="7">
        <v>189</v>
      </c>
      <c r="AK17" s="7">
        <v>355.88</v>
      </c>
      <c r="AL17" s="7">
        <v>355.88</v>
      </c>
      <c r="AM17" s="7">
        <v>558.74</v>
      </c>
      <c r="AN17" s="7">
        <v>194</v>
      </c>
      <c r="AO17" s="7">
        <v>165</v>
      </c>
      <c r="AP17" s="7">
        <v>0.036</v>
      </c>
      <c r="AQ17" s="7">
        <v>100</v>
      </c>
      <c r="AR17" s="7">
        <v>8</v>
      </c>
    </row>
    <row r="18" ht="20.25" spans="1:44">
      <c r="A18" s="8" t="s">
        <v>54</v>
      </c>
      <c r="B18">
        <v>63.546</v>
      </c>
      <c r="C18">
        <v>8.96</v>
      </c>
      <c r="D18">
        <v>1084.62</v>
      </c>
      <c r="E18">
        <v>2562</v>
      </c>
      <c r="F18">
        <v>1357.77</v>
      </c>
      <c r="G18">
        <v>2835</v>
      </c>
      <c r="H18" s="9">
        <v>33.15</v>
      </c>
      <c r="I18" s="9">
        <v>5.004</v>
      </c>
      <c r="J18">
        <v>13.1</v>
      </c>
      <c r="K18">
        <v>300</v>
      </c>
      <c r="L18">
        <v>384.4</v>
      </c>
      <c r="M18" s="10">
        <f t="shared" si="0"/>
        <v>24.4270824</v>
      </c>
      <c r="N18">
        <v>400</v>
      </c>
      <c r="O18">
        <v>1.65e-5</v>
      </c>
      <c r="P18">
        <v>8.02</v>
      </c>
      <c r="Q18" s="14">
        <v>7.0922e-6</v>
      </c>
      <c r="R18">
        <v>874</v>
      </c>
      <c r="S18">
        <v>3</v>
      </c>
      <c r="T18">
        <v>140</v>
      </c>
      <c r="U18">
        <v>48</v>
      </c>
      <c r="V18">
        <v>130</v>
      </c>
      <c r="W18">
        <v>0.34</v>
      </c>
      <c r="X18">
        <v>2</v>
      </c>
      <c r="Y18">
        <v>1.9</v>
      </c>
      <c r="Z18">
        <v>118.4</v>
      </c>
      <c r="AA18">
        <v>745.5</v>
      </c>
      <c r="AB18">
        <v>1957.9</v>
      </c>
      <c r="AC18">
        <v>3555</v>
      </c>
      <c r="AD18" s="14">
        <v>59000000</v>
      </c>
      <c r="AE18" s="14">
        <v>1.7e-8</v>
      </c>
      <c r="AF18" s="14">
        <v>-1.08e-9</v>
      </c>
      <c r="AG18" s="14">
        <v>-6.86e-11</v>
      </c>
      <c r="AH18" s="14">
        <v>-9.63e-6</v>
      </c>
      <c r="AI18">
        <v>145</v>
      </c>
      <c r="AJ18">
        <v>132</v>
      </c>
      <c r="AK18">
        <v>361.49</v>
      </c>
      <c r="AL18">
        <v>361.49</v>
      </c>
      <c r="AM18">
        <v>361.49</v>
      </c>
      <c r="AN18">
        <v>225</v>
      </c>
      <c r="AO18">
        <v>3.78</v>
      </c>
      <c r="AP18">
        <v>0.0021</v>
      </c>
      <c r="AQ18" s="7">
        <v>29</v>
      </c>
      <c r="AR18" s="7">
        <v>18</v>
      </c>
    </row>
    <row r="19" ht="20.25" spans="1:44">
      <c r="A19" s="8" t="s">
        <v>55</v>
      </c>
      <c r="B19" s="7">
        <v>87.62</v>
      </c>
      <c r="C19" s="7">
        <v>2.63</v>
      </c>
      <c r="D19" s="7">
        <v>777</v>
      </c>
      <c r="E19" s="7">
        <v>1382</v>
      </c>
      <c r="F19" s="7">
        <v>1050</v>
      </c>
      <c r="G19" s="7">
        <v>1655</v>
      </c>
      <c r="H19" s="6">
        <v>52</v>
      </c>
      <c r="I19" s="6">
        <v>6.2</v>
      </c>
      <c r="J19" s="7">
        <v>8</v>
      </c>
      <c r="K19" s="7">
        <v>137</v>
      </c>
      <c r="L19" s="7">
        <v>300</v>
      </c>
      <c r="M19" s="10">
        <f t="shared" si="0"/>
        <v>26.286</v>
      </c>
      <c r="N19" s="7">
        <v>35</v>
      </c>
      <c r="O19" s="7">
        <v>2.25e-5</v>
      </c>
      <c r="P19" s="7">
        <v>2.375</v>
      </c>
      <c r="Q19" s="7">
        <v>3.3316e-5</v>
      </c>
      <c r="R19" s="15">
        <v>167</v>
      </c>
      <c r="S19" s="7">
        <v>1.5</v>
      </c>
      <c r="T19" s="15">
        <v>46</v>
      </c>
      <c r="U19" s="7">
        <v>6.1</v>
      </c>
      <c r="V19" s="15">
        <v>16</v>
      </c>
      <c r="W19" s="7">
        <v>0.28</v>
      </c>
      <c r="X19" s="7">
        <v>2</v>
      </c>
      <c r="Y19" s="7">
        <v>0.95</v>
      </c>
      <c r="Z19" s="7">
        <v>5.03</v>
      </c>
      <c r="AA19" s="7">
        <v>549.5</v>
      </c>
      <c r="AB19" s="7">
        <v>1064.2</v>
      </c>
      <c r="AC19" s="7">
        <v>4138</v>
      </c>
      <c r="AD19" s="12">
        <v>7700000</v>
      </c>
      <c r="AE19" s="12">
        <v>1.3e-7</v>
      </c>
      <c r="AF19" s="12">
        <v>1.32e-9</v>
      </c>
      <c r="AG19" s="12">
        <v>1.16e-10</v>
      </c>
      <c r="AH19" s="12">
        <v>3.47e-6</v>
      </c>
      <c r="AI19" s="7">
        <v>219</v>
      </c>
      <c r="AJ19" s="7">
        <v>195</v>
      </c>
      <c r="AK19" s="7">
        <v>608.49</v>
      </c>
      <c r="AL19" s="7">
        <v>608.49</v>
      </c>
      <c r="AM19" s="7">
        <v>608.49</v>
      </c>
      <c r="AN19" s="7">
        <v>225</v>
      </c>
      <c r="AO19" s="7">
        <v>1.2</v>
      </c>
      <c r="AP19" s="7">
        <v>0.0005</v>
      </c>
      <c r="AQ19" s="7">
        <v>38</v>
      </c>
      <c r="AR19" s="7">
        <v>8</v>
      </c>
    </row>
    <row r="20" ht="20.25" spans="1:44">
      <c r="A20" s="5" t="s">
        <v>56</v>
      </c>
      <c r="B20" s="1">
        <v>208.9804</v>
      </c>
      <c r="C20" s="1">
        <v>9.78</v>
      </c>
      <c r="D20" s="1">
        <v>271.3</v>
      </c>
      <c r="E20" s="1">
        <v>1564</v>
      </c>
      <c r="F20" s="1">
        <v>544.4</v>
      </c>
      <c r="G20" s="1">
        <v>1837</v>
      </c>
      <c r="H20" s="6">
        <v>56.7</v>
      </c>
      <c r="I20" s="6">
        <v>6.43</v>
      </c>
      <c r="J20" s="1">
        <v>10.9</v>
      </c>
      <c r="K20" s="1">
        <v>160</v>
      </c>
      <c r="L20" s="1">
        <v>122</v>
      </c>
      <c r="M20" s="10">
        <f t="shared" si="0"/>
        <v>25.4956088</v>
      </c>
      <c r="N20" s="1">
        <v>8</v>
      </c>
      <c r="O20" s="1">
        <v>1.34e-5</v>
      </c>
      <c r="P20" s="1">
        <v>10.05</v>
      </c>
      <c r="Q20" s="1">
        <v>2.1368e-5</v>
      </c>
      <c r="R20" s="1">
        <v>94.2</v>
      </c>
      <c r="S20" s="1">
        <v>2.25</v>
      </c>
      <c r="T20" s="1">
        <v>31</v>
      </c>
      <c r="U20" s="1">
        <v>12</v>
      </c>
      <c r="V20" s="1">
        <v>32</v>
      </c>
      <c r="W20" s="1">
        <v>0.33</v>
      </c>
      <c r="X20" s="1">
        <v>5</v>
      </c>
      <c r="Y20" s="1">
        <v>2.02</v>
      </c>
      <c r="Z20" s="1">
        <v>91.2</v>
      </c>
      <c r="AA20" s="1">
        <v>703</v>
      </c>
      <c r="AB20" s="1">
        <v>1610</v>
      </c>
      <c r="AC20" s="1">
        <v>2466</v>
      </c>
      <c r="AD20" s="1">
        <v>770000</v>
      </c>
      <c r="AE20" s="11">
        <v>1.3e-6</v>
      </c>
      <c r="AF20" s="11">
        <v>-1.7e-8</v>
      </c>
      <c r="AG20" s="11">
        <v>-3.6e-9</v>
      </c>
      <c r="AH20" s="1">
        <v>-0.00017</v>
      </c>
      <c r="AI20" s="1">
        <v>143</v>
      </c>
      <c r="AJ20" s="1">
        <v>148</v>
      </c>
      <c r="AK20" s="1">
        <v>330.4</v>
      </c>
      <c r="AL20" s="1">
        <v>611.7</v>
      </c>
      <c r="AM20" s="1">
        <v>667.4</v>
      </c>
      <c r="AN20" s="1">
        <v>12</v>
      </c>
      <c r="AO20" s="1">
        <v>0.034</v>
      </c>
      <c r="AP20" s="11">
        <v>6e-6</v>
      </c>
      <c r="AQ20" s="7">
        <v>83</v>
      </c>
      <c r="AR20" s="7">
        <v>18</v>
      </c>
    </row>
    <row r="21" ht="15" spans="1:44">
      <c r="A21" s="7" t="s">
        <v>57</v>
      </c>
      <c r="B21">
        <v>55.845</v>
      </c>
      <c r="C21">
        <v>7.874</v>
      </c>
      <c r="D21">
        <v>1538</v>
      </c>
      <c r="E21">
        <v>2861</v>
      </c>
      <c r="F21">
        <v>1811</v>
      </c>
      <c r="G21">
        <v>3134</v>
      </c>
      <c r="H21" s="9">
        <v>27.3</v>
      </c>
      <c r="I21" s="9">
        <v>4.256</v>
      </c>
      <c r="J21">
        <v>13.8</v>
      </c>
      <c r="K21">
        <v>347</v>
      </c>
      <c r="L21">
        <v>449</v>
      </c>
      <c r="M21" s="10">
        <f t="shared" si="0"/>
        <v>25.074405</v>
      </c>
      <c r="N21">
        <v>80</v>
      </c>
      <c r="O21">
        <v>1.18e-5</v>
      </c>
      <c r="P21">
        <v>6.98</v>
      </c>
      <c r="Q21">
        <v>7.0923</v>
      </c>
      <c r="R21">
        <v>490</v>
      </c>
      <c r="S21">
        <v>4</v>
      </c>
      <c r="T21">
        <v>170</v>
      </c>
      <c r="U21">
        <v>82</v>
      </c>
      <c r="V21">
        <v>21</v>
      </c>
      <c r="W21">
        <v>0.29</v>
      </c>
      <c r="X21">
        <v>3</v>
      </c>
      <c r="Y21">
        <v>1.83</v>
      </c>
      <c r="Z21">
        <v>15.7</v>
      </c>
      <c r="AA21">
        <v>762.5</v>
      </c>
      <c r="AB21">
        <v>1561.9</v>
      </c>
      <c r="AC21">
        <v>2957</v>
      </c>
      <c r="AD21" s="14">
        <v>10000000</v>
      </c>
      <c r="AE21" s="14">
        <v>9.7e-8</v>
      </c>
      <c r="AF21"/>
      <c r="AG21"/>
      <c r="AH21"/>
      <c r="AI21">
        <v>156</v>
      </c>
      <c r="AJ21">
        <v>132</v>
      </c>
      <c r="AK21">
        <v>286.65</v>
      </c>
      <c r="AL21">
        <v>286.65</v>
      </c>
      <c r="AM21">
        <v>286.65</v>
      </c>
      <c r="AN21">
        <v>229</v>
      </c>
      <c r="AO21">
        <v>2.56</v>
      </c>
      <c r="AP21">
        <v>0.0015</v>
      </c>
      <c r="AQ21">
        <v>26</v>
      </c>
      <c r="AR21">
        <v>14</v>
      </c>
    </row>
    <row r="22" ht="20.25" spans="1:44">
      <c r="A22" s="5" t="s">
        <v>58</v>
      </c>
      <c r="B22" s="7">
        <v>207.2</v>
      </c>
      <c r="C22" s="7">
        <v>11.34</v>
      </c>
      <c r="D22" s="7">
        <v>327.46</v>
      </c>
      <c r="E22" s="7">
        <v>1749</v>
      </c>
      <c r="F22" s="7">
        <v>600.61</v>
      </c>
      <c r="G22" s="7">
        <v>2022</v>
      </c>
      <c r="H22" s="6">
        <v>64.8</v>
      </c>
      <c r="I22" s="6">
        <v>6.87</v>
      </c>
      <c r="J22" s="7">
        <v>4.77</v>
      </c>
      <c r="K22" s="7">
        <v>178</v>
      </c>
      <c r="L22" s="7">
        <v>127</v>
      </c>
      <c r="M22" s="10">
        <f t="shared" si="0"/>
        <v>26.3144</v>
      </c>
      <c r="N22" s="7">
        <v>35</v>
      </c>
      <c r="O22" s="7">
        <v>2.89e-5</v>
      </c>
      <c r="P22" s="7">
        <v>10.66</v>
      </c>
      <c r="Q22" s="7">
        <v>1.8272e-5</v>
      </c>
      <c r="R22" s="7">
        <v>38.3</v>
      </c>
      <c r="S22" s="7">
        <v>1.5</v>
      </c>
      <c r="T22" s="7">
        <v>46</v>
      </c>
      <c r="U22" s="7">
        <v>5.6</v>
      </c>
      <c r="V22" s="7">
        <v>16</v>
      </c>
      <c r="W22" s="7">
        <v>0.44</v>
      </c>
      <c r="X22" s="7">
        <v>4</v>
      </c>
      <c r="Y22" s="7">
        <v>2.33</v>
      </c>
      <c r="Z22" s="7">
        <v>35.1</v>
      </c>
      <c r="AA22" s="7">
        <v>715.6</v>
      </c>
      <c r="AB22" s="7">
        <v>1450.5</v>
      </c>
      <c r="AC22" s="7">
        <v>3081.5</v>
      </c>
      <c r="AD22" s="12">
        <v>4800000</v>
      </c>
      <c r="AE22" s="12">
        <v>2.1e-7</v>
      </c>
      <c r="AF22" s="12">
        <v>-1.5e-9</v>
      </c>
      <c r="AG22" s="12">
        <v>-3.11e-10</v>
      </c>
      <c r="AH22" s="7">
        <v>-1.7e-5</v>
      </c>
      <c r="AI22" s="7">
        <v>154</v>
      </c>
      <c r="AJ22" s="7">
        <v>146</v>
      </c>
      <c r="AK22" s="7">
        <v>495.08</v>
      </c>
      <c r="AL22" s="7">
        <v>495.08</v>
      </c>
      <c r="AM22" s="7">
        <v>495.08</v>
      </c>
      <c r="AN22" s="7">
        <v>225</v>
      </c>
      <c r="AO22" s="7">
        <v>0.171</v>
      </c>
      <c r="AP22" s="7">
        <v>3e-5</v>
      </c>
      <c r="AQ22" s="7">
        <v>82</v>
      </c>
      <c r="AR22" s="7">
        <v>18</v>
      </c>
    </row>
    <row r="23" ht="15" spans="1:44">
      <c r="A23" s="7" t="s">
        <v>59</v>
      </c>
      <c r="B23">
        <v>58.6934</v>
      </c>
      <c r="C23">
        <v>8.908</v>
      </c>
      <c r="D23">
        <v>1455</v>
      </c>
      <c r="E23">
        <v>2913</v>
      </c>
      <c r="F23">
        <v>1728</v>
      </c>
      <c r="G23">
        <v>3186</v>
      </c>
      <c r="H23" s="9">
        <v>29.9</v>
      </c>
      <c r="I23" s="9">
        <v>4.79</v>
      </c>
      <c r="J23">
        <v>17.2</v>
      </c>
      <c r="K23">
        <v>378</v>
      </c>
      <c r="L23">
        <v>445</v>
      </c>
      <c r="M23" s="10">
        <f t="shared" si="0"/>
        <v>26.118563</v>
      </c>
      <c r="N23">
        <v>91</v>
      </c>
      <c r="O23">
        <v>1.34e-5</v>
      </c>
      <c r="P23">
        <v>8.908</v>
      </c>
      <c r="Q23" s="14">
        <v>6.5888e-6</v>
      </c>
      <c r="R23">
        <v>700</v>
      </c>
      <c r="S23">
        <v>4</v>
      </c>
      <c r="T23">
        <v>180</v>
      </c>
      <c r="U23">
        <v>76</v>
      </c>
      <c r="V23">
        <v>200</v>
      </c>
      <c r="W23">
        <v>0.31</v>
      </c>
      <c r="X23">
        <v>2</v>
      </c>
      <c r="Y23">
        <v>1.91</v>
      </c>
      <c r="Z23">
        <v>112</v>
      </c>
      <c r="AA23">
        <v>737.1</v>
      </c>
      <c r="AB23">
        <v>1753</v>
      </c>
      <c r="AC23">
        <v>3395</v>
      </c>
      <c r="AD23" s="14">
        <v>14000000</v>
      </c>
      <c r="AE23" s="14">
        <v>7e-8</v>
      </c>
      <c r="AF23"/>
      <c r="AG23"/>
      <c r="AH23"/>
      <c r="AI23">
        <v>149</v>
      </c>
      <c r="AJ23">
        <v>124</v>
      </c>
      <c r="AK23">
        <v>352.4</v>
      </c>
      <c r="AL23">
        <v>352.4</v>
      </c>
      <c r="AM23">
        <v>352.4</v>
      </c>
      <c r="AN23">
        <v>225</v>
      </c>
      <c r="AO23">
        <v>4.5</v>
      </c>
      <c r="AP23">
        <v>0.0026</v>
      </c>
      <c r="AQ23">
        <v>28</v>
      </c>
      <c r="AR23">
        <v>18</v>
      </c>
    </row>
    <row r="24" ht="15" spans="1:44">
      <c r="A24" s="7" t="s">
        <v>60</v>
      </c>
      <c r="B24">
        <v>121.76</v>
      </c>
      <c r="C24">
        <v>6.697</v>
      </c>
      <c r="D24">
        <v>630.63</v>
      </c>
      <c r="E24">
        <v>1587</v>
      </c>
      <c r="F24">
        <v>803.78</v>
      </c>
      <c r="G24">
        <v>1860</v>
      </c>
      <c r="H24" s="9">
        <v>45.7</v>
      </c>
      <c r="I24" s="9">
        <v>5.9</v>
      </c>
      <c r="J24">
        <v>19.7</v>
      </c>
      <c r="K24">
        <v>67</v>
      </c>
      <c r="L24">
        <v>207</v>
      </c>
      <c r="M24" s="10">
        <f t="shared" si="0"/>
        <v>25.20432</v>
      </c>
      <c r="N24">
        <v>24</v>
      </c>
      <c r="O24">
        <v>1.1e-5</v>
      </c>
      <c r="P24">
        <v>6.53</v>
      </c>
      <c r="Q24">
        <v>1.8181e-5</v>
      </c>
      <c r="R24">
        <v>294</v>
      </c>
      <c r="S24">
        <v>3</v>
      </c>
      <c r="T24">
        <v>42</v>
      </c>
      <c r="U24">
        <v>20</v>
      </c>
      <c r="V24">
        <v>55</v>
      </c>
      <c r="W24"/>
      <c r="X24">
        <v>5</v>
      </c>
      <c r="Y24">
        <v>2.05</v>
      </c>
      <c r="Z24">
        <v>103.2</v>
      </c>
      <c r="AA24">
        <v>834</v>
      </c>
      <c r="AB24">
        <v>1594.9</v>
      </c>
      <c r="AC24">
        <v>2440</v>
      </c>
      <c r="AD24" s="14">
        <v>2500000</v>
      </c>
      <c r="AE24" s="14">
        <v>4e-7</v>
      </c>
      <c r="AF24" s="14">
        <v>-1.09e-8</v>
      </c>
      <c r="AG24" s="14">
        <v>-3.27e-10</v>
      </c>
      <c r="AH24">
        <v>-0.00073</v>
      </c>
      <c r="AI24">
        <v>133</v>
      </c>
      <c r="AJ24">
        <v>139</v>
      </c>
      <c r="AK24">
        <v>430.7</v>
      </c>
      <c r="AL24">
        <v>430.7</v>
      </c>
      <c r="AM24">
        <v>1127.6</v>
      </c>
      <c r="AN24">
        <v>166</v>
      </c>
      <c r="AO24">
        <v>5.4</v>
      </c>
      <c r="AP24">
        <v>0.0016</v>
      </c>
      <c r="AQ24">
        <v>51</v>
      </c>
      <c r="AR24">
        <v>18</v>
      </c>
    </row>
    <row r="25" spans="2:44">
      <c r="B25">
        <f>AVERAGE(B2:B24)</f>
        <v>97.7097692391305</v>
      </c>
      <c r="C25">
        <f t="shared" ref="C25:AR25" si="1">AVERAGE(C2:C24)</f>
        <v>6.17869565217391</v>
      </c>
      <c r="D25">
        <f t="shared" si="1"/>
        <v>944.753478260869</v>
      </c>
      <c r="E25">
        <f t="shared" si="1"/>
        <v>2396.60869565217</v>
      </c>
      <c r="F25">
        <f t="shared" si="1"/>
        <v>1213.49913043478</v>
      </c>
      <c r="G25">
        <f t="shared" si="1"/>
        <v>2669.60869565217</v>
      </c>
      <c r="H25">
        <f t="shared" si="1"/>
        <v>46.6552173913044</v>
      </c>
      <c r="I25">
        <f t="shared" si="1"/>
        <v>5.93260869565217</v>
      </c>
      <c r="J25">
        <f t="shared" si="1"/>
        <v>12.4286956521739</v>
      </c>
      <c r="K25">
        <f t="shared" si="1"/>
        <v>262.521739130435</v>
      </c>
      <c r="L25">
        <f t="shared" si="1"/>
        <v>509.147826086957</v>
      </c>
      <c r="M25">
        <f t="shared" si="1"/>
        <v>26.2656562630435</v>
      </c>
      <c r="N25">
        <f t="shared" si="1"/>
        <v>79.0304347826087</v>
      </c>
      <c r="O25">
        <f t="shared" si="1"/>
        <v>1.6904347826087e-5</v>
      </c>
      <c r="P25">
        <f t="shared" si="1"/>
        <v>5.83878260869565</v>
      </c>
      <c r="Q25">
        <f t="shared" si="1"/>
        <v>0.308376923543478</v>
      </c>
      <c r="R25">
        <f t="shared" si="1"/>
        <v>378.326086956522</v>
      </c>
      <c r="S25">
        <f t="shared" si="1"/>
        <v>2.96173913043478</v>
      </c>
      <c r="T25">
        <f t="shared" si="1"/>
        <v>62.3913043478261</v>
      </c>
      <c r="U25">
        <f t="shared" si="1"/>
        <v>29.9260869565217</v>
      </c>
      <c r="V25">
        <f t="shared" si="1"/>
        <v>62.2130434782609</v>
      </c>
      <c r="W25">
        <f t="shared" si="1"/>
        <v>0.299090909090909</v>
      </c>
      <c r="X25">
        <f t="shared" si="1"/>
        <v>3.08695652173913</v>
      </c>
      <c r="Y25">
        <f t="shared" si="1"/>
        <v>1.49869565217391</v>
      </c>
      <c r="Z25">
        <f t="shared" si="1"/>
        <v>51.9434782608696</v>
      </c>
      <c r="AA25">
        <f t="shared" si="1"/>
        <v>659.308695652174</v>
      </c>
      <c r="AB25">
        <f t="shared" si="1"/>
        <v>1649.19565217391</v>
      </c>
      <c r="AC25">
        <f t="shared" si="1"/>
        <v>3437.57826086957</v>
      </c>
      <c r="AD25">
        <f t="shared" si="1"/>
        <v>10363652.173913</v>
      </c>
      <c r="AE25">
        <f t="shared" si="1"/>
        <v>1.1401347826087e-5</v>
      </c>
      <c r="AF25">
        <f t="shared" si="1"/>
        <v>2.30068095238095e-7</v>
      </c>
      <c r="AG25">
        <f t="shared" si="1"/>
        <v>3.63287666666667e-8</v>
      </c>
      <c r="AH25">
        <f t="shared" si="1"/>
        <v>0.00192773619047619</v>
      </c>
      <c r="AI25">
        <f t="shared" si="1"/>
        <v>173.173913043478</v>
      </c>
      <c r="AJ25">
        <f t="shared" si="1"/>
        <v>158.826086956522</v>
      </c>
      <c r="AK25">
        <f t="shared" si="1"/>
        <v>408.455652173913</v>
      </c>
      <c r="AL25">
        <f t="shared" si="1"/>
        <v>432.207391304348</v>
      </c>
      <c r="AM25">
        <f t="shared" si="1"/>
        <v>699.575652173913</v>
      </c>
      <c r="AN25">
        <f t="shared" si="1"/>
        <v>194.913043478261</v>
      </c>
      <c r="AO25">
        <f t="shared" si="1"/>
        <v>2401.287</v>
      </c>
      <c r="AP25">
        <f t="shared" si="1"/>
        <v>0.526992</v>
      </c>
      <c r="AQ25">
        <f t="shared" si="1"/>
        <v>42.7826086956522</v>
      </c>
      <c r="AR25">
        <f t="shared" si="1"/>
        <v>11.5217391304348</v>
      </c>
    </row>
    <row r="26" ht="20.25" spans="1:44">
      <c r="A26" s="5" t="s">
        <v>38</v>
      </c>
      <c r="B26">
        <f>B2-B$25</f>
        <v>-73.4047692391304</v>
      </c>
      <c r="C26">
        <f>C2-C$25</f>
        <v>-4.44069565217391</v>
      </c>
      <c r="D26">
        <f t="shared" ref="D26:AR26" si="2">D2-D$25</f>
        <v>-294.753478260869</v>
      </c>
      <c r="E26">
        <f t="shared" si="2"/>
        <v>-1306.60869565217</v>
      </c>
      <c r="F26">
        <f t="shared" si="2"/>
        <v>-290.499130434783</v>
      </c>
      <c r="G26">
        <f t="shared" si="2"/>
        <v>-1306.60869565217</v>
      </c>
      <c r="H26">
        <f t="shared" si="2"/>
        <v>-13.9852173913044</v>
      </c>
      <c r="I26">
        <f t="shared" si="2"/>
        <v>-0.934608695652173</v>
      </c>
      <c r="J26">
        <f t="shared" si="2"/>
        <v>-3.72869565217391</v>
      </c>
      <c r="K26">
        <f t="shared" si="2"/>
        <v>-134.521739130435</v>
      </c>
      <c r="L26">
        <f t="shared" si="2"/>
        <v>510.852173913043</v>
      </c>
      <c r="M26">
        <f t="shared" si="2"/>
        <v>-1.47455626304348</v>
      </c>
      <c r="N26">
        <f t="shared" si="2"/>
        <v>80.9695652173913</v>
      </c>
      <c r="O26">
        <f t="shared" si="2"/>
        <v>7.89565217391304e-6</v>
      </c>
      <c r="P26">
        <f t="shared" si="2"/>
        <v>-4.25478260869565</v>
      </c>
      <c r="Q26">
        <f t="shared" si="2"/>
        <v>-0.308362939543478</v>
      </c>
      <c r="R26">
        <f t="shared" si="2"/>
        <v>-118.326086956522</v>
      </c>
      <c r="S26">
        <f t="shared" si="2"/>
        <v>-0.461739130434783</v>
      </c>
      <c r="T26">
        <f t="shared" si="2"/>
        <v>-17.3913043478261</v>
      </c>
      <c r="U26">
        <f t="shared" si="2"/>
        <v>-12.9260869565217</v>
      </c>
      <c r="V26">
        <f t="shared" si="2"/>
        <v>-17.2130434782609</v>
      </c>
      <c r="W26">
        <f t="shared" si="2"/>
        <v>-0.00909090909090909</v>
      </c>
      <c r="X26">
        <f t="shared" si="2"/>
        <v>-1.08695652173913</v>
      </c>
      <c r="Y26">
        <f t="shared" si="2"/>
        <v>-0.188695652173913</v>
      </c>
      <c r="Z26">
        <f t="shared" si="2"/>
        <v>-51.9434782608696</v>
      </c>
      <c r="AA26">
        <f t="shared" si="2"/>
        <v>78.3913043478261</v>
      </c>
      <c r="AB26">
        <f t="shared" si="2"/>
        <v>-198.495652173913</v>
      </c>
      <c r="AC26">
        <f t="shared" si="2"/>
        <v>4295.12173913043</v>
      </c>
      <c r="AD26">
        <f t="shared" si="2"/>
        <v>12636347.826087</v>
      </c>
      <c r="AE26">
        <f t="shared" si="2"/>
        <v>-1.1357347826087e-5</v>
      </c>
      <c r="AF26">
        <f t="shared" si="2"/>
        <v>-2.23168095238095e-7</v>
      </c>
      <c r="AG26">
        <f t="shared" si="2"/>
        <v>-3.61607666666667e-8</v>
      </c>
      <c r="AH26">
        <f t="shared" si="2"/>
        <v>-0.00191573619047619</v>
      </c>
      <c r="AI26">
        <f t="shared" si="2"/>
        <v>-28.1739130434783</v>
      </c>
      <c r="AJ26">
        <f t="shared" si="2"/>
        <v>-17.8260869565217</v>
      </c>
      <c r="AK26">
        <f t="shared" si="2"/>
        <v>-87.5156521739131</v>
      </c>
      <c r="AL26">
        <f t="shared" si="2"/>
        <v>-111.267391304348</v>
      </c>
      <c r="AM26">
        <f t="shared" si="2"/>
        <v>-178.495652173913</v>
      </c>
      <c r="AN26">
        <f t="shared" si="2"/>
        <v>-0.913043478260875</v>
      </c>
      <c r="AO26">
        <f t="shared" si="2"/>
        <v>-2401.224</v>
      </c>
      <c r="AP26">
        <f t="shared" si="2"/>
        <v>-0.526892</v>
      </c>
      <c r="AQ26">
        <f t="shared" si="2"/>
        <v>-30.7826086956522</v>
      </c>
      <c r="AR26">
        <f t="shared" si="2"/>
        <v>-3.52173913043478</v>
      </c>
    </row>
    <row r="27" ht="20.25" spans="1:44">
      <c r="A27" s="5" t="s">
        <v>39</v>
      </c>
      <c r="B27">
        <f t="shared" ref="B27:B54" si="3">B3-$B$25</f>
        <v>-70.7282307391305</v>
      </c>
      <c r="C27">
        <f t="shared" ref="C27:C49" si="4">C3-C$25</f>
        <v>-3.47869565217391</v>
      </c>
      <c r="D27">
        <f t="shared" ref="D27:D49" si="5">D3-D$25</f>
        <v>-284.433478260869</v>
      </c>
      <c r="E27">
        <f t="shared" ref="E27:E49" si="6">E3-E$25</f>
        <v>122.391304347826</v>
      </c>
      <c r="F27">
        <f t="shared" ref="F27:F49" si="7">F3-F$25</f>
        <v>-280.029130434782</v>
      </c>
      <c r="G27">
        <f t="shared" ref="G27:G49" si="8">G3-G$25</f>
        <v>122.391304347826</v>
      </c>
      <c r="H27">
        <f t="shared" ref="H27:H49" si="9">H3-H$25</f>
        <v>-18.3552173913044</v>
      </c>
      <c r="I27">
        <f t="shared" ref="I27:I49" si="10">I3-I$25</f>
        <v>-1.39260869565217</v>
      </c>
      <c r="J27">
        <f t="shared" ref="J27:J49" si="11">J3-J$25</f>
        <v>-1.72869565217391</v>
      </c>
      <c r="K27">
        <f t="shared" ref="K27:K49" si="12">K3-K$25</f>
        <v>30.4782608695652</v>
      </c>
      <c r="L27">
        <f t="shared" ref="L27:L49" si="13">L3-L$25</f>
        <v>394.852173913043</v>
      </c>
      <c r="M27">
        <f t="shared" ref="M27:M49" si="14">M3-M$25</f>
        <v>-1.87434545904348</v>
      </c>
      <c r="N27">
        <f t="shared" ref="N27:N49" si="15">N3-N$25</f>
        <v>155.969565217391</v>
      </c>
      <c r="O27">
        <f t="shared" ref="O27:O49" si="16">O3-O$25</f>
        <v>6.19565217391304e-6</v>
      </c>
      <c r="P27">
        <f t="shared" ref="P27:P49" si="17">P3-P$25</f>
        <v>-3.46378260869565</v>
      </c>
      <c r="Q27">
        <f t="shared" ref="Q27:Q49" si="18">Q3-Q$25</f>
        <v>-0.308366933543478</v>
      </c>
      <c r="R27">
        <f t="shared" ref="R27:R49" si="19">R3-R$25</f>
        <v>-133.326086956522</v>
      </c>
      <c r="S27">
        <f t="shared" ref="S27:S49" si="20">S3-S$25</f>
        <v>-0.211739130434783</v>
      </c>
      <c r="T27">
        <f t="shared" ref="T27:T49" si="21">T3-T$25</f>
        <v>13.6086956521739</v>
      </c>
      <c r="U27">
        <f t="shared" ref="U27:U49" si="22">U3-U$25</f>
        <v>-3.92608695652174</v>
      </c>
      <c r="V27">
        <f t="shared" ref="V27:V49" si="23">V3-V$25</f>
        <v>7.78695652173913</v>
      </c>
      <c r="W27">
        <f t="shared" ref="W27:W49" si="24">W3-W$25</f>
        <v>0.0509090909090909</v>
      </c>
      <c r="X27">
        <f t="shared" ref="X27:X49" si="25">X3-X$25</f>
        <v>-0.0869565217391304</v>
      </c>
      <c r="Y27">
        <f t="shared" ref="Y27:Y49" si="26">Y3-Y$25</f>
        <v>0.111304347826087</v>
      </c>
      <c r="Z27">
        <f t="shared" ref="Z27:Z49" si="27">Z3-Z$25</f>
        <v>-9.44347826086957</v>
      </c>
      <c r="AA27">
        <f t="shared" ref="AA27:AA49" si="28">AA3-AA$25</f>
        <v>-81.8086956521739</v>
      </c>
      <c r="AB27">
        <f t="shared" ref="AB27:AB49" si="29">AB3-AB$25</f>
        <v>167.504347826087</v>
      </c>
      <c r="AC27">
        <f t="shared" ref="AC27:AC49" si="30">AC3-AC$25</f>
        <v>-692.778260869565</v>
      </c>
      <c r="AD27">
        <f t="shared" ref="AD27:AD49" si="31">AD3-AD$25</f>
        <v>27636347.826087</v>
      </c>
      <c r="AE27">
        <f t="shared" ref="AE27:AE49" si="32">AE3-AE$25</f>
        <v>-1.1375347826087e-5</v>
      </c>
      <c r="AF27">
        <f t="shared" ref="AF27:AF49" si="33">AF3-AF$25</f>
        <v>-2.22268095238095e-7</v>
      </c>
      <c r="AG27">
        <f t="shared" ref="AG27:AG49" si="34">AG3-AG$25</f>
        <v>-3.61187666666667e-8</v>
      </c>
      <c r="AH27">
        <f t="shared" ref="AH27:AH49" si="35">AH3-AH$25</f>
        <v>-0.00190663619047619</v>
      </c>
      <c r="AI27">
        <f t="shared" ref="AI27:AI49" si="36">AI3-AI$25</f>
        <v>-55.1739130434783</v>
      </c>
      <c r="AJ27">
        <f t="shared" ref="AJ27:AJ49" si="37">AJ3-AJ$25</f>
        <v>-37.8260869565217</v>
      </c>
      <c r="AK27">
        <f t="shared" ref="AK27:AK49" si="38">AK3-AK$25</f>
        <v>-3.50565217391306</v>
      </c>
      <c r="AL27">
        <f t="shared" ref="AL27:AL49" si="39">AL3-AL$25</f>
        <v>-27.2573913043478</v>
      </c>
      <c r="AM27">
        <f t="shared" ref="AM27:AM49" si="40">AM3-AM$25</f>
        <v>-294.625652173913</v>
      </c>
      <c r="AN27">
        <f t="shared" ref="AN27:AN49" si="41">AN3-AN$25</f>
        <v>30.0869565217391</v>
      </c>
      <c r="AO27">
        <f t="shared" ref="AO27:AO49" si="42">AO3-AO$25</f>
        <v>-2401.054</v>
      </c>
      <c r="AP27">
        <f t="shared" ref="AP27:AP49" si="43">AP3-AP$25</f>
        <v>-0.496992</v>
      </c>
      <c r="AQ27">
        <f t="shared" ref="AQ27:AQ49" si="44">AQ3-AQ$25</f>
        <v>-29.7826086956522</v>
      </c>
      <c r="AR27">
        <f t="shared" ref="AR27:AR49" si="45">AR3-AR$25</f>
        <v>-3.52173913043478</v>
      </c>
    </row>
    <row r="28" ht="20.25" spans="1:44">
      <c r="A28" s="5" t="s">
        <v>40</v>
      </c>
      <c r="B28">
        <f t="shared" si="3"/>
        <v>-32.3297692391305</v>
      </c>
      <c r="C28">
        <f t="shared" si="4"/>
        <v>0.961304347826087</v>
      </c>
      <c r="D28">
        <f t="shared" si="5"/>
        <v>-525.223478260869</v>
      </c>
      <c r="E28">
        <f t="shared" si="6"/>
        <v>-1489.60869565217</v>
      </c>
      <c r="F28">
        <f t="shared" si="7"/>
        <v>-520.819130434783</v>
      </c>
      <c r="G28">
        <f t="shared" si="8"/>
        <v>-1489.60869565217</v>
      </c>
      <c r="H28">
        <f t="shared" si="9"/>
        <v>-5.02521739130435</v>
      </c>
      <c r="I28">
        <f t="shared" si="10"/>
        <v>-0.275608695652173</v>
      </c>
      <c r="J28">
        <f t="shared" si="11"/>
        <v>-5.07869565217391</v>
      </c>
      <c r="K28">
        <f t="shared" si="12"/>
        <v>-143.521739130435</v>
      </c>
      <c r="L28">
        <f t="shared" si="13"/>
        <v>-121.147826086957</v>
      </c>
      <c r="M28">
        <f t="shared" si="14"/>
        <v>-0.89821626304348</v>
      </c>
      <c r="N28">
        <f t="shared" si="15"/>
        <v>40.9695652173913</v>
      </c>
      <c r="O28">
        <f t="shared" si="16"/>
        <v>1.3295652173913e-5</v>
      </c>
      <c r="P28">
        <f t="shared" si="17"/>
        <v>0.731217391304349</v>
      </c>
      <c r="Q28">
        <f t="shared" si="18"/>
        <v>-0.308367766543478</v>
      </c>
      <c r="R28">
        <f t="shared" si="19"/>
        <v>33.6739130434783</v>
      </c>
      <c r="S28">
        <f t="shared" si="20"/>
        <v>-0.461739130434783</v>
      </c>
      <c r="T28">
        <f t="shared" si="21"/>
        <v>7.60869565217391</v>
      </c>
      <c r="U28">
        <f t="shared" si="22"/>
        <v>13.0739130434783</v>
      </c>
      <c r="V28">
        <f t="shared" si="23"/>
        <v>45.7869565217391</v>
      </c>
      <c r="W28">
        <f t="shared" si="24"/>
        <v>-0.0490909090909091</v>
      </c>
      <c r="X28">
        <f t="shared" si="25"/>
        <v>-1.08695652173913</v>
      </c>
      <c r="Y28">
        <f t="shared" si="26"/>
        <v>0.151304347826087</v>
      </c>
      <c r="Z28">
        <f t="shared" si="27"/>
        <v>-51.9434782608696</v>
      </c>
      <c r="AA28">
        <f t="shared" si="28"/>
        <v>247.091304347826</v>
      </c>
      <c r="AB28">
        <f t="shared" si="29"/>
        <v>84.104347826087</v>
      </c>
      <c r="AC28">
        <f t="shared" si="30"/>
        <v>395.421739130435</v>
      </c>
      <c r="AD28">
        <f t="shared" si="31"/>
        <v>6636347.82608696</v>
      </c>
      <c r="AE28">
        <f t="shared" si="32"/>
        <v>-1.13423478260869e-5</v>
      </c>
      <c r="AF28">
        <f t="shared" si="33"/>
        <v>-2.32278095238095e-7</v>
      </c>
      <c r="AG28">
        <f t="shared" si="34"/>
        <v>-3.64737666666667e-8</v>
      </c>
      <c r="AH28">
        <f t="shared" si="35"/>
        <v>-0.00194353619047619</v>
      </c>
      <c r="AI28">
        <f t="shared" si="36"/>
        <v>-31.1739130434783</v>
      </c>
      <c r="AJ28">
        <f t="shared" si="37"/>
        <v>-36.8260869565217</v>
      </c>
      <c r="AK28">
        <f t="shared" si="38"/>
        <v>-141.965652173913</v>
      </c>
      <c r="AL28">
        <f t="shared" si="39"/>
        <v>-165.717391304348</v>
      </c>
      <c r="AM28">
        <f t="shared" si="40"/>
        <v>-204.895652173913</v>
      </c>
      <c r="AN28">
        <f t="shared" si="41"/>
        <v>-0.913043478260875</v>
      </c>
      <c r="AO28">
        <f t="shared" si="42"/>
        <v>-2400.187</v>
      </c>
      <c r="AP28">
        <f t="shared" si="43"/>
        <v>-0.526442</v>
      </c>
      <c r="AQ28">
        <f t="shared" si="44"/>
        <v>-12.7826086956522</v>
      </c>
      <c r="AR28">
        <f t="shared" si="45"/>
        <v>6.47826086956522</v>
      </c>
    </row>
    <row r="29" ht="20.25" spans="1:44">
      <c r="A29" s="5" t="s">
        <v>41</v>
      </c>
      <c r="B29">
        <f t="shared" si="3"/>
        <v>-8.80392923913045</v>
      </c>
      <c r="C29">
        <f t="shared" si="4"/>
        <v>-1.70669565217391</v>
      </c>
      <c r="D29">
        <f t="shared" si="5"/>
        <v>581.246521739131</v>
      </c>
      <c r="E29">
        <f t="shared" si="6"/>
        <v>948.391304347826</v>
      </c>
      <c r="F29">
        <f t="shared" si="7"/>
        <v>585.500869565218</v>
      </c>
      <c r="G29">
        <f t="shared" si="8"/>
        <v>948.391304347826</v>
      </c>
      <c r="H29">
        <f t="shared" si="9"/>
        <v>-2.25521739130436</v>
      </c>
      <c r="I29">
        <f t="shared" si="10"/>
        <v>0.0373913043478264</v>
      </c>
      <c r="J29">
        <f t="shared" si="11"/>
        <v>-1.02869565217391</v>
      </c>
      <c r="K29">
        <f t="shared" si="12"/>
        <v>117.478260869565</v>
      </c>
      <c r="L29">
        <f t="shared" si="13"/>
        <v>-211.147826086957</v>
      </c>
      <c r="M29">
        <f t="shared" si="14"/>
        <v>0.228284056956522</v>
      </c>
      <c r="N29">
        <f t="shared" si="15"/>
        <v>-62.0304347826087</v>
      </c>
      <c r="O29">
        <f t="shared" si="16"/>
        <v>-6.30434782608696e-6</v>
      </c>
      <c r="P29">
        <f t="shared" si="17"/>
        <v>-1.59878260869565</v>
      </c>
      <c r="Q29">
        <f t="shared" si="18"/>
        <v>-0.308357042543478</v>
      </c>
      <c r="R29">
        <f t="shared" si="19"/>
        <v>209.673913043478</v>
      </c>
      <c r="S29">
        <f t="shared" si="20"/>
        <v>2.03826086956522</v>
      </c>
      <c r="T29">
        <f t="shared" si="21"/>
        <v>-21.3913043478261</v>
      </c>
      <c r="U29">
        <f t="shared" si="22"/>
        <v>-3.92608695652174</v>
      </c>
      <c r="V29">
        <f t="shared" si="23"/>
        <v>1.78695652173913</v>
      </c>
      <c r="W29">
        <f t="shared" si="24"/>
        <v>-0.0590909090909091</v>
      </c>
      <c r="X29">
        <f t="shared" si="25"/>
        <v>-0.0869565217391304</v>
      </c>
      <c r="Y29">
        <f t="shared" si="26"/>
        <v>-0.278695652173913</v>
      </c>
      <c r="Z29">
        <f t="shared" si="27"/>
        <v>-22.3434782608696</v>
      </c>
      <c r="AA29">
        <f t="shared" si="28"/>
        <v>-59.3086956521739</v>
      </c>
      <c r="AB29">
        <f t="shared" si="29"/>
        <v>-469.195652173913</v>
      </c>
      <c r="AC29">
        <f t="shared" si="30"/>
        <v>-1457.57826086957</v>
      </c>
      <c r="AD29">
        <f t="shared" si="31"/>
        <v>-8563652.17391304</v>
      </c>
      <c r="AE29">
        <f t="shared" si="32"/>
        <v>-1.0831347826087e-5</v>
      </c>
      <c r="AF29">
        <f t="shared" si="33"/>
        <v>-1.63468095238095e-7</v>
      </c>
      <c r="AG29">
        <f t="shared" si="34"/>
        <v>-3.04077666666667e-8</v>
      </c>
      <c r="AH29">
        <f t="shared" si="35"/>
        <v>-0.00162993619047619</v>
      </c>
      <c r="AI29">
        <f t="shared" si="36"/>
        <v>38.8260869565217</v>
      </c>
      <c r="AJ29">
        <f t="shared" si="37"/>
        <v>31.1739130434783</v>
      </c>
      <c r="AK29">
        <f t="shared" si="38"/>
        <v>-43.715652173913</v>
      </c>
      <c r="AL29">
        <f t="shared" si="39"/>
        <v>-67.4673913043478</v>
      </c>
      <c r="AM29">
        <f t="shared" si="40"/>
        <v>-126.515652173913</v>
      </c>
      <c r="AN29">
        <f t="shared" si="41"/>
        <v>-0.913043478260875</v>
      </c>
      <c r="AO29">
        <f t="shared" si="42"/>
        <v>-2400.007</v>
      </c>
      <c r="AP29">
        <f t="shared" si="43"/>
        <v>-0.526402</v>
      </c>
      <c r="AQ29">
        <f t="shared" si="44"/>
        <v>-3.78260869565217</v>
      </c>
      <c r="AR29">
        <f t="shared" si="45"/>
        <v>-2.52173913043478</v>
      </c>
    </row>
    <row r="30" ht="20.25" spans="1:44">
      <c r="A30" s="5" t="s">
        <v>42</v>
      </c>
      <c r="B30">
        <f t="shared" si="3"/>
        <v>-6.48576923913045</v>
      </c>
      <c r="C30">
        <f t="shared" si="4"/>
        <v>0.332304347826088</v>
      </c>
      <c r="D30">
        <f t="shared" si="5"/>
        <v>910.246521739131</v>
      </c>
      <c r="E30">
        <f t="shared" si="6"/>
        <v>2012.39130434783</v>
      </c>
      <c r="F30">
        <f t="shared" si="7"/>
        <v>914.500869565218</v>
      </c>
      <c r="G30">
        <f t="shared" si="8"/>
        <v>2012.39130434783</v>
      </c>
      <c r="H30">
        <f t="shared" si="9"/>
        <v>-7.65521739130435</v>
      </c>
      <c r="I30">
        <f t="shared" si="10"/>
        <v>-0.402608695652173</v>
      </c>
      <c r="J30">
        <f t="shared" si="11"/>
        <v>8.57130434782609</v>
      </c>
      <c r="K30">
        <f t="shared" si="12"/>
        <v>317.478260869565</v>
      </c>
      <c r="L30">
        <f t="shared" si="13"/>
        <v>-231.147826086957</v>
      </c>
      <c r="M30">
        <f t="shared" si="14"/>
        <v>-0.905384263043477</v>
      </c>
      <c r="N30">
        <f t="shared" si="15"/>
        <v>-56.0304347826087</v>
      </c>
      <c r="O30">
        <f t="shared" si="16"/>
        <v>-1.1204347826087e-5</v>
      </c>
      <c r="P30">
        <f t="shared" si="17"/>
        <v>-0.0387826086956515</v>
      </c>
      <c r="Q30">
        <f t="shared" si="18"/>
        <v>-0.308362912543478</v>
      </c>
      <c r="R30">
        <f t="shared" si="19"/>
        <v>271.673913043478</v>
      </c>
      <c r="S30">
        <f t="shared" si="20"/>
        <v>2.03826086956522</v>
      </c>
      <c r="T30">
        <f t="shared" si="21"/>
        <v>-22.3913043478261</v>
      </c>
      <c r="U30">
        <f t="shared" si="22"/>
        <v>3.07391304347826</v>
      </c>
      <c r="V30">
        <f t="shared" si="23"/>
        <v>4.78695652173913</v>
      </c>
      <c r="W30">
        <f t="shared" si="24"/>
        <v>0.040909090909091</v>
      </c>
      <c r="X30">
        <f t="shared" si="25"/>
        <v>0.91304347826087</v>
      </c>
      <c r="Y30">
        <f t="shared" si="26"/>
        <v>-0.168695652173913</v>
      </c>
      <c r="Z30">
        <f t="shared" si="27"/>
        <v>-10.8434782608696</v>
      </c>
      <c r="AA30">
        <f t="shared" si="28"/>
        <v>-19.2086956521739</v>
      </c>
      <c r="AB30">
        <f t="shared" si="29"/>
        <v>-379.195652173913</v>
      </c>
      <c r="AC30">
        <f t="shared" si="30"/>
        <v>-1219.57826086957</v>
      </c>
      <c r="AD30">
        <f t="shared" si="31"/>
        <v>-7963652.17391304</v>
      </c>
      <c r="AE30">
        <f t="shared" si="32"/>
        <v>-1.0981347826087e-5</v>
      </c>
      <c r="AF30">
        <f t="shared" si="33"/>
        <v>-2.13268095238095e-7</v>
      </c>
      <c r="AG30">
        <f t="shared" si="34"/>
        <v>-3.47987666666667e-8</v>
      </c>
      <c r="AH30">
        <f t="shared" si="35"/>
        <v>-0.00181873619047619</v>
      </c>
      <c r="AI30">
        <f t="shared" si="36"/>
        <v>32.8260869565217</v>
      </c>
      <c r="AJ30">
        <f t="shared" si="37"/>
        <v>16.1739130434783</v>
      </c>
      <c r="AK30">
        <f t="shared" si="38"/>
        <v>-85.2556521739131</v>
      </c>
      <c r="AL30">
        <f t="shared" si="39"/>
        <v>-109.007391304348</v>
      </c>
      <c r="AM30">
        <f t="shared" si="40"/>
        <v>-184.875652173913</v>
      </c>
      <c r="AN30">
        <f t="shared" si="41"/>
        <v>-0.913043478260875</v>
      </c>
      <c r="AO30">
        <f t="shared" si="42"/>
        <v>-2401.103</v>
      </c>
      <c r="AP30">
        <f t="shared" si="43"/>
        <v>-0.526332</v>
      </c>
      <c r="AQ30">
        <f t="shared" si="44"/>
        <v>-2.78260869565217</v>
      </c>
      <c r="AR30">
        <f t="shared" si="45"/>
        <v>-1.52173913043478</v>
      </c>
    </row>
    <row r="31" ht="20.25" spans="1:44">
      <c r="A31" s="5" t="s">
        <v>43</v>
      </c>
      <c r="B31">
        <f t="shared" si="3"/>
        <v>-57.6317692391304</v>
      </c>
      <c r="C31">
        <f t="shared" si="4"/>
        <v>-4.62869565217391</v>
      </c>
      <c r="D31">
        <f t="shared" si="5"/>
        <v>-102.753478260869</v>
      </c>
      <c r="E31">
        <f t="shared" si="6"/>
        <v>-912.608695652174</v>
      </c>
      <c r="F31">
        <f t="shared" si="7"/>
        <v>-98.4991304347825</v>
      </c>
      <c r="G31">
        <f t="shared" si="8"/>
        <v>-912.608695652174</v>
      </c>
      <c r="H31">
        <f t="shared" si="9"/>
        <v>-5.06521739130435</v>
      </c>
      <c r="I31">
        <f t="shared" si="10"/>
        <v>-0.196608695652174</v>
      </c>
      <c r="J31">
        <f t="shared" si="11"/>
        <v>-3.88869565217391</v>
      </c>
      <c r="K31">
        <f t="shared" si="12"/>
        <v>-107.521739130435</v>
      </c>
      <c r="L31">
        <f t="shared" si="13"/>
        <v>121.852173913043</v>
      </c>
      <c r="M31">
        <f t="shared" si="14"/>
        <v>-0.976438263043477</v>
      </c>
      <c r="N31">
        <f t="shared" si="15"/>
        <v>120.969565217391</v>
      </c>
      <c r="O31">
        <f t="shared" si="16"/>
        <v>5.39565217391304e-6</v>
      </c>
      <c r="P31">
        <f t="shared" si="17"/>
        <v>-4.46078260869565</v>
      </c>
      <c r="Q31">
        <f t="shared" si="18"/>
        <v>-0.308351066543478</v>
      </c>
      <c r="R31">
        <f t="shared" si="19"/>
        <v>-211.326086956522</v>
      </c>
      <c r="S31">
        <f t="shared" si="20"/>
        <v>-1.21173913043478</v>
      </c>
      <c r="T31">
        <f t="shared" si="21"/>
        <v>-45.3913043478261</v>
      </c>
      <c r="U31">
        <f t="shared" si="22"/>
        <v>-22.5260869565217</v>
      </c>
      <c r="V31">
        <f t="shared" si="23"/>
        <v>-42.2130434782609</v>
      </c>
      <c r="W31">
        <f t="shared" si="24"/>
        <v>0.0109090909090909</v>
      </c>
      <c r="X31">
        <f t="shared" si="25"/>
        <v>-1.08695652173913</v>
      </c>
      <c r="Y31">
        <f t="shared" si="26"/>
        <v>-0.498695652173913</v>
      </c>
      <c r="Z31">
        <f t="shared" si="27"/>
        <v>-49.5734782608696</v>
      </c>
      <c r="AA31">
        <f t="shared" si="28"/>
        <v>-69.508695652174</v>
      </c>
      <c r="AB31">
        <f t="shared" si="29"/>
        <v>-503.795652173913</v>
      </c>
      <c r="AC31">
        <f t="shared" si="30"/>
        <v>1474.82173913043</v>
      </c>
      <c r="AD31">
        <f t="shared" si="31"/>
        <v>18636347.826087</v>
      </c>
      <c r="AE31">
        <f t="shared" si="32"/>
        <v>-1.1367347826087e-5</v>
      </c>
      <c r="AF31">
        <f t="shared" si="33"/>
        <v>-2.16268095238095e-7</v>
      </c>
      <c r="AG31">
        <f t="shared" si="34"/>
        <v>-3.57756666666667e-8</v>
      </c>
      <c r="AH31">
        <f t="shared" si="35"/>
        <v>-0.00190634619047619</v>
      </c>
      <c r="AI31">
        <f t="shared" si="36"/>
        <v>20.8260869565217</v>
      </c>
      <c r="AJ31">
        <f t="shared" si="37"/>
        <v>17.1739130434783</v>
      </c>
      <c r="AK31">
        <f t="shared" si="38"/>
        <v>150.384347826087</v>
      </c>
      <c r="AL31">
        <f t="shared" si="39"/>
        <v>126.632608695652</v>
      </c>
      <c r="AM31">
        <f t="shared" si="40"/>
        <v>-140.735652173913</v>
      </c>
      <c r="AN31">
        <f t="shared" si="41"/>
        <v>30.0869565217391</v>
      </c>
      <c r="AO31">
        <f t="shared" si="42"/>
        <v>-2400.857</v>
      </c>
      <c r="AP31">
        <f t="shared" si="43"/>
        <v>-0.526622</v>
      </c>
      <c r="AQ31">
        <f t="shared" si="44"/>
        <v>-22.7826086956522</v>
      </c>
      <c r="AR31">
        <f t="shared" si="45"/>
        <v>-3.52173913043478</v>
      </c>
    </row>
    <row r="32" ht="20.25" spans="1:44">
      <c r="A32" s="5" t="s">
        <v>44</v>
      </c>
      <c r="B32">
        <f t="shared" si="3"/>
        <v>-42.7717252391305</v>
      </c>
      <c r="C32">
        <f t="shared" si="4"/>
        <v>1.29130434782609</v>
      </c>
      <c r="D32">
        <f t="shared" si="5"/>
        <v>301.246521739131</v>
      </c>
      <c r="E32">
        <f t="shared" si="6"/>
        <v>-335.608695652174</v>
      </c>
      <c r="F32">
        <f t="shared" si="7"/>
        <v>305.500869565217</v>
      </c>
      <c r="G32">
        <f t="shared" si="8"/>
        <v>-335.608695652174</v>
      </c>
      <c r="H32">
        <f t="shared" si="9"/>
        <v>-14.6552173913044</v>
      </c>
      <c r="I32">
        <f t="shared" si="10"/>
        <v>-0.932608695652173</v>
      </c>
      <c r="J32">
        <f t="shared" si="11"/>
        <v>0.771304347826085</v>
      </c>
      <c r="K32">
        <f t="shared" si="12"/>
        <v>-42.5217391304348</v>
      </c>
      <c r="L32">
        <f t="shared" si="13"/>
        <v>-30.1478260869565</v>
      </c>
      <c r="M32">
        <f t="shared" si="14"/>
        <v>0.0496668129565236</v>
      </c>
      <c r="N32">
        <f t="shared" si="15"/>
        <v>-71.3304347826087</v>
      </c>
      <c r="O32">
        <f t="shared" si="16"/>
        <v>4.79565217391304e-6</v>
      </c>
      <c r="P32">
        <f t="shared" si="17"/>
        <v>0.111217391304349</v>
      </c>
      <c r="Q32">
        <f t="shared" si="18"/>
        <v>-0.308369569043478</v>
      </c>
      <c r="R32">
        <f t="shared" si="19"/>
        <v>-182.326086956522</v>
      </c>
      <c r="S32">
        <f t="shared" si="20"/>
        <v>3.03826086956522</v>
      </c>
      <c r="T32">
        <f t="shared" si="21"/>
        <v>57.6086956521739</v>
      </c>
      <c r="U32">
        <f t="shared" si="22"/>
        <v>90.0739130434783</v>
      </c>
      <c r="V32">
        <f t="shared" si="23"/>
        <v>135.786956521739</v>
      </c>
      <c r="W32">
        <f t="shared" si="24"/>
        <v>-0.0590909090909091</v>
      </c>
      <c r="X32">
        <f t="shared" si="25"/>
        <v>0.91304347826087</v>
      </c>
      <c r="Y32">
        <f t="shared" si="26"/>
        <v>0.0513043478260873</v>
      </c>
      <c r="Z32">
        <f t="shared" si="27"/>
        <v>-51.9434782608696</v>
      </c>
      <c r="AA32">
        <f t="shared" si="28"/>
        <v>57.991304347826</v>
      </c>
      <c r="AB32">
        <f t="shared" si="29"/>
        <v>-140.195652173913</v>
      </c>
      <c r="AC32">
        <f t="shared" si="30"/>
        <v>-189.578260869565</v>
      </c>
      <c r="AD32">
        <f t="shared" si="31"/>
        <v>-9743652.17391304</v>
      </c>
      <c r="AE32">
        <f t="shared" si="32"/>
        <v>-9.80134782608695e-6</v>
      </c>
      <c r="AF32">
        <f t="shared" si="33"/>
        <v>-1.09068095238095e-7</v>
      </c>
      <c r="AG32">
        <f t="shared" si="34"/>
        <v>-2.96812666666667e-8</v>
      </c>
      <c r="AH32">
        <f t="shared" si="35"/>
        <v>-0.00102386619047619</v>
      </c>
      <c r="AI32">
        <f t="shared" si="36"/>
        <v>-12.1739130434783</v>
      </c>
      <c r="AJ32">
        <f t="shared" si="37"/>
        <v>-19.8260869565217</v>
      </c>
      <c r="AK32">
        <f t="shared" si="38"/>
        <v>482.794347826087</v>
      </c>
      <c r="AL32">
        <f t="shared" si="39"/>
        <v>459.042608695652</v>
      </c>
      <c r="AM32">
        <f t="shared" si="40"/>
        <v>191.674347826087</v>
      </c>
      <c r="AN32">
        <f t="shared" si="41"/>
        <v>22.0869565217391</v>
      </c>
      <c r="AO32">
        <f t="shared" si="42"/>
        <v>-2387.987</v>
      </c>
      <c r="AP32">
        <f t="shared" si="43"/>
        <v>-0.518692</v>
      </c>
      <c r="AQ32">
        <f t="shared" si="44"/>
        <v>-17.7826086956522</v>
      </c>
      <c r="AR32">
        <f t="shared" si="45"/>
        <v>1.47826086956522</v>
      </c>
    </row>
    <row r="33" ht="20.25" spans="1:44">
      <c r="A33" s="5" t="s">
        <v>45</v>
      </c>
      <c r="B33">
        <f t="shared" si="3"/>
        <v>-90.7697692391305</v>
      </c>
      <c r="C33">
        <f t="shared" si="4"/>
        <v>-5.64369565217391</v>
      </c>
      <c r="D33">
        <f t="shared" si="5"/>
        <v>-764.213478260869</v>
      </c>
      <c r="E33">
        <f t="shared" si="6"/>
        <v>-1054.60869565217</v>
      </c>
      <c r="F33">
        <f t="shared" si="7"/>
        <v>-759.809130434782</v>
      </c>
      <c r="G33">
        <f t="shared" si="8"/>
        <v>-1054.60869565217</v>
      </c>
      <c r="H33">
        <f t="shared" si="9"/>
        <v>-17.5352173913044</v>
      </c>
      <c r="I33">
        <f t="shared" si="10"/>
        <v>-1.30060869565217</v>
      </c>
      <c r="J33">
        <f t="shared" si="11"/>
        <v>-9.42869565217391</v>
      </c>
      <c r="K33">
        <f t="shared" si="12"/>
        <v>-115.521739130435</v>
      </c>
      <c r="L33">
        <f t="shared" si="13"/>
        <v>3060.85217391304</v>
      </c>
      <c r="M33">
        <f t="shared" si="14"/>
        <v>-1.48985626304347</v>
      </c>
      <c r="N33">
        <f t="shared" si="15"/>
        <v>5.96956521739131</v>
      </c>
      <c r="O33">
        <f t="shared" si="16"/>
        <v>2.9095652173913e-5</v>
      </c>
      <c r="P33">
        <f t="shared" si="17"/>
        <v>-5.32678260869565</v>
      </c>
      <c r="Q33">
        <f t="shared" si="18"/>
        <v>-0.308363953543478</v>
      </c>
      <c r="R33">
        <f t="shared" si="19"/>
        <v>-348.326086956522</v>
      </c>
      <c r="S33">
        <f t="shared" si="20"/>
        <v>-2.36173913043478</v>
      </c>
      <c r="T33">
        <f t="shared" si="21"/>
        <v>-51.3913043478261</v>
      </c>
      <c r="U33">
        <f t="shared" si="22"/>
        <v>-25.7260869565217</v>
      </c>
      <c r="V33">
        <f t="shared" si="23"/>
        <v>-57.3130434782609</v>
      </c>
      <c r="W33">
        <f t="shared" si="24"/>
        <v>-0.019090909090909</v>
      </c>
      <c r="X33">
        <f t="shared" si="25"/>
        <v>-2.08695652173913</v>
      </c>
      <c r="Y33">
        <f t="shared" si="26"/>
        <v>-0.518695652173913</v>
      </c>
      <c r="Z33">
        <f t="shared" si="27"/>
        <v>7.65652173913043</v>
      </c>
      <c r="AA33">
        <f t="shared" si="28"/>
        <v>-139.108695652174</v>
      </c>
      <c r="AB33">
        <f t="shared" si="29"/>
        <v>5648.90434782609</v>
      </c>
      <c r="AC33">
        <f t="shared" si="30"/>
        <v>8377.42173913043</v>
      </c>
      <c r="AD33">
        <f t="shared" si="31"/>
        <v>636347.826086957</v>
      </c>
      <c r="AE33">
        <f t="shared" si="32"/>
        <v>-1.1307347826087e-5</v>
      </c>
      <c r="AF33">
        <f t="shared" si="33"/>
        <v>-2.04468095238095e-7</v>
      </c>
      <c r="AG33">
        <f t="shared" si="34"/>
        <v>-3.61507666666667e-8</v>
      </c>
      <c r="AH33">
        <f t="shared" si="35"/>
        <v>-0.00191403619047619</v>
      </c>
      <c r="AI33">
        <f t="shared" si="36"/>
        <v>-6.17391304347825</v>
      </c>
      <c r="AJ33">
        <f t="shared" si="37"/>
        <v>-30.8260869565217</v>
      </c>
      <c r="AK33">
        <f t="shared" si="38"/>
        <v>-57.4556521739131</v>
      </c>
      <c r="AL33">
        <f t="shared" si="39"/>
        <v>-81.2073913043478</v>
      </c>
      <c r="AM33">
        <f t="shared" si="40"/>
        <v>-348.575652173913</v>
      </c>
      <c r="AN33">
        <f t="shared" si="41"/>
        <v>34.0869565217391</v>
      </c>
      <c r="AO33">
        <f t="shared" si="42"/>
        <v>-2330.287</v>
      </c>
      <c r="AP33">
        <f t="shared" si="43"/>
        <v>-0.504992</v>
      </c>
      <c r="AQ33">
        <f t="shared" si="44"/>
        <v>-39.7826086956522</v>
      </c>
      <c r="AR33">
        <f t="shared" si="45"/>
        <v>-9.52173913043478</v>
      </c>
    </row>
    <row r="34" ht="20.25" spans="1:44">
      <c r="A34" s="5" t="s">
        <v>46</v>
      </c>
      <c r="B34">
        <f t="shared" si="3"/>
        <v>21.0002307608695</v>
      </c>
      <c r="C34">
        <f t="shared" si="4"/>
        <v>1.13130434782609</v>
      </c>
      <c r="D34">
        <f t="shared" si="5"/>
        <v>-712.823478260869</v>
      </c>
      <c r="E34">
        <f t="shared" si="6"/>
        <v>205.391304347826</v>
      </c>
      <c r="F34">
        <f t="shared" si="7"/>
        <v>-708.419130434783</v>
      </c>
      <c r="G34">
        <f t="shared" si="8"/>
        <v>205.391304347826</v>
      </c>
      <c r="H34">
        <f t="shared" si="9"/>
        <v>-2.55521739130435</v>
      </c>
      <c r="I34">
        <f t="shared" si="10"/>
        <v>-0.172608695652174</v>
      </c>
      <c r="J34">
        <f t="shared" si="11"/>
        <v>-5.42869565217391</v>
      </c>
      <c r="K34">
        <f t="shared" si="12"/>
        <v>27.4782608695652</v>
      </c>
      <c r="L34">
        <f t="shared" si="13"/>
        <v>-292.147826086957</v>
      </c>
      <c r="M34">
        <f t="shared" si="14"/>
        <v>-0.50558626304348</v>
      </c>
      <c r="N34">
        <f t="shared" si="15"/>
        <v>-12.0304347826087</v>
      </c>
      <c r="O34">
        <f t="shared" si="16"/>
        <v>5.09565217391304e-6</v>
      </c>
      <c r="P34">
        <f t="shared" si="17"/>
        <v>1.15121739130435</v>
      </c>
      <c r="Q34">
        <f t="shared" si="18"/>
        <v>-0.308360684543478</v>
      </c>
      <c r="R34">
        <f t="shared" si="19"/>
        <v>-327.326086956522</v>
      </c>
      <c r="S34">
        <f t="shared" si="20"/>
        <v>-1.46173913043478</v>
      </c>
      <c r="T34">
        <f t="shared" si="21"/>
        <v>-4.39130434782609</v>
      </c>
      <c r="U34">
        <f t="shared" si="22"/>
        <v>-11.9260869565217</v>
      </c>
      <c r="V34">
        <f t="shared" si="23"/>
        <v>-12.2130434782609</v>
      </c>
      <c r="W34">
        <f t="shared" si="24"/>
        <v>0.0609090909090909</v>
      </c>
      <c r="X34">
        <f t="shared" si="25"/>
        <v>0.91304347826087</v>
      </c>
      <c r="Y34">
        <f t="shared" si="26"/>
        <v>0.461304347826087</v>
      </c>
      <c r="Z34">
        <f t="shared" si="27"/>
        <v>55.3565217391304</v>
      </c>
      <c r="AA34">
        <f t="shared" si="28"/>
        <v>49.2913043478261</v>
      </c>
      <c r="AB34">
        <f t="shared" si="29"/>
        <v>-237.395652173913</v>
      </c>
      <c r="AC34">
        <f t="shared" si="30"/>
        <v>-494.578260869565</v>
      </c>
      <c r="AD34">
        <f t="shared" si="31"/>
        <v>-1263652.17391304</v>
      </c>
      <c r="AE34">
        <f t="shared" si="32"/>
        <v>-1.1291347826087e-5</v>
      </c>
      <c r="AF34">
        <f t="shared" si="33"/>
        <v>-2.33168095238095e-7</v>
      </c>
      <c r="AG34">
        <f t="shared" si="34"/>
        <v>-3.66967666666667e-8</v>
      </c>
      <c r="AH34">
        <f t="shared" si="35"/>
        <v>-0.00195043619047619</v>
      </c>
      <c r="AI34">
        <f t="shared" si="36"/>
        <v>-28.1739130434783</v>
      </c>
      <c r="AJ34">
        <f t="shared" si="37"/>
        <v>-19.8260869565217</v>
      </c>
      <c r="AK34">
        <f t="shared" si="38"/>
        <v>-90.2656521739131</v>
      </c>
      <c r="AL34">
        <f t="shared" si="39"/>
        <v>150.972608695652</v>
      </c>
      <c r="AM34">
        <f t="shared" si="40"/>
        <v>-116.395652173913</v>
      </c>
      <c r="AN34">
        <f t="shared" si="41"/>
        <v>-53.9130434782609</v>
      </c>
      <c r="AO34">
        <f t="shared" si="42"/>
        <v>-2400.667</v>
      </c>
      <c r="AP34">
        <f t="shared" si="43"/>
        <v>-0.526792</v>
      </c>
      <c r="AQ34">
        <f t="shared" si="44"/>
        <v>7.21739130434783</v>
      </c>
      <c r="AR34">
        <f t="shared" si="45"/>
        <v>6.47826086956522</v>
      </c>
    </row>
    <row r="35" ht="20.25" spans="1:44">
      <c r="A35" s="5" t="s">
        <v>47</v>
      </c>
      <c r="B35">
        <f t="shared" si="3"/>
        <v>46.5322307608695</v>
      </c>
      <c r="C35">
        <f t="shared" si="4"/>
        <v>0.831304347826087</v>
      </c>
      <c r="D35">
        <f t="shared" si="5"/>
        <v>76.2465217391306</v>
      </c>
      <c r="E35">
        <f t="shared" si="6"/>
        <v>703.391304347826</v>
      </c>
      <c r="F35">
        <f t="shared" si="7"/>
        <v>80.5008695652175</v>
      </c>
      <c r="G35">
        <f t="shared" si="8"/>
        <v>703.391304347826</v>
      </c>
      <c r="H35">
        <f t="shared" si="9"/>
        <v>25.3447826086956</v>
      </c>
      <c r="I35">
        <f t="shared" si="10"/>
        <v>1.26739130434783</v>
      </c>
      <c r="J35">
        <f t="shared" si="11"/>
        <v>-5.32869565217391</v>
      </c>
      <c r="K35">
        <f t="shared" si="12"/>
        <v>22.4782608695652</v>
      </c>
      <c r="L35">
        <f t="shared" si="13"/>
        <v>-319.147826086957</v>
      </c>
      <c r="M35">
        <f t="shared" si="14"/>
        <v>1.14032373695652</v>
      </c>
      <c r="N35">
        <f t="shared" si="15"/>
        <v>-62.0304347826087</v>
      </c>
      <c r="O35">
        <f t="shared" si="16"/>
        <v>-7.30434782608696e-6</v>
      </c>
      <c r="P35">
        <f t="shared" si="17"/>
        <v>1.05121739130435</v>
      </c>
      <c r="Q35">
        <f t="shared" si="18"/>
        <v>-0.308356346543478</v>
      </c>
      <c r="R35">
        <f t="shared" si="19"/>
        <v>-113.326086956522</v>
      </c>
      <c r="S35">
        <f t="shared" si="20"/>
        <v>-1.73173913043478</v>
      </c>
      <c r="T35">
        <f t="shared" si="21"/>
        <v>-30.3913043478261</v>
      </c>
      <c r="U35">
        <f t="shared" si="22"/>
        <v>-13.9260869565217</v>
      </c>
      <c r="V35">
        <f t="shared" si="23"/>
        <v>-21.2130434782609</v>
      </c>
      <c r="W35">
        <f t="shared" si="24"/>
        <v>-0.019090909090909</v>
      </c>
      <c r="X35">
        <f t="shared" si="25"/>
        <v>-0.0869565217391304</v>
      </c>
      <c r="Y35">
        <f t="shared" si="26"/>
        <v>-0.358695652173913</v>
      </c>
      <c r="Z35">
        <f t="shared" si="27"/>
        <v>-1.94347826086957</v>
      </c>
      <c r="AA35">
        <f t="shared" si="28"/>
        <v>-126.208695652174</v>
      </c>
      <c r="AB35">
        <f t="shared" si="29"/>
        <v>-609.195652173913</v>
      </c>
      <c r="AC35">
        <f t="shared" si="30"/>
        <v>-1307.57826086957</v>
      </c>
      <c r="AD35">
        <f t="shared" si="31"/>
        <v>-8763652.17391304</v>
      </c>
      <c r="AE35">
        <f t="shared" si="32"/>
        <v>-1.0761347826087e-5</v>
      </c>
      <c r="AF35">
        <f t="shared" si="33"/>
        <v>2.49931904761905e-7</v>
      </c>
      <c r="AG35">
        <f t="shared" si="34"/>
        <v>3.29062333333333e-8</v>
      </c>
      <c r="AH35">
        <f t="shared" si="35"/>
        <v>0.00143706380952381</v>
      </c>
      <c r="AI35">
        <f t="shared" si="36"/>
        <v>32.8260869565217</v>
      </c>
      <c r="AJ35">
        <f t="shared" si="37"/>
        <v>42.1739130434783</v>
      </c>
      <c r="AK35">
        <f t="shared" si="38"/>
        <v>-42.655652173913</v>
      </c>
      <c r="AL35">
        <f t="shared" si="39"/>
        <v>-66.4073913043478</v>
      </c>
      <c r="AM35">
        <f t="shared" si="40"/>
        <v>480.324347826087</v>
      </c>
      <c r="AN35">
        <f t="shared" si="41"/>
        <v>-0.913043478260875</v>
      </c>
      <c r="AO35">
        <f t="shared" si="42"/>
        <v>-2352.287</v>
      </c>
      <c r="AP35">
        <f t="shared" si="43"/>
        <v>-0.515992</v>
      </c>
      <c r="AQ35">
        <f t="shared" si="44"/>
        <v>17.2173913043478</v>
      </c>
      <c r="AR35">
        <f t="shared" si="45"/>
        <v>-3.52173913043478</v>
      </c>
    </row>
    <row r="36" ht="20.25" spans="1:44">
      <c r="A36" s="5" t="s">
        <v>48</v>
      </c>
      <c r="B36">
        <f t="shared" si="3"/>
        <v>59.5402307608695</v>
      </c>
      <c r="C36">
        <f t="shared" si="4"/>
        <v>1.72230434782609</v>
      </c>
      <c r="D36">
        <f t="shared" si="5"/>
        <v>368.246521739131</v>
      </c>
      <c r="E36">
        <f t="shared" si="6"/>
        <v>853.391304347826</v>
      </c>
      <c r="F36">
        <f t="shared" si="7"/>
        <v>372.500869565217</v>
      </c>
      <c r="G36">
        <f t="shared" si="8"/>
        <v>853.391304347826</v>
      </c>
      <c r="H36">
        <f t="shared" si="9"/>
        <v>21.4447826086956</v>
      </c>
      <c r="I36">
        <f t="shared" si="10"/>
        <v>3.17739130434783</v>
      </c>
      <c r="J36">
        <f t="shared" si="11"/>
        <v>-2.42869565217391</v>
      </c>
      <c r="K36">
        <f t="shared" si="12"/>
        <v>42.4782608695652</v>
      </c>
      <c r="L36">
        <f t="shared" si="13"/>
        <v>-269.147826086957</v>
      </c>
      <c r="M36">
        <f t="shared" si="14"/>
        <v>11.4743437369565</v>
      </c>
      <c r="N36">
        <f t="shared" si="15"/>
        <v>-68.0304347826087</v>
      </c>
      <c r="O36">
        <f t="shared" si="16"/>
        <v>-7.50434782608696e-6</v>
      </c>
      <c r="P36">
        <f t="shared" si="17"/>
        <v>1.56121739130435</v>
      </c>
      <c r="Q36">
        <f t="shared" si="18"/>
        <v>-0.308357020543478</v>
      </c>
      <c r="R36">
        <f t="shared" si="19"/>
        <v>121.673913043478</v>
      </c>
      <c r="S36">
        <f t="shared" si="20"/>
        <v>2.16826086956522</v>
      </c>
      <c r="T36">
        <f t="shared" si="21"/>
        <v>-24.3913043478261</v>
      </c>
      <c r="U36">
        <f t="shared" si="22"/>
        <v>-7.92608695652174</v>
      </c>
      <c r="V36">
        <f t="shared" si="23"/>
        <v>-7.21304347826087</v>
      </c>
      <c r="W36">
        <f t="shared" si="24"/>
        <v>-0.0390909090909091</v>
      </c>
      <c r="X36">
        <f t="shared" si="25"/>
        <v>-0.0869565217391304</v>
      </c>
      <c r="Y36">
        <f t="shared" si="26"/>
        <v>-0.298695652173913</v>
      </c>
      <c r="Z36">
        <f t="shared" si="27"/>
        <v>-1.94347826086957</v>
      </c>
      <c r="AA36">
        <f t="shared" si="28"/>
        <v>-65.9086956521739</v>
      </c>
      <c r="AB36">
        <f t="shared" si="29"/>
        <v>-479.195652173913</v>
      </c>
      <c r="AC36">
        <f t="shared" si="30"/>
        <v>-1447.57826086957</v>
      </c>
      <c r="AD36">
        <f t="shared" si="31"/>
        <v>-9593652.17391304</v>
      </c>
      <c r="AE36">
        <f t="shared" si="32"/>
        <v>-1.0101347826087e-5</v>
      </c>
      <c r="AF36">
        <f t="shared" si="33"/>
        <v>-2.13068095238095e-7</v>
      </c>
      <c r="AG36">
        <f t="shared" si="34"/>
        <v>-3.27287666666667e-8</v>
      </c>
      <c r="AH36">
        <f t="shared" si="35"/>
        <v>-0.00175773619047619</v>
      </c>
      <c r="AI36">
        <f t="shared" si="36"/>
        <v>59.8260869565217</v>
      </c>
      <c r="AJ36">
        <f t="shared" si="37"/>
        <v>37.1739130434783</v>
      </c>
      <c r="AK36">
        <f t="shared" si="38"/>
        <v>-44.855652173913</v>
      </c>
      <c r="AL36">
        <f t="shared" si="39"/>
        <v>-68.6073913043478</v>
      </c>
      <c r="AM36">
        <f t="shared" si="40"/>
        <v>-121.315652173913</v>
      </c>
      <c r="AN36">
        <f t="shared" si="41"/>
        <v>-0.913043478260875</v>
      </c>
      <c r="AO36">
        <f t="shared" si="42"/>
        <v>46598.713</v>
      </c>
      <c r="AP36">
        <f t="shared" si="43"/>
        <v>6.773008</v>
      </c>
      <c r="AQ36">
        <f t="shared" si="44"/>
        <v>21.2173913043478</v>
      </c>
      <c r="AR36">
        <f t="shared" si="45"/>
        <v>-2.52173913043478</v>
      </c>
    </row>
    <row r="37" ht="20.25" spans="1:44">
      <c r="A37" s="5" t="s">
        <v>49</v>
      </c>
      <c r="B37">
        <f t="shared" si="3"/>
        <v>41.1957007608696</v>
      </c>
      <c r="C37">
        <f t="shared" si="4"/>
        <v>-0.0326956521739126</v>
      </c>
      <c r="D37">
        <f t="shared" si="5"/>
        <v>-25.7534782608694</v>
      </c>
      <c r="E37">
        <f t="shared" si="6"/>
        <v>1067.39130434783</v>
      </c>
      <c r="F37">
        <f t="shared" si="7"/>
        <v>-20.4991304347825</v>
      </c>
      <c r="G37">
        <f t="shared" si="8"/>
        <v>1067.39130434783</v>
      </c>
      <c r="H37">
        <f t="shared" si="9"/>
        <v>10.3447826086956</v>
      </c>
      <c r="I37">
        <f t="shared" si="10"/>
        <v>0.737391304347827</v>
      </c>
      <c r="J37">
        <f t="shared" si="11"/>
        <v>-6.12869565217391</v>
      </c>
      <c r="K37">
        <f t="shared" si="12"/>
        <v>137.478260869565</v>
      </c>
      <c r="L37">
        <f t="shared" si="13"/>
        <v>-314.147826086957</v>
      </c>
      <c r="M37">
        <f t="shared" si="14"/>
        <v>0.820910386956523</v>
      </c>
      <c r="N37">
        <f t="shared" si="15"/>
        <v>-66.0304347826087</v>
      </c>
      <c r="O37">
        <f t="shared" si="16"/>
        <v>-4.80434782608696e-6</v>
      </c>
      <c r="P37">
        <f t="shared" si="17"/>
        <v>0.101217391304349</v>
      </c>
      <c r="Q37">
        <f t="shared" si="18"/>
        <v>-0.308354322543478</v>
      </c>
      <c r="R37">
        <f t="shared" si="19"/>
        <v>-15.3260869565217</v>
      </c>
      <c r="S37">
        <f t="shared" si="20"/>
        <v>-0.461739130434783</v>
      </c>
      <c r="T37">
        <f t="shared" si="21"/>
        <v>-34.3913043478261</v>
      </c>
      <c r="U37">
        <f t="shared" si="22"/>
        <v>-15.9260869565217</v>
      </c>
      <c r="V37">
        <f t="shared" si="23"/>
        <v>-25.2130434782609</v>
      </c>
      <c r="W37">
        <f t="shared" si="24"/>
        <v>-0.019090909090909</v>
      </c>
      <c r="X37">
        <f t="shared" si="25"/>
        <v>-0.0869565217391304</v>
      </c>
      <c r="Y37">
        <f t="shared" si="26"/>
        <v>-0.398695652173913</v>
      </c>
      <c r="Z37">
        <f t="shared" si="27"/>
        <v>-3.94347826086957</v>
      </c>
      <c r="AA37">
        <f t="shared" si="28"/>
        <v>-121.208695652174</v>
      </c>
      <c r="AB37">
        <f t="shared" si="29"/>
        <v>-582.195652173913</v>
      </c>
      <c r="AC37">
        <f t="shared" si="30"/>
        <v>-1587.27826086957</v>
      </c>
      <c r="AD37">
        <f t="shared" si="31"/>
        <v>-8763652.17391304</v>
      </c>
      <c r="AE37">
        <f t="shared" si="32"/>
        <v>-1.0791347826087e-5</v>
      </c>
      <c r="AF37">
        <f t="shared" si="33"/>
        <v>-2.19068095238095e-7</v>
      </c>
      <c r="AG37">
        <f t="shared" si="34"/>
        <v>-3.48007666666667e-8</v>
      </c>
      <c r="AH37">
        <f t="shared" si="35"/>
        <v>-0.00186012619047619</v>
      </c>
      <c r="AI37">
        <f t="shared" si="36"/>
        <v>21.8260869565217</v>
      </c>
      <c r="AJ37">
        <f t="shared" si="37"/>
        <v>48.1739130434783</v>
      </c>
      <c r="AK37">
        <f t="shared" si="38"/>
        <v>-31.2556521739131</v>
      </c>
      <c r="AL37">
        <f t="shared" si="39"/>
        <v>-55.0073913043478</v>
      </c>
      <c r="AM37">
        <f t="shared" si="40"/>
        <v>514.824347826087</v>
      </c>
      <c r="AN37">
        <f t="shared" si="41"/>
        <v>-0.913043478260875</v>
      </c>
      <c r="AO37">
        <f t="shared" si="42"/>
        <v>-2392.307</v>
      </c>
      <c r="AP37">
        <f t="shared" si="43"/>
        <v>-0.524692</v>
      </c>
      <c r="AQ37">
        <f t="shared" si="44"/>
        <v>14.2173913043478</v>
      </c>
      <c r="AR37">
        <f t="shared" si="45"/>
        <v>-2.52173913043478</v>
      </c>
    </row>
    <row r="38" ht="20.25" spans="1:44">
      <c r="A38" s="5" t="s">
        <v>50</v>
      </c>
      <c r="B38">
        <f t="shared" si="3"/>
        <v>-69.6247692391304</v>
      </c>
      <c r="C38">
        <f t="shared" si="4"/>
        <v>-3.84869565217391</v>
      </c>
      <c r="D38">
        <f t="shared" si="5"/>
        <v>469.246521739131</v>
      </c>
      <c r="E38">
        <f t="shared" si="6"/>
        <v>503.391304347826</v>
      </c>
      <c r="F38">
        <f t="shared" si="7"/>
        <v>473.500869565217</v>
      </c>
      <c r="G38">
        <f t="shared" si="8"/>
        <v>503.391304347826</v>
      </c>
      <c r="H38">
        <f t="shared" si="9"/>
        <v>-27.8452173913044</v>
      </c>
      <c r="I38">
        <f t="shared" si="10"/>
        <v>-2.71560869565217</v>
      </c>
      <c r="J38">
        <f t="shared" si="11"/>
        <v>37.7713043478261</v>
      </c>
      <c r="K38">
        <f t="shared" si="12"/>
        <v>96.4782608695652</v>
      </c>
      <c r="L38">
        <f t="shared" si="13"/>
        <v>200.852173913043</v>
      </c>
      <c r="M38">
        <f t="shared" si="14"/>
        <v>-6.32530626304348</v>
      </c>
      <c r="N38">
        <f t="shared" si="15"/>
        <v>70.9695652173913</v>
      </c>
      <c r="O38">
        <f t="shared" si="16"/>
        <v>-1.4304347826087e-5</v>
      </c>
      <c r="P38">
        <f t="shared" si="17"/>
        <v>-3.26878260869565</v>
      </c>
      <c r="Q38">
        <f t="shared" si="18"/>
        <v>-0.308364869543478</v>
      </c>
      <c r="R38">
        <f t="shared" si="19"/>
        <v>271.673913043478</v>
      </c>
      <c r="S38">
        <f t="shared" si="20"/>
        <v>3.53826086956522</v>
      </c>
      <c r="T38">
        <f t="shared" si="21"/>
        <v>37.6086956521739</v>
      </c>
      <c r="U38">
        <f t="shared" si="22"/>
        <v>0.0739130434782567</v>
      </c>
      <c r="V38">
        <f t="shared" si="23"/>
        <v>-15.2130434782609</v>
      </c>
      <c r="W38">
        <f t="shared" si="24"/>
        <v>0.0609090909090909</v>
      </c>
      <c r="X38">
        <f t="shared" si="25"/>
        <v>0.91304347826087</v>
      </c>
      <c r="Y38">
        <f t="shared" si="26"/>
        <v>0.401304347826087</v>
      </c>
      <c r="Z38">
        <f t="shared" si="27"/>
        <v>81.6565217391304</v>
      </c>
      <c r="AA38">
        <f t="shared" si="28"/>
        <v>127.191304347826</v>
      </c>
      <c r="AB38">
        <f t="shared" si="29"/>
        <v>-72.0956521739131</v>
      </c>
      <c r="AC38">
        <f t="shared" si="30"/>
        <v>-205.978260869565</v>
      </c>
      <c r="AD38">
        <f t="shared" si="31"/>
        <v>-10359652.173913</v>
      </c>
      <c r="AE38">
        <f t="shared" si="32"/>
        <v>0.000240598652173913</v>
      </c>
      <c r="AF38">
        <f t="shared" si="33"/>
        <v>-2.31668095238095e-7</v>
      </c>
      <c r="AG38">
        <f t="shared" si="34"/>
        <v>-3.63736666666667e-8</v>
      </c>
      <c r="AH38">
        <f t="shared" si="35"/>
        <v>-0.00193146619047619</v>
      </c>
      <c r="AI38">
        <f t="shared" si="36"/>
        <v>-62.1739130434783</v>
      </c>
      <c r="AJ38">
        <f t="shared" si="37"/>
        <v>-47.8260869565217</v>
      </c>
      <c r="AK38">
        <f t="shared" si="38"/>
        <v>134.634347826087</v>
      </c>
      <c r="AL38">
        <f t="shared" si="39"/>
        <v>110.882608695652</v>
      </c>
      <c r="AM38">
        <f t="shared" si="40"/>
        <v>-156.485652173913</v>
      </c>
      <c r="AN38">
        <f t="shared" si="41"/>
        <v>32.0869565217391</v>
      </c>
      <c r="AO38">
        <f t="shared" si="42"/>
        <v>-2401.121</v>
      </c>
      <c r="AP38">
        <f t="shared" si="43"/>
        <v>-0.526792</v>
      </c>
      <c r="AQ38">
        <f t="shared" si="44"/>
        <v>-28.7826086956522</v>
      </c>
      <c r="AR38">
        <f t="shared" si="45"/>
        <v>-3.52173913043478</v>
      </c>
    </row>
    <row r="39" ht="20.25" spans="1:44">
      <c r="A39" s="5" t="s">
        <v>51</v>
      </c>
      <c r="B39">
        <f t="shared" si="3"/>
        <v>52.6502307608696</v>
      </c>
      <c r="C39">
        <f t="shared" si="4"/>
        <v>1.17430434782609</v>
      </c>
      <c r="D39">
        <f t="shared" si="5"/>
        <v>127.246521739131</v>
      </c>
      <c r="E39">
        <f t="shared" si="6"/>
        <v>-593.608695652174</v>
      </c>
      <c r="F39">
        <f t="shared" si="7"/>
        <v>131.500869565217</v>
      </c>
      <c r="G39">
        <f t="shared" si="8"/>
        <v>-593.608695652174</v>
      </c>
      <c r="H39">
        <f t="shared" si="9"/>
        <v>22.9447826086956</v>
      </c>
      <c r="I39">
        <f t="shared" si="10"/>
        <v>1.66739130434783</v>
      </c>
      <c r="J39">
        <f t="shared" si="11"/>
        <v>-3.92869565217391</v>
      </c>
      <c r="K39">
        <f t="shared" si="12"/>
        <v>-87.5217391304348</v>
      </c>
      <c r="L39">
        <f t="shared" si="13"/>
        <v>-313.147826086957</v>
      </c>
      <c r="M39">
        <f t="shared" si="14"/>
        <v>3.20490373695652</v>
      </c>
      <c r="N39">
        <f t="shared" si="15"/>
        <v>-66.0304347826087</v>
      </c>
      <c r="O39">
        <f t="shared" si="16"/>
        <v>-4.20434782608696e-6</v>
      </c>
      <c r="P39">
        <f t="shared" si="17"/>
        <v>1.32121739130435</v>
      </c>
      <c r="Q39">
        <f t="shared" si="18"/>
        <v>-0.308356474543478</v>
      </c>
      <c r="R39">
        <f t="shared" si="19"/>
        <v>62.6739130434783</v>
      </c>
      <c r="S39">
        <f t="shared" si="20"/>
        <v>-1.52173913043478</v>
      </c>
      <c r="T39">
        <f t="shared" si="21"/>
        <v>-24.3913043478261</v>
      </c>
      <c r="U39">
        <f t="shared" si="22"/>
        <v>-9.92608695652174</v>
      </c>
      <c r="V39">
        <f t="shared" si="23"/>
        <v>-12.2130434782609</v>
      </c>
      <c r="W39">
        <f t="shared" si="24"/>
        <v>-0.0290909090909091</v>
      </c>
      <c r="X39">
        <f t="shared" si="25"/>
        <v>-0.0869565217391304</v>
      </c>
      <c r="Y39">
        <f t="shared" si="26"/>
        <v>-0.328695652173913</v>
      </c>
      <c r="Z39">
        <f t="shared" si="27"/>
        <v>-1.94347826086957</v>
      </c>
      <c r="AA39">
        <f t="shared" si="28"/>
        <v>-114.808695652174</v>
      </c>
      <c r="AB39">
        <f t="shared" si="29"/>
        <v>-579.195652173913</v>
      </c>
      <c r="AC39">
        <f t="shared" si="30"/>
        <v>-1177.57826086957</v>
      </c>
      <c r="AD39">
        <f t="shared" si="31"/>
        <v>-9263652.17391304</v>
      </c>
      <c r="AE39">
        <f t="shared" si="32"/>
        <v>-1.0461347826087e-5</v>
      </c>
      <c r="AF39">
        <f t="shared" si="33"/>
        <v>-1.19068095238095e-7</v>
      </c>
      <c r="AG39">
        <f t="shared" si="34"/>
        <v>-1.96387666666667e-8</v>
      </c>
      <c r="AH39">
        <f t="shared" si="35"/>
        <v>-0.00111155619047619</v>
      </c>
      <c r="AI39">
        <f t="shared" si="36"/>
        <v>64.8260869565217</v>
      </c>
      <c r="AJ39">
        <f t="shared" si="37"/>
        <v>39.1739130434783</v>
      </c>
      <c r="AK39">
        <f t="shared" si="38"/>
        <v>-46.355652173913</v>
      </c>
      <c r="AL39">
        <f t="shared" si="39"/>
        <v>-70.1073913043478</v>
      </c>
      <c r="AM39">
        <f t="shared" si="40"/>
        <v>1925.42434782609</v>
      </c>
      <c r="AN39">
        <f t="shared" si="41"/>
        <v>-28.9130434782609</v>
      </c>
      <c r="AO39">
        <f t="shared" si="42"/>
        <v>3498.713</v>
      </c>
      <c r="AP39">
        <f t="shared" si="43"/>
        <v>4.173008</v>
      </c>
      <c r="AQ39">
        <f t="shared" si="44"/>
        <v>19.2173913043478</v>
      </c>
      <c r="AR39">
        <f t="shared" si="45"/>
        <v>-3.52173913043478</v>
      </c>
    </row>
    <row r="40" ht="20.25" spans="1:44">
      <c r="A40" s="5" t="s">
        <v>52</v>
      </c>
      <c r="B40">
        <f t="shared" si="3"/>
        <v>42.4062307608696</v>
      </c>
      <c r="C40">
        <f t="shared" si="4"/>
        <v>0.510304347826088</v>
      </c>
      <c r="D40">
        <f t="shared" si="5"/>
        <v>-146.753478260869</v>
      </c>
      <c r="E40">
        <f t="shared" si="6"/>
        <v>963.391304347826</v>
      </c>
      <c r="F40">
        <f t="shared" si="7"/>
        <v>-142.499130434783</v>
      </c>
      <c r="G40">
        <f t="shared" si="8"/>
        <v>963.391304347826</v>
      </c>
      <c r="H40">
        <f t="shared" si="9"/>
        <v>25.3447826086956</v>
      </c>
      <c r="I40">
        <f t="shared" si="10"/>
        <v>2.06739130434783</v>
      </c>
      <c r="J40">
        <f t="shared" si="11"/>
        <v>-6.92869565217391</v>
      </c>
      <c r="K40">
        <f t="shared" si="12"/>
        <v>87.4782608695652</v>
      </c>
      <c r="L40">
        <f t="shared" si="13"/>
        <v>-317.147826086957</v>
      </c>
      <c r="M40">
        <f t="shared" si="14"/>
        <v>0.636615736956525</v>
      </c>
      <c r="N40">
        <f t="shared" si="15"/>
        <v>-68.0304347826087</v>
      </c>
      <c r="O40">
        <f t="shared" si="16"/>
        <v>-1.0604347826087e-5</v>
      </c>
      <c r="P40">
        <f t="shared" si="17"/>
        <v>0.711217391304348</v>
      </c>
      <c r="Q40">
        <f t="shared" si="18"/>
        <v>-0.308355976543478</v>
      </c>
      <c r="R40">
        <f t="shared" si="19"/>
        <v>33.6739130434783</v>
      </c>
      <c r="S40">
        <f t="shared" si="20"/>
        <v>-0.461739130434783</v>
      </c>
      <c r="T40">
        <f t="shared" si="21"/>
        <v>-40.3913043478261</v>
      </c>
      <c r="U40">
        <f t="shared" si="22"/>
        <v>-15.9260869565217</v>
      </c>
      <c r="V40">
        <f t="shared" si="23"/>
        <v>-28.2130434782609</v>
      </c>
      <c r="W40">
        <f t="shared" si="24"/>
        <v>-0.0590909090909091</v>
      </c>
      <c r="X40">
        <f t="shared" si="25"/>
        <v>0.91304347826087</v>
      </c>
      <c r="Y40">
        <f t="shared" si="26"/>
        <v>-0.378695652173913</v>
      </c>
      <c r="Z40">
        <f t="shared" si="27"/>
        <v>-1.94347826086957</v>
      </c>
      <c r="AA40">
        <f t="shared" si="28"/>
        <v>-124.908695652174</v>
      </c>
      <c r="AB40">
        <f t="shared" si="29"/>
        <v>-599.195652173913</v>
      </c>
      <c r="AC40">
        <f t="shared" si="30"/>
        <v>-1488.57826086957</v>
      </c>
      <c r="AD40">
        <f t="shared" si="31"/>
        <v>-8963652.17391304</v>
      </c>
      <c r="AE40">
        <f t="shared" si="32"/>
        <v>-1.0701347826087e-5</v>
      </c>
      <c r="AF40">
        <f t="shared" si="33"/>
        <v>-1.00680952380952e-8</v>
      </c>
      <c r="AG40">
        <f t="shared" si="34"/>
        <v>-5.50276666666666e-9</v>
      </c>
      <c r="AH40">
        <f t="shared" si="35"/>
        <v>-0.000456136190476191</v>
      </c>
      <c r="AI40">
        <f t="shared" si="36"/>
        <v>11.8260869565217</v>
      </c>
      <c r="AJ40">
        <f t="shared" si="37"/>
        <v>45.1739130434783</v>
      </c>
      <c r="AK40">
        <f t="shared" si="38"/>
        <v>-46.4556521739131</v>
      </c>
      <c r="AL40">
        <f t="shared" si="39"/>
        <v>-70.2073913043478</v>
      </c>
      <c r="AM40">
        <f t="shared" si="40"/>
        <v>-100.575652173913</v>
      </c>
      <c r="AN40">
        <f t="shared" si="41"/>
        <v>-0.913043478260875</v>
      </c>
      <c r="AO40">
        <f t="shared" si="42"/>
        <v>-2400.687</v>
      </c>
      <c r="AP40">
        <f t="shared" si="43"/>
        <v>-0.526782</v>
      </c>
      <c r="AQ40">
        <f t="shared" si="44"/>
        <v>15.2173913043478</v>
      </c>
      <c r="AR40">
        <f t="shared" si="45"/>
        <v>-2.52173913043478</v>
      </c>
    </row>
    <row r="41" ht="20.25" spans="1:44">
      <c r="A41" s="5" t="s">
        <v>53</v>
      </c>
      <c r="B41">
        <f t="shared" si="3"/>
        <v>69.5492307608695</v>
      </c>
      <c r="C41">
        <f t="shared" si="4"/>
        <v>2.88730434782609</v>
      </c>
      <c r="D41">
        <f t="shared" si="5"/>
        <v>552.246521739131</v>
      </c>
      <c r="E41">
        <f t="shared" si="6"/>
        <v>471.391304347826</v>
      </c>
      <c r="F41">
        <f t="shared" si="7"/>
        <v>556.500869565218</v>
      </c>
      <c r="G41">
        <f t="shared" si="8"/>
        <v>471.391304347826</v>
      </c>
      <c r="H41">
        <f t="shared" si="9"/>
        <v>26.5447826086956</v>
      </c>
      <c r="I41">
        <f t="shared" si="10"/>
        <v>1.44739130434783</v>
      </c>
      <c r="J41">
        <f t="shared" si="11"/>
        <v>7.47130434782608</v>
      </c>
      <c r="K41">
        <f t="shared" si="12"/>
        <v>22.4782608695652</v>
      </c>
      <c r="L41">
        <f t="shared" si="13"/>
        <v>-341.147826086957</v>
      </c>
      <c r="M41">
        <f t="shared" si="14"/>
        <v>1.83385573695652</v>
      </c>
      <c r="N41">
        <f t="shared" si="15"/>
        <v>-64.0304347826087</v>
      </c>
      <c r="O41">
        <f t="shared" si="16"/>
        <v>-4.70434782608696e-6</v>
      </c>
      <c r="P41">
        <f t="shared" si="17"/>
        <v>3.02121739130435</v>
      </c>
      <c r="Q41">
        <f t="shared" si="18"/>
        <v>-0.308358474543478</v>
      </c>
      <c r="R41">
        <f t="shared" si="19"/>
        <v>435.673913043478</v>
      </c>
      <c r="S41">
        <f t="shared" si="20"/>
        <v>-0.991739130434783</v>
      </c>
      <c r="T41">
        <f t="shared" si="21"/>
        <v>-18.3913043478261</v>
      </c>
      <c r="U41">
        <f t="shared" si="22"/>
        <v>-1.92608695652174</v>
      </c>
      <c r="V41">
        <f t="shared" si="23"/>
        <v>7.78695652173913</v>
      </c>
      <c r="W41">
        <f t="shared" si="24"/>
        <v>-0.0590909090909091</v>
      </c>
      <c r="X41">
        <f t="shared" si="25"/>
        <v>-0.0869565217391304</v>
      </c>
      <c r="Y41">
        <f t="shared" si="26"/>
        <v>-0.258695652173913</v>
      </c>
      <c r="Z41">
        <f t="shared" si="27"/>
        <v>-1.94347826086957</v>
      </c>
      <c r="AA41">
        <f t="shared" si="28"/>
        <v>-70.008695652174</v>
      </c>
      <c r="AB41">
        <f t="shared" si="29"/>
        <v>-499.195652173913</v>
      </c>
      <c r="AC41">
        <f t="shared" si="30"/>
        <v>-1243.57826086957</v>
      </c>
      <c r="AD41">
        <f t="shared" si="31"/>
        <v>-9163652.17391304</v>
      </c>
      <c r="AE41">
        <f t="shared" si="32"/>
        <v>-1.0541347826087e-5</v>
      </c>
      <c r="AF41">
        <f t="shared" si="33"/>
        <v>3.5399319047619e-6</v>
      </c>
      <c r="AG41">
        <f t="shared" si="34"/>
        <v>5.94237233333333e-7</v>
      </c>
      <c r="AH41">
        <f t="shared" si="35"/>
        <v>0.0322510638095238</v>
      </c>
      <c r="AI41">
        <f t="shared" si="36"/>
        <v>52.8260869565217</v>
      </c>
      <c r="AJ41">
        <f t="shared" si="37"/>
        <v>30.1739130434783</v>
      </c>
      <c r="AK41">
        <f t="shared" si="38"/>
        <v>-52.5756521739131</v>
      </c>
      <c r="AL41">
        <f t="shared" si="39"/>
        <v>-76.3273913043478</v>
      </c>
      <c r="AM41">
        <f t="shared" si="40"/>
        <v>-140.835652173913</v>
      </c>
      <c r="AN41">
        <f t="shared" si="41"/>
        <v>-0.913043478260875</v>
      </c>
      <c r="AO41">
        <f t="shared" si="42"/>
        <v>-2236.287</v>
      </c>
      <c r="AP41">
        <f t="shared" si="43"/>
        <v>-0.490992</v>
      </c>
      <c r="AQ41">
        <f t="shared" si="44"/>
        <v>57.2173913043478</v>
      </c>
      <c r="AR41">
        <f t="shared" si="45"/>
        <v>-3.52173913043478</v>
      </c>
    </row>
    <row r="42" ht="20.25" spans="1:44">
      <c r="A42" s="8" t="s">
        <v>54</v>
      </c>
      <c r="B42">
        <f t="shared" si="3"/>
        <v>-34.1637692391305</v>
      </c>
      <c r="C42">
        <f t="shared" si="4"/>
        <v>2.78130434782609</v>
      </c>
      <c r="D42">
        <f t="shared" si="5"/>
        <v>139.86652173913</v>
      </c>
      <c r="E42">
        <f t="shared" si="6"/>
        <v>165.391304347826</v>
      </c>
      <c r="F42">
        <f t="shared" si="7"/>
        <v>144.270869565217</v>
      </c>
      <c r="G42">
        <f t="shared" si="8"/>
        <v>165.391304347826</v>
      </c>
      <c r="H42">
        <f t="shared" si="9"/>
        <v>-13.5052173913044</v>
      </c>
      <c r="I42">
        <f t="shared" si="10"/>
        <v>-0.928608695652174</v>
      </c>
      <c r="J42">
        <f t="shared" si="11"/>
        <v>0.671304347826085</v>
      </c>
      <c r="K42">
        <f t="shared" si="12"/>
        <v>37.4782608695652</v>
      </c>
      <c r="L42">
        <f t="shared" si="13"/>
        <v>-124.747826086957</v>
      </c>
      <c r="M42">
        <f t="shared" si="14"/>
        <v>-1.83857386304348</v>
      </c>
      <c r="N42">
        <f t="shared" si="15"/>
        <v>320.969565217391</v>
      </c>
      <c r="O42">
        <f t="shared" si="16"/>
        <v>-4.04347826086958e-7</v>
      </c>
      <c r="P42">
        <f t="shared" si="17"/>
        <v>2.18121739130435</v>
      </c>
      <c r="Q42">
        <f t="shared" si="18"/>
        <v>-0.308369831343478</v>
      </c>
      <c r="R42">
        <f t="shared" si="19"/>
        <v>495.673913043478</v>
      </c>
      <c r="S42">
        <f t="shared" si="20"/>
        <v>0.0382608695652173</v>
      </c>
      <c r="T42">
        <f t="shared" si="21"/>
        <v>77.6086956521739</v>
      </c>
      <c r="U42">
        <f t="shared" si="22"/>
        <v>18.0739130434783</v>
      </c>
      <c r="V42">
        <f t="shared" si="23"/>
        <v>67.7869565217391</v>
      </c>
      <c r="W42">
        <f t="shared" si="24"/>
        <v>0.040909090909091</v>
      </c>
      <c r="X42">
        <f t="shared" si="25"/>
        <v>-1.08695652173913</v>
      </c>
      <c r="Y42">
        <f t="shared" si="26"/>
        <v>0.401304347826087</v>
      </c>
      <c r="Z42">
        <f t="shared" si="27"/>
        <v>66.4565217391304</v>
      </c>
      <c r="AA42">
        <f t="shared" si="28"/>
        <v>86.1913043478261</v>
      </c>
      <c r="AB42">
        <f t="shared" si="29"/>
        <v>308.704347826087</v>
      </c>
      <c r="AC42">
        <f t="shared" si="30"/>
        <v>117.421739130435</v>
      </c>
      <c r="AD42">
        <f t="shared" si="31"/>
        <v>48636347.826087</v>
      </c>
      <c r="AE42">
        <f t="shared" si="32"/>
        <v>-1.1384347826087e-5</v>
      </c>
      <c r="AF42">
        <f t="shared" si="33"/>
        <v>-2.31148095238095e-7</v>
      </c>
      <c r="AG42">
        <f t="shared" si="34"/>
        <v>-3.63973666666667e-8</v>
      </c>
      <c r="AH42">
        <f t="shared" si="35"/>
        <v>-0.00193736619047619</v>
      </c>
      <c r="AI42">
        <f t="shared" si="36"/>
        <v>-28.1739130434783</v>
      </c>
      <c r="AJ42">
        <f t="shared" si="37"/>
        <v>-26.8260869565217</v>
      </c>
      <c r="AK42">
        <f t="shared" si="38"/>
        <v>-46.965652173913</v>
      </c>
      <c r="AL42">
        <f t="shared" si="39"/>
        <v>-70.7173913043478</v>
      </c>
      <c r="AM42">
        <f t="shared" si="40"/>
        <v>-338.085652173913</v>
      </c>
      <c r="AN42">
        <f t="shared" si="41"/>
        <v>30.0869565217391</v>
      </c>
      <c r="AO42">
        <f t="shared" si="42"/>
        <v>-2397.507</v>
      </c>
      <c r="AP42">
        <f t="shared" si="43"/>
        <v>-0.524892</v>
      </c>
      <c r="AQ42">
        <f t="shared" si="44"/>
        <v>-13.7826086956522</v>
      </c>
      <c r="AR42">
        <f t="shared" si="45"/>
        <v>6.47826086956522</v>
      </c>
    </row>
    <row r="43" ht="20.25" spans="1:44">
      <c r="A43" s="8" t="s">
        <v>55</v>
      </c>
      <c r="B43">
        <f t="shared" si="3"/>
        <v>-10.0897692391304</v>
      </c>
      <c r="C43">
        <f t="shared" si="4"/>
        <v>-3.54869565217391</v>
      </c>
      <c r="D43">
        <f t="shared" si="5"/>
        <v>-167.753478260869</v>
      </c>
      <c r="E43">
        <f t="shared" si="6"/>
        <v>-1014.60869565217</v>
      </c>
      <c r="F43">
        <f t="shared" si="7"/>
        <v>-163.499130434783</v>
      </c>
      <c r="G43">
        <f t="shared" si="8"/>
        <v>-1014.60869565217</v>
      </c>
      <c r="H43">
        <f t="shared" si="9"/>
        <v>5.34478260869565</v>
      </c>
      <c r="I43">
        <f t="shared" si="10"/>
        <v>0.267391304347827</v>
      </c>
      <c r="J43">
        <f t="shared" si="11"/>
        <v>-4.42869565217391</v>
      </c>
      <c r="K43">
        <f t="shared" si="12"/>
        <v>-125.521739130435</v>
      </c>
      <c r="L43">
        <f t="shared" si="13"/>
        <v>-209.147826086957</v>
      </c>
      <c r="M43">
        <f t="shared" si="14"/>
        <v>0.0203437369565229</v>
      </c>
      <c r="N43">
        <f t="shared" si="15"/>
        <v>-44.0304347826087</v>
      </c>
      <c r="O43">
        <f t="shared" si="16"/>
        <v>5.59565217391304e-6</v>
      </c>
      <c r="P43">
        <f t="shared" si="17"/>
        <v>-3.46378260869565</v>
      </c>
      <c r="Q43">
        <f t="shared" si="18"/>
        <v>-0.308343607543478</v>
      </c>
      <c r="R43">
        <f t="shared" si="19"/>
        <v>-211.326086956522</v>
      </c>
      <c r="S43">
        <f t="shared" si="20"/>
        <v>-1.46173913043478</v>
      </c>
      <c r="T43">
        <f t="shared" si="21"/>
        <v>-16.3913043478261</v>
      </c>
      <c r="U43">
        <f t="shared" si="22"/>
        <v>-23.8260869565217</v>
      </c>
      <c r="V43">
        <f t="shared" si="23"/>
        <v>-46.2130434782609</v>
      </c>
      <c r="W43">
        <f t="shared" si="24"/>
        <v>-0.019090909090909</v>
      </c>
      <c r="X43">
        <f t="shared" si="25"/>
        <v>-1.08695652173913</v>
      </c>
      <c r="Y43">
        <f t="shared" si="26"/>
        <v>-0.548695652173913</v>
      </c>
      <c r="Z43">
        <f t="shared" si="27"/>
        <v>-46.9134782608696</v>
      </c>
      <c r="AA43">
        <f t="shared" si="28"/>
        <v>-109.808695652174</v>
      </c>
      <c r="AB43">
        <f t="shared" si="29"/>
        <v>-584.995652173913</v>
      </c>
      <c r="AC43">
        <f t="shared" si="30"/>
        <v>700.421739130435</v>
      </c>
      <c r="AD43">
        <f t="shared" si="31"/>
        <v>-2663652.17391304</v>
      </c>
      <c r="AE43">
        <f t="shared" si="32"/>
        <v>-1.1271347826087e-5</v>
      </c>
      <c r="AF43">
        <f t="shared" si="33"/>
        <v>-2.28748095238095e-7</v>
      </c>
      <c r="AG43">
        <f t="shared" si="34"/>
        <v>-3.62127666666667e-8</v>
      </c>
      <c r="AH43">
        <f t="shared" si="35"/>
        <v>-0.00192426619047619</v>
      </c>
      <c r="AI43">
        <f t="shared" si="36"/>
        <v>45.8260869565217</v>
      </c>
      <c r="AJ43">
        <f t="shared" si="37"/>
        <v>36.1739130434783</v>
      </c>
      <c r="AK43">
        <f t="shared" si="38"/>
        <v>200.034347826087</v>
      </c>
      <c r="AL43">
        <f t="shared" si="39"/>
        <v>176.282608695652</v>
      </c>
      <c r="AM43">
        <f t="shared" si="40"/>
        <v>-91.085652173913</v>
      </c>
      <c r="AN43">
        <f t="shared" si="41"/>
        <v>30.0869565217391</v>
      </c>
      <c r="AO43">
        <f t="shared" si="42"/>
        <v>-2400.087</v>
      </c>
      <c r="AP43">
        <f t="shared" si="43"/>
        <v>-0.526492</v>
      </c>
      <c r="AQ43">
        <f t="shared" si="44"/>
        <v>-4.78260869565217</v>
      </c>
      <c r="AR43">
        <f t="shared" si="45"/>
        <v>-3.52173913043478</v>
      </c>
    </row>
    <row r="44" ht="20.25" spans="1:44">
      <c r="A44" s="5" t="s">
        <v>56</v>
      </c>
      <c r="B44">
        <f t="shared" si="3"/>
        <v>111.27063076087</v>
      </c>
      <c r="C44">
        <f t="shared" si="4"/>
        <v>3.60130434782609</v>
      </c>
      <c r="D44">
        <f t="shared" si="5"/>
        <v>-673.453478260869</v>
      </c>
      <c r="E44">
        <f t="shared" si="6"/>
        <v>-832.608695652174</v>
      </c>
      <c r="F44">
        <f t="shared" si="7"/>
        <v>-669.099130434783</v>
      </c>
      <c r="G44">
        <f t="shared" si="8"/>
        <v>-832.608695652174</v>
      </c>
      <c r="H44">
        <f t="shared" si="9"/>
        <v>10.0447826086956</v>
      </c>
      <c r="I44">
        <f t="shared" si="10"/>
        <v>0.497391304347826</v>
      </c>
      <c r="J44">
        <f t="shared" si="11"/>
        <v>-1.52869565217391</v>
      </c>
      <c r="K44">
        <f t="shared" si="12"/>
        <v>-102.521739130435</v>
      </c>
      <c r="L44">
        <f t="shared" si="13"/>
        <v>-387.147826086957</v>
      </c>
      <c r="M44">
        <f t="shared" si="14"/>
        <v>-0.770047463043475</v>
      </c>
      <c r="N44">
        <f t="shared" si="15"/>
        <v>-71.0304347826087</v>
      </c>
      <c r="O44">
        <f t="shared" si="16"/>
        <v>-3.50434782608696e-6</v>
      </c>
      <c r="P44">
        <f t="shared" si="17"/>
        <v>4.21121739130435</v>
      </c>
      <c r="Q44">
        <f t="shared" si="18"/>
        <v>-0.308355555543478</v>
      </c>
      <c r="R44">
        <f t="shared" si="19"/>
        <v>-284.126086956522</v>
      </c>
      <c r="S44">
        <f t="shared" si="20"/>
        <v>-0.711739130434783</v>
      </c>
      <c r="T44">
        <f t="shared" si="21"/>
        <v>-31.3913043478261</v>
      </c>
      <c r="U44">
        <f t="shared" si="22"/>
        <v>-17.9260869565217</v>
      </c>
      <c r="V44">
        <f t="shared" si="23"/>
        <v>-30.2130434782609</v>
      </c>
      <c r="W44">
        <f t="shared" si="24"/>
        <v>0.0309090909090909</v>
      </c>
      <c r="X44">
        <f t="shared" si="25"/>
        <v>1.91304347826087</v>
      </c>
      <c r="Y44">
        <f t="shared" si="26"/>
        <v>0.521304347826087</v>
      </c>
      <c r="Z44">
        <f t="shared" si="27"/>
        <v>39.2565217391304</v>
      </c>
      <c r="AA44">
        <f t="shared" si="28"/>
        <v>43.6913043478261</v>
      </c>
      <c r="AB44">
        <f t="shared" si="29"/>
        <v>-39.195652173913</v>
      </c>
      <c r="AC44">
        <f t="shared" si="30"/>
        <v>-971.578260869565</v>
      </c>
      <c r="AD44">
        <f t="shared" si="31"/>
        <v>-9593652.17391304</v>
      </c>
      <c r="AE44">
        <f t="shared" si="32"/>
        <v>-1.0101347826087e-5</v>
      </c>
      <c r="AF44">
        <f t="shared" si="33"/>
        <v>-2.47068095238095e-7</v>
      </c>
      <c r="AG44">
        <f t="shared" si="34"/>
        <v>-3.99287666666667e-8</v>
      </c>
      <c r="AH44">
        <f t="shared" si="35"/>
        <v>-0.00209773619047619</v>
      </c>
      <c r="AI44">
        <f t="shared" si="36"/>
        <v>-30.1739130434783</v>
      </c>
      <c r="AJ44">
        <f t="shared" si="37"/>
        <v>-10.8260869565217</v>
      </c>
      <c r="AK44">
        <f t="shared" si="38"/>
        <v>-78.0556521739131</v>
      </c>
      <c r="AL44">
        <f t="shared" si="39"/>
        <v>179.492608695652</v>
      </c>
      <c r="AM44">
        <f t="shared" si="40"/>
        <v>-32.175652173913</v>
      </c>
      <c r="AN44">
        <f t="shared" si="41"/>
        <v>-182.913043478261</v>
      </c>
      <c r="AO44">
        <f t="shared" si="42"/>
        <v>-2401.253</v>
      </c>
      <c r="AP44">
        <f t="shared" si="43"/>
        <v>-0.526986</v>
      </c>
      <c r="AQ44">
        <f t="shared" si="44"/>
        <v>40.2173913043478</v>
      </c>
      <c r="AR44">
        <f t="shared" si="45"/>
        <v>6.47826086956522</v>
      </c>
    </row>
    <row r="45" spans="1:44">
      <c r="A45" s="7" t="s">
        <v>57</v>
      </c>
      <c r="B45">
        <f t="shared" si="3"/>
        <v>-41.8647692391305</v>
      </c>
      <c r="C45">
        <f t="shared" si="4"/>
        <v>1.69530434782609</v>
      </c>
      <c r="D45">
        <f t="shared" si="5"/>
        <v>593.246521739131</v>
      </c>
      <c r="E45">
        <f t="shared" si="6"/>
        <v>464.391304347826</v>
      </c>
      <c r="F45">
        <f t="shared" si="7"/>
        <v>597.500869565218</v>
      </c>
      <c r="G45">
        <f t="shared" si="8"/>
        <v>464.391304347826</v>
      </c>
      <c r="H45">
        <f t="shared" si="9"/>
        <v>-19.3552173913044</v>
      </c>
      <c r="I45">
        <f t="shared" si="10"/>
        <v>-1.67660869565217</v>
      </c>
      <c r="J45">
        <f t="shared" si="11"/>
        <v>1.37130434782609</v>
      </c>
      <c r="K45">
        <f t="shared" si="12"/>
        <v>84.4782608695652</v>
      </c>
      <c r="L45">
        <f t="shared" si="13"/>
        <v>-60.1478260869565</v>
      </c>
      <c r="M45">
        <f t="shared" si="14"/>
        <v>-1.19125126304348</v>
      </c>
      <c r="N45">
        <f t="shared" si="15"/>
        <v>0.969565217391306</v>
      </c>
      <c r="O45">
        <f t="shared" si="16"/>
        <v>-5.10434782608696e-6</v>
      </c>
      <c r="P45">
        <f t="shared" si="17"/>
        <v>1.14121739130435</v>
      </c>
      <c r="Q45">
        <f t="shared" si="18"/>
        <v>6.78392307645652</v>
      </c>
      <c r="R45">
        <f t="shared" si="19"/>
        <v>111.673913043478</v>
      </c>
      <c r="S45">
        <f t="shared" si="20"/>
        <v>1.03826086956522</v>
      </c>
      <c r="T45">
        <f t="shared" si="21"/>
        <v>107.608695652174</v>
      </c>
      <c r="U45">
        <f t="shared" si="22"/>
        <v>52.0739130434783</v>
      </c>
      <c r="V45">
        <f t="shared" si="23"/>
        <v>-41.2130434782609</v>
      </c>
      <c r="W45">
        <f t="shared" si="24"/>
        <v>-0.00909090909090909</v>
      </c>
      <c r="X45">
        <f t="shared" si="25"/>
        <v>-0.0869565217391304</v>
      </c>
      <c r="Y45">
        <f t="shared" si="26"/>
        <v>0.331304347826087</v>
      </c>
      <c r="Z45">
        <f t="shared" si="27"/>
        <v>-36.2434782608696</v>
      </c>
      <c r="AA45">
        <f t="shared" si="28"/>
        <v>103.191304347826</v>
      </c>
      <c r="AB45">
        <f t="shared" si="29"/>
        <v>-87.2956521739129</v>
      </c>
      <c r="AC45">
        <f t="shared" si="30"/>
        <v>-480.578260869565</v>
      </c>
      <c r="AD45">
        <f t="shared" si="31"/>
        <v>-363652.173913043</v>
      </c>
      <c r="AE45">
        <f t="shared" si="32"/>
        <v>-1.1304347826087e-5</v>
      </c>
      <c r="AF45">
        <f t="shared" si="33"/>
        <v>-2.30068095238095e-7</v>
      </c>
      <c r="AG45">
        <f t="shared" si="34"/>
        <v>-3.63287666666667e-8</v>
      </c>
      <c r="AH45">
        <f t="shared" si="35"/>
        <v>-0.00192773619047619</v>
      </c>
      <c r="AI45">
        <f t="shared" si="36"/>
        <v>-17.1739130434783</v>
      </c>
      <c r="AJ45">
        <f t="shared" si="37"/>
        <v>-26.8260869565217</v>
      </c>
      <c r="AK45">
        <f t="shared" si="38"/>
        <v>-121.805652173913</v>
      </c>
      <c r="AL45">
        <f t="shared" si="39"/>
        <v>-145.557391304348</v>
      </c>
      <c r="AM45">
        <f t="shared" si="40"/>
        <v>-412.925652173913</v>
      </c>
      <c r="AN45">
        <f t="shared" si="41"/>
        <v>34.0869565217391</v>
      </c>
      <c r="AO45">
        <f t="shared" si="42"/>
        <v>-2398.727</v>
      </c>
      <c r="AP45">
        <f t="shared" si="43"/>
        <v>-0.525492</v>
      </c>
      <c r="AQ45">
        <f t="shared" si="44"/>
        <v>-16.7826086956522</v>
      </c>
      <c r="AR45">
        <f t="shared" si="45"/>
        <v>2.47826086956522</v>
      </c>
    </row>
    <row r="46" ht="20.25" spans="1:44">
      <c r="A46" s="5" t="s">
        <v>58</v>
      </c>
      <c r="B46">
        <f t="shared" si="3"/>
        <v>109.49023076087</v>
      </c>
      <c r="C46">
        <f t="shared" si="4"/>
        <v>5.16130434782609</v>
      </c>
      <c r="D46">
        <f t="shared" si="5"/>
        <v>-617.29347826087</v>
      </c>
      <c r="E46">
        <f t="shared" si="6"/>
        <v>-647.608695652174</v>
      </c>
      <c r="F46">
        <f t="shared" si="7"/>
        <v>-612.889130434782</v>
      </c>
      <c r="G46">
        <f t="shared" si="8"/>
        <v>-647.608695652174</v>
      </c>
      <c r="H46">
        <f t="shared" si="9"/>
        <v>18.1447826086956</v>
      </c>
      <c r="I46">
        <f t="shared" si="10"/>
        <v>0.937391304347827</v>
      </c>
      <c r="J46">
        <f t="shared" si="11"/>
        <v>-7.65869565217391</v>
      </c>
      <c r="K46">
        <f t="shared" si="12"/>
        <v>-84.5217391304348</v>
      </c>
      <c r="L46">
        <f t="shared" si="13"/>
        <v>-382.147826086957</v>
      </c>
      <c r="M46">
        <f t="shared" si="14"/>
        <v>0.0487437369565207</v>
      </c>
      <c r="N46">
        <f t="shared" si="15"/>
        <v>-44.0304347826087</v>
      </c>
      <c r="O46">
        <f t="shared" si="16"/>
        <v>1.1995652173913e-5</v>
      </c>
      <c r="P46">
        <f t="shared" si="17"/>
        <v>4.82121739130435</v>
      </c>
      <c r="Q46">
        <f t="shared" si="18"/>
        <v>-0.308358651543478</v>
      </c>
      <c r="R46">
        <f t="shared" si="19"/>
        <v>-340.026086956522</v>
      </c>
      <c r="S46">
        <f t="shared" si="20"/>
        <v>-1.46173913043478</v>
      </c>
      <c r="T46">
        <f t="shared" si="21"/>
        <v>-16.3913043478261</v>
      </c>
      <c r="U46">
        <f t="shared" si="22"/>
        <v>-24.3260869565217</v>
      </c>
      <c r="V46">
        <f t="shared" si="23"/>
        <v>-46.2130434782609</v>
      </c>
      <c r="W46">
        <f t="shared" si="24"/>
        <v>0.140909090909091</v>
      </c>
      <c r="X46">
        <f t="shared" si="25"/>
        <v>0.91304347826087</v>
      </c>
      <c r="Y46">
        <f t="shared" si="26"/>
        <v>0.831304347826087</v>
      </c>
      <c r="Z46">
        <f t="shared" si="27"/>
        <v>-16.8434782608696</v>
      </c>
      <c r="AA46">
        <f t="shared" si="28"/>
        <v>56.2913043478261</v>
      </c>
      <c r="AB46">
        <f t="shared" si="29"/>
        <v>-198.695652173913</v>
      </c>
      <c r="AC46">
        <f t="shared" si="30"/>
        <v>-356.078260869565</v>
      </c>
      <c r="AD46">
        <f t="shared" si="31"/>
        <v>-5563652.17391304</v>
      </c>
      <c r="AE46">
        <f t="shared" si="32"/>
        <v>-1.1191347826087e-5</v>
      </c>
      <c r="AF46">
        <f t="shared" si="33"/>
        <v>-2.31568095238095e-7</v>
      </c>
      <c r="AG46">
        <f t="shared" si="34"/>
        <v>-3.66397666666667e-8</v>
      </c>
      <c r="AH46">
        <f t="shared" si="35"/>
        <v>-0.00194473619047619</v>
      </c>
      <c r="AI46">
        <f t="shared" si="36"/>
        <v>-19.1739130434783</v>
      </c>
      <c r="AJ46">
        <f t="shared" si="37"/>
        <v>-12.8260869565217</v>
      </c>
      <c r="AK46">
        <f t="shared" si="38"/>
        <v>86.6243478260869</v>
      </c>
      <c r="AL46">
        <f t="shared" si="39"/>
        <v>62.8726086956522</v>
      </c>
      <c r="AM46">
        <f t="shared" si="40"/>
        <v>-204.495652173913</v>
      </c>
      <c r="AN46">
        <f t="shared" si="41"/>
        <v>30.0869565217391</v>
      </c>
      <c r="AO46">
        <f t="shared" si="42"/>
        <v>-2401.116</v>
      </c>
      <c r="AP46">
        <f t="shared" si="43"/>
        <v>-0.526962</v>
      </c>
      <c r="AQ46">
        <f t="shared" si="44"/>
        <v>39.2173913043478</v>
      </c>
      <c r="AR46">
        <f t="shared" si="45"/>
        <v>6.47826086956522</v>
      </c>
    </row>
    <row r="47" spans="1:44">
      <c r="A47" s="7" t="s">
        <v>59</v>
      </c>
      <c r="B47">
        <f t="shared" si="3"/>
        <v>-39.0163692391305</v>
      </c>
      <c r="C47">
        <f t="shared" si="4"/>
        <v>2.72930434782609</v>
      </c>
      <c r="D47">
        <f t="shared" si="5"/>
        <v>510.246521739131</v>
      </c>
      <c r="E47">
        <f t="shared" si="6"/>
        <v>516.391304347826</v>
      </c>
      <c r="F47">
        <f t="shared" si="7"/>
        <v>514.500869565218</v>
      </c>
      <c r="G47">
        <f t="shared" si="8"/>
        <v>516.391304347826</v>
      </c>
      <c r="H47">
        <f t="shared" si="9"/>
        <v>-16.7552173913044</v>
      </c>
      <c r="I47">
        <f t="shared" si="10"/>
        <v>-1.14260869565217</v>
      </c>
      <c r="J47">
        <f t="shared" si="11"/>
        <v>4.77130434782609</v>
      </c>
      <c r="K47">
        <f t="shared" si="12"/>
        <v>115.478260869565</v>
      </c>
      <c r="L47">
        <f t="shared" si="13"/>
        <v>-64.1478260869565</v>
      </c>
      <c r="M47">
        <f t="shared" si="14"/>
        <v>-0.14709326304348</v>
      </c>
      <c r="N47">
        <f t="shared" si="15"/>
        <v>11.9695652173913</v>
      </c>
      <c r="O47">
        <f t="shared" si="16"/>
        <v>-3.50434782608696e-6</v>
      </c>
      <c r="P47">
        <f t="shared" si="17"/>
        <v>3.06921739130435</v>
      </c>
      <c r="Q47">
        <f t="shared" si="18"/>
        <v>-0.308370334743478</v>
      </c>
      <c r="R47">
        <f t="shared" si="19"/>
        <v>321.673913043478</v>
      </c>
      <c r="S47">
        <f t="shared" si="20"/>
        <v>1.03826086956522</v>
      </c>
      <c r="T47">
        <f t="shared" si="21"/>
        <v>117.608695652174</v>
      </c>
      <c r="U47">
        <f t="shared" si="22"/>
        <v>46.0739130434783</v>
      </c>
      <c r="V47">
        <f t="shared" si="23"/>
        <v>137.786956521739</v>
      </c>
      <c r="W47">
        <f t="shared" si="24"/>
        <v>0.0109090909090909</v>
      </c>
      <c r="X47">
        <f t="shared" si="25"/>
        <v>-1.08695652173913</v>
      </c>
      <c r="Y47">
        <f t="shared" si="26"/>
        <v>0.411304347826087</v>
      </c>
      <c r="Z47">
        <f t="shared" si="27"/>
        <v>60.0565217391304</v>
      </c>
      <c r="AA47">
        <f t="shared" si="28"/>
        <v>77.7913043478261</v>
      </c>
      <c r="AB47">
        <f t="shared" si="29"/>
        <v>103.804347826087</v>
      </c>
      <c r="AC47">
        <f t="shared" si="30"/>
        <v>-42.5782608695654</v>
      </c>
      <c r="AD47">
        <f t="shared" si="31"/>
        <v>3636347.82608696</v>
      </c>
      <c r="AE47">
        <f t="shared" si="32"/>
        <v>-1.1331347826087e-5</v>
      </c>
      <c r="AF47">
        <f t="shared" si="33"/>
        <v>-2.30068095238095e-7</v>
      </c>
      <c r="AG47">
        <f t="shared" si="34"/>
        <v>-3.63287666666667e-8</v>
      </c>
      <c r="AH47">
        <f t="shared" si="35"/>
        <v>-0.00192773619047619</v>
      </c>
      <c r="AI47">
        <f t="shared" si="36"/>
        <v>-24.1739130434783</v>
      </c>
      <c r="AJ47">
        <f t="shared" si="37"/>
        <v>-34.8260869565217</v>
      </c>
      <c r="AK47">
        <f t="shared" si="38"/>
        <v>-56.0556521739131</v>
      </c>
      <c r="AL47">
        <f t="shared" si="39"/>
        <v>-79.8073913043478</v>
      </c>
      <c r="AM47">
        <f t="shared" si="40"/>
        <v>-347.175652173913</v>
      </c>
      <c r="AN47">
        <f t="shared" si="41"/>
        <v>30.0869565217391</v>
      </c>
      <c r="AO47">
        <f t="shared" si="42"/>
        <v>-2396.787</v>
      </c>
      <c r="AP47">
        <f t="shared" si="43"/>
        <v>-0.524392</v>
      </c>
      <c r="AQ47">
        <f t="shared" si="44"/>
        <v>-14.7826086956522</v>
      </c>
      <c r="AR47">
        <f t="shared" si="45"/>
        <v>6.47826086956522</v>
      </c>
    </row>
    <row r="48" spans="1:44">
      <c r="A48" s="7" t="s">
        <v>60</v>
      </c>
      <c r="B48">
        <f t="shared" si="3"/>
        <v>24.0502307608696</v>
      </c>
      <c r="C48">
        <f t="shared" si="4"/>
        <v>0.518304347826088</v>
      </c>
      <c r="D48">
        <f t="shared" si="5"/>
        <v>-314.123478260869</v>
      </c>
      <c r="E48">
        <f t="shared" si="6"/>
        <v>-809.608695652174</v>
      </c>
      <c r="F48">
        <f t="shared" si="7"/>
        <v>-409.719130434783</v>
      </c>
      <c r="G48">
        <f t="shared" si="8"/>
        <v>-809.608695652174</v>
      </c>
      <c r="H48">
        <f t="shared" si="9"/>
        <v>-0.955217391304352</v>
      </c>
      <c r="I48">
        <f t="shared" si="10"/>
        <v>-0.0326086956521729</v>
      </c>
      <c r="J48">
        <f t="shared" si="11"/>
        <v>7.27130434782609</v>
      </c>
      <c r="K48">
        <f t="shared" si="12"/>
        <v>-195.521739130435</v>
      </c>
      <c r="L48">
        <f t="shared" si="13"/>
        <v>-302.147826086957</v>
      </c>
      <c r="M48">
        <f t="shared" si="14"/>
        <v>-1.06133626304348</v>
      </c>
      <c r="N48">
        <f t="shared" si="15"/>
        <v>-55.0304347826087</v>
      </c>
      <c r="O48">
        <f t="shared" si="16"/>
        <v>-5.90434782608696e-6</v>
      </c>
      <c r="P48">
        <f t="shared" si="17"/>
        <v>0.691217391304349</v>
      </c>
      <c r="Q48">
        <f t="shared" si="18"/>
        <v>-0.308358742543478</v>
      </c>
      <c r="R48">
        <f t="shared" si="19"/>
        <v>-84.3260869565217</v>
      </c>
      <c r="S48">
        <f t="shared" si="20"/>
        <v>0.0382608695652173</v>
      </c>
      <c r="T48">
        <f t="shared" si="21"/>
        <v>-20.3913043478261</v>
      </c>
      <c r="U48">
        <f t="shared" si="22"/>
        <v>-9.92608695652174</v>
      </c>
      <c r="V48">
        <f t="shared" si="23"/>
        <v>-7.21304347826087</v>
      </c>
      <c r="W48">
        <f t="shared" si="24"/>
        <v>-0.299090909090909</v>
      </c>
      <c r="X48">
        <f t="shared" si="25"/>
        <v>1.91304347826087</v>
      </c>
      <c r="Y48">
        <f t="shared" si="26"/>
        <v>0.551304347826087</v>
      </c>
      <c r="Z48">
        <f t="shared" si="27"/>
        <v>51.2565217391304</v>
      </c>
      <c r="AA48">
        <f t="shared" si="28"/>
        <v>174.691304347826</v>
      </c>
      <c r="AB48">
        <f t="shared" si="29"/>
        <v>-54.2956521739129</v>
      </c>
      <c r="AC48">
        <f t="shared" si="30"/>
        <v>-997.578260869565</v>
      </c>
      <c r="AD48">
        <f t="shared" si="31"/>
        <v>-7863652.17391304</v>
      </c>
      <c r="AE48">
        <f t="shared" si="32"/>
        <v>-1.1001347826087e-5</v>
      </c>
      <c r="AF48">
        <f t="shared" si="33"/>
        <v>-2.40968095238095e-7</v>
      </c>
      <c r="AG48">
        <f t="shared" si="34"/>
        <v>-3.66557666666667e-8</v>
      </c>
      <c r="AH48">
        <f t="shared" si="35"/>
        <v>-0.00265773619047619</v>
      </c>
      <c r="AI48">
        <f t="shared" si="36"/>
        <v>-40.1739130434783</v>
      </c>
      <c r="AJ48">
        <f t="shared" si="37"/>
        <v>-19.8260869565217</v>
      </c>
      <c r="AK48">
        <f t="shared" si="38"/>
        <v>22.2443478260869</v>
      </c>
      <c r="AL48">
        <f t="shared" si="39"/>
        <v>-1.50739130434783</v>
      </c>
      <c r="AM48">
        <f t="shared" si="40"/>
        <v>428.024347826087</v>
      </c>
      <c r="AN48">
        <f t="shared" si="41"/>
        <v>-28.9130434782609</v>
      </c>
      <c r="AO48">
        <f t="shared" si="42"/>
        <v>-2395.887</v>
      </c>
      <c r="AP48">
        <f t="shared" si="43"/>
        <v>-0.525392</v>
      </c>
      <c r="AQ48">
        <f t="shared" si="44"/>
        <v>8.21739130434783</v>
      </c>
      <c r="AR48">
        <f t="shared" si="45"/>
        <v>6.47826086956522</v>
      </c>
    </row>
    <row r="49" ht="20.25" spans="1:44">
      <c r="A49" s="5" t="s">
        <v>38</v>
      </c>
      <c r="B49">
        <f>B26^2</f>
        <v>5388.26014704999</v>
      </c>
      <c r="C49">
        <f t="shared" ref="C49:AR49" si="46">C26^2</f>
        <v>19.7197778752363</v>
      </c>
      <c r="D49">
        <f t="shared" si="46"/>
        <v>86879.6129468808</v>
      </c>
      <c r="E49">
        <f t="shared" si="46"/>
        <v>1707226.28355388</v>
      </c>
      <c r="F49">
        <f t="shared" si="46"/>
        <v>84389.7447833648</v>
      </c>
      <c r="G49">
        <f t="shared" si="46"/>
        <v>1707226.28355388</v>
      </c>
      <c r="H49">
        <f t="shared" si="46"/>
        <v>195.586305482042</v>
      </c>
      <c r="I49">
        <f t="shared" si="46"/>
        <v>0.873493413988656</v>
      </c>
      <c r="J49">
        <f t="shared" si="46"/>
        <v>13.9031712665407</v>
      </c>
      <c r="K49">
        <f t="shared" si="46"/>
        <v>18096.0982986768</v>
      </c>
      <c r="L49">
        <f t="shared" si="46"/>
        <v>260969.943591682</v>
      </c>
      <c r="M49">
        <f t="shared" si="46"/>
        <v>2.17431617288075</v>
      </c>
      <c r="N49">
        <f t="shared" si="46"/>
        <v>6556.07049149338</v>
      </c>
      <c r="O49">
        <f t="shared" si="46"/>
        <v>6.23413232514177e-11</v>
      </c>
      <c r="P49">
        <f t="shared" si="46"/>
        <v>18.103175047259</v>
      </c>
      <c r="Q49">
        <f t="shared" si="46"/>
        <v>0.0950877024838948</v>
      </c>
      <c r="R49">
        <f t="shared" si="46"/>
        <v>14001.0628544423</v>
      </c>
      <c r="S49">
        <f t="shared" si="46"/>
        <v>0.213203024574669</v>
      </c>
      <c r="T49">
        <f t="shared" si="46"/>
        <v>302.457466918715</v>
      </c>
      <c r="U49">
        <f t="shared" si="46"/>
        <v>167.083724007562</v>
      </c>
      <c r="V49">
        <f t="shared" si="46"/>
        <v>296.288865784499</v>
      </c>
      <c r="W49">
        <f t="shared" si="46"/>
        <v>8.26446280991736e-5</v>
      </c>
      <c r="X49">
        <f t="shared" si="46"/>
        <v>1.18147448015123</v>
      </c>
      <c r="Y49">
        <f t="shared" si="46"/>
        <v>0.0356060491493383</v>
      </c>
      <c r="Z49">
        <f t="shared" si="46"/>
        <v>2698.12493383743</v>
      </c>
      <c r="AA49">
        <f t="shared" si="46"/>
        <v>6145.1965973535</v>
      </c>
      <c r="AB49">
        <f t="shared" si="46"/>
        <v>39400.523931947</v>
      </c>
      <c r="AC49">
        <f t="shared" si="46"/>
        <v>18448070.7539508</v>
      </c>
      <c r="AD49">
        <f t="shared" si="46"/>
        <v>159677286381853</v>
      </c>
      <c r="AE49">
        <f t="shared" si="46"/>
        <v>1.28989349642722e-10</v>
      </c>
      <c r="AF49">
        <f t="shared" si="46"/>
        <v>4.98039987321995e-14</v>
      </c>
      <c r="AG49">
        <f t="shared" si="46"/>
        <v>1.30760104592111e-15</v>
      </c>
      <c r="AH49">
        <f t="shared" si="46"/>
        <v>3.67004515150023e-6</v>
      </c>
      <c r="AI49">
        <f t="shared" si="46"/>
        <v>793.769376181474</v>
      </c>
      <c r="AJ49">
        <f t="shared" si="46"/>
        <v>317.769376181475</v>
      </c>
      <c r="AK49">
        <f t="shared" si="46"/>
        <v>7658.98937542533</v>
      </c>
      <c r="AL49">
        <f t="shared" si="46"/>
        <v>12380.4323676749</v>
      </c>
      <c r="AM49">
        <f t="shared" si="46"/>
        <v>31860.6978449905</v>
      </c>
      <c r="AN49">
        <f t="shared" si="46"/>
        <v>0.833648393194716</v>
      </c>
      <c r="AO49">
        <f t="shared" si="46"/>
        <v>5765876.698176</v>
      </c>
      <c r="AP49">
        <f t="shared" si="46"/>
        <v>0.277615179664</v>
      </c>
      <c r="AQ49">
        <f t="shared" si="46"/>
        <v>947.568998109641</v>
      </c>
      <c r="AR49">
        <f t="shared" si="46"/>
        <v>12.4026465028355</v>
      </c>
    </row>
    <row r="50" ht="20.25" spans="1:44">
      <c r="A50" s="5" t="s">
        <v>39</v>
      </c>
      <c r="B50">
        <f t="shared" ref="B50:B72" si="47">B27^2</f>
        <v>5002.48262348768</v>
      </c>
      <c r="C50">
        <f t="shared" ref="C50:C72" si="48">C27^2</f>
        <v>12.1013234404537</v>
      </c>
      <c r="D50">
        <f t="shared" ref="D50:D72" si="49">D27^2</f>
        <v>80902.4035555765</v>
      </c>
      <c r="E50">
        <f t="shared" ref="E50:E72" si="50">E27^2</f>
        <v>14979.6313799622</v>
      </c>
      <c r="F50">
        <f t="shared" ref="F50:F72" si="51">F27^2</f>
        <v>78416.3138920604</v>
      </c>
      <c r="G50">
        <f t="shared" ref="G50:G72" si="52">G27^2</f>
        <v>14979.6313799622</v>
      </c>
      <c r="H50">
        <f t="shared" ref="H50:H72" si="53">H27^2</f>
        <v>336.914005482042</v>
      </c>
      <c r="I50">
        <f t="shared" ref="I50:I72" si="54">I27^2</f>
        <v>1.93935897920605</v>
      </c>
      <c r="J50">
        <f t="shared" ref="J50:J72" si="55">J27^2</f>
        <v>2.988388657845</v>
      </c>
      <c r="K50">
        <f t="shared" ref="K50:K72" si="56">K27^2</f>
        <v>928.924385633269</v>
      </c>
      <c r="L50">
        <f t="shared" ref="L50:L72" si="57">L27^2</f>
        <v>155908.239243856</v>
      </c>
      <c r="M50">
        <f t="shared" ref="M50:M72" si="58">M27^2</f>
        <v>3.51317089983691</v>
      </c>
      <c r="N50">
        <f t="shared" ref="N50:N72" si="59">N27^2</f>
        <v>24326.5052741021</v>
      </c>
      <c r="O50">
        <f t="shared" ref="O50:O72" si="60">O27^2</f>
        <v>3.83861058601134e-11</v>
      </c>
      <c r="P50">
        <f t="shared" ref="P50:P72" si="61">P27^2</f>
        <v>11.9977899603025</v>
      </c>
      <c r="Q50">
        <f t="shared" ref="Q50:Q72" si="62">Q27^2</f>
        <v>0.0950901657030079</v>
      </c>
      <c r="R50">
        <f t="shared" ref="R50:R72" si="63">R27^2</f>
        <v>17775.845463138</v>
      </c>
      <c r="S50">
        <f t="shared" ref="S50:S72" si="64">S27^2</f>
        <v>0.0448334593572779</v>
      </c>
      <c r="T50">
        <f t="shared" ref="T50:T72" si="65">T27^2</f>
        <v>185.196597353497</v>
      </c>
      <c r="U50">
        <f t="shared" ref="U50:U72" si="66">U27^2</f>
        <v>15.4141587901702</v>
      </c>
      <c r="V50">
        <f t="shared" ref="V50:V72" si="67">V27^2</f>
        <v>60.6366918714555</v>
      </c>
      <c r="W50">
        <f t="shared" ref="W50:W72" si="68">W27^2</f>
        <v>0.00259173553719008</v>
      </c>
      <c r="X50">
        <f t="shared" ref="X50:X72" si="69">X27^2</f>
        <v>0.00756143667296785</v>
      </c>
      <c r="Y50">
        <f t="shared" ref="Y50:Y72" si="70">Y27^2</f>
        <v>0.0123886578449906</v>
      </c>
      <c r="Z50">
        <f t="shared" ref="Z50:Z72" si="71">Z27^2</f>
        <v>89.1792816635161</v>
      </c>
      <c r="AA50">
        <f t="shared" ref="AA50:AA72" si="72">AA27^2</f>
        <v>6692.66268431002</v>
      </c>
      <c r="AB50">
        <f t="shared" ref="AB50:AB72" si="73">AB27^2</f>
        <v>28057.7065406428</v>
      </c>
      <c r="AC50">
        <f t="shared" ref="AC50:AC72" si="74">AC27^2</f>
        <v>479941.718733459</v>
      </c>
      <c r="AD50">
        <f t="shared" ref="AD50:AD72" si="75">AD27^2</f>
        <v>763767721164461</v>
      </c>
      <c r="AE50">
        <f t="shared" ref="AE50:AE72" si="76">AE27^2</f>
        <v>1.29398538164461e-10</v>
      </c>
      <c r="AF50">
        <f t="shared" ref="AF50:AF72" si="77">AF27^2</f>
        <v>4.9403106160771e-14</v>
      </c>
      <c r="AG50">
        <f t="shared" ref="AG50:AG72" si="78">AG27^2</f>
        <v>1.30456530552111e-15</v>
      </c>
      <c r="AH50">
        <f t="shared" ref="AH50:AH72" si="79">AH27^2</f>
        <v>3.63526156283356e-6</v>
      </c>
      <c r="AI50">
        <f t="shared" ref="AI50:AI72" si="80">AI27^2</f>
        <v>3044.1606805293</v>
      </c>
      <c r="AJ50">
        <f t="shared" ref="AJ50:AJ72" si="81">AJ27^2</f>
        <v>1430.81285444234</v>
      </c>
      <c r="AK50">
        <f t="shared" ref="AK50:AK72" si="82">AK27^2</f>
        <v>12.2895971644614</v>
      </c>
      <c r="AL50">
        <f t="shared" ref="AL50:AL72" si="83">AL27^2</f>
        <v>742.965380718337</v>
      </c>
      <c r="AM50">
        <f t="shared" ref="AM50:AM72" si="84">AM27^2</f>
        <v>86804.2749189036</v>
      </c>
      <c r="AN50">
        <f t="shared" ref="AN50:AN72" si="85">AN27^2</f>
        <v>905.224952741021</v>
      </c>
      <c r="AO50">
        <f t="shared" ref="AO50:AO72" si="86">AO27^2</f>
        <v>5765060.310916</v>
      </c>
      <c r="AP50">
        <f t="shared" ref="AP50:AP72" si="87">AP27^2</f>
        <v>0.247001048064</v>
      </c>
      <c r="AQ50">
        <f t="shared" ref="AQ50:AQ72" si="88">AQ27^2</f>
        <v>887.003780718336</v>
      </c>
      <c r="AR50">
        <f t="shared" ref="AR50:AR72" si="89">AR27^2</f>
        <v>12.4026465028355</v>
      </c>
    </row>
    <row r="51" ht="20.25" spans="1:44">
      <c r="A51" s="5" t="s">
        <v>40</v>
      </c>
      <c r="B51">
        <f t="shared" si="47"/>
        <v>1045.21397905543</v>
      </c>
      <c r="C51">
        <f t="shared" si="48"/>
        <v>0.924106049149339</v>
      </c>
      <c r="D51">
        <f t="shared" si="49"/>
        <v>275859.702116446</v>
      </c>
      <c r="E51">
        <f t="shared" si="50"/>
        <v>2218934.06616257</v>
      </c>
      <c r="F51">
        <f t="shared" si="51"/>
        <v>271252.566626843</v>
      </c>
      <c r="G51">
        <f t="shared" si="52"/>
        <v>2218934.06616257</v>
      </c>
      <c r="H51">
        <f t="shared" si="53"/>
        <v>25.2528098298677</v>
      </c>
      <c r="I51">
        <f t="shared" si="54"/>
        <v>0.0759601531190923</v>
      </c>
      <c r="J51">
        <f t="shared" si="55"/>
        <v>25.7931495274102</v>
      </c>
      <c r="K51">
        <f t="shared" si="56"/>
        <v>20598.4896030246</v>
      </c>
      <c r="L51">
        <f t="shared" si="57"/>
        <v>14676.7957655955</v>
      </c>
      <c r="M51">
        <f t="shared" si="58"/>
        <v>0.806792455195794</v>
      </c>
      <c r="N51">
        <f t="shared" si="59"/>
        <v>1678.50527410208</v>
      </c>
      <c r="O51">
        <f t="shared" si="60"/>
        <v>1.76774366729679e-10</v>
      </c>
      <c r="P51">
        <f t="shared" si="61"/>
        <v>0.534678873345937</v>
      </c>
      <c r="Q51">
        <f t="shared" si="62"/>
        <v>0.0950906794430131</v>
      </c>
      <c r="R51">
        <f t="shared" si="63"/>
        <v>1133.93241965973</v>
      </c>
      <c r="S51">
        <f t="shared" si="64"/>
        <v>0.213203024574669</v>
      </c>
      <c r="T51">
        <f t="shared" si="65"/>
        <v>57.8922495274102</v>
      </c>
      <c r="U51">
        <f t="shared" si="66"/>
        <v>170.927202268431</v>
      </c>
      <c r="V51">
        <f t="shared" si="67"/>
        <v>2096.44538752363</v>
      </c>
      <c r="W51">
        <f t="shared" si="68"/>
        <v>0.0024099173553719</v>
      </c>
      <c r="X51">
        <f t="shared" si="69"/>
        <v>1.18147448015123</v>
      </c>
      <c r="Y51">
        <f t="shared" si="70"/>
        <v>0.0228930056710776</v>
      </c>
      <c r="Z51">
        <f t="shared" si="71"/>
        <v>2698.12493383743</v>
      </c>
      <c r="AA51">
        <f t="shared" si="72"/>
        <v>61054.11268431</v>
      </c>
      <c r="AB51">
        <f t="shared" si="73"/>
        <v>7073.54132325142</v>
      </c>
      <c r="AC51">
        <f t="shared" si="74"/>
        <v>156358.351776937</v>
      </c>
      <c r="AD51">
        <f t="shared" si="75"/>
        <v>44041112468809.1</v>
      </c>
      <c r="AE51">
        <f t="shared" si="76"/>
        <v>1.28648854207939e-10</v>
      </c>
      <c r="AF51">
        <f t="shared" si="77"/>
        <v>5.39531135274376e-14</v>
      </c>
      <c r="AG51">
        <f t="shared" si="78"/>
        <v>1.33033565485444e-15</v>
      </c>
      <c r="AH51">
        <f t="shared" si="79"/>
        <v>3.7773329236907e-6</v>
      </c>
      <c r="AI51">
        <f t="shared" si="80"/>
        <v>971.812854442343</v>
      </c>
      <c r="AJ51">
        <f t="shared" si="81"/>
        <v>1356.1606805293</v>
      </c>
      <c r="AK51">
        <f t="shared" si="82"/>
        <v>20154.2463971645</v>
      </c>
      <c r="AL51">
        <f t="shared" si="83"/>
        <v>27462.2537807183</v>
      </c>
      <c r="AM51">
        <f t="shared" si="84"/>
        <v>41982.2282797731</v>
      </c>
      <c r="AN51">
        <f t="shared" si="85"/>
        <v>0.833648393194716</v>
      </c>
      <c r="AO51">
        <f t="shared" si="86"/>
        <v>5760897.634969</v>
      </c>
      <c r="AP51">
        <f t="shared" si="87"/>
        <v>0.277141179364</v>
      </c>
      <c r="AQ51">
        <f t="shared" si="88"/>
        <v>163.395085066163</v>
      </c>
      <c r="AR51">
        <f t="shared" si="89"/>
        <v>41.9678638941399</v>
      </c>
    </row>
    <row r="52" ht="20.25" spans="1:44">
      <c r="A52" s="5" t="s">
        <v>41</v>
      </c>
      <c r="B52">
        <f t="shared" si="47"/>
        <v>77.5091700476161</v>
      </c>
      <c r="C52">
        <f t="shared" si="48"/>
        <v>2.91281004914934</v>
      </c>
      <c r="D52">
        <f t="shared" si="49"/>
        <v>337847.519033838</v>
      </c>
      <c r="E52">
        <f t="shared" si="50"/>
        <v>899446.066162571</v>
      </c>
      <c r="F52">
        <f t="shared" si="51"/>
        <v>342811.268261626</v>
      </c>
      <c r="G52">
        <f t="shared" si="52"/>
        <v>899446.066162571</v>
      </c>
      <c r="H52">
        <f t="shared" si="53"/>
        <v>5.08600548204163</v>
      </c>
      <c r="I52">
        <f t="shared" si="54"/>
        <v>0.00139810964083179</v>
      </c>
      <c r="J52">
        <f t="shared" si="55"/>
        <v>1.05821474480151</v>
      </c>
      <c r="K52">
        <f t="shared" si="56"/>
        <v>13801.1417769376</v>
      </c>
      <c r="L52">
        <f t="shared" si="57"/>
        <v>44583.4044612476</v>
      </c>
      <c r="M52">
        <f t="shared" si="58"/>
        <v>0.0521136106605284</v>
      </c>
      <c r="N52">
        <f t="shared" si="59"/>
        <v>3847.77483931947</v>
      </c>
      <c r="O52">
        <f t="shared" si="60"/>
        <v>3.97448015122874e-11</v>
      </c>
      <c r="P52">
        <f t="shared" si="61"/>
        <v>2.55610582986767</v>
      </c>
      <c r="Q52">
        <f t="shared" si="62"/>
        <v>0.0950840656861604</v>
      </c>
      <c r="R52">
        <f t="shared" si="63"/>
        <v>43963.1498109641</v>
      </c>
      <c r="S52">
        <f t="shared" si="64"/>
        <v>4.15450737240076</v>
      </c>
      <c r="T52">
        <f t="shared" si="65"/>
        <v>457.587901701323</v>
      </c>
      <c r="U52">
        <f t="shared" si="66"/>
        <v>15.4141587901702</v>
      </c>
      <c r="V52">
        <f t="shared" si="67"/>
        <v>3.193213610586</v>
      </c>
      <c r="W52">
        <f t="shared" si="68"/>
        <v>0.00349173553719008</v>
      </c>
      <c r="X52">
        <f t="shared" si="69"/>
        <v>0.00756143667296785</v>
      </c>
      <c r="Y52">
        <f t="shared" si="70"/>
        <v>0.0776712665406426</v>
      </c>
      <c r="Z52">
        <f t="shared" si="71"/>
        <v>499.231020793951</v>
      </c>
      <c r="AA52">
        <f t="shared" si="72"/>
        <v>3517.52137996219</v>
      </c>
      <c r="AB52">
        <f t="shared" si="73"/>
        <v>220144.560018904</v>
      </c>
      <c r="AC52">
        <f t="shared" si="74"/>
        <v>2124534.38655955</v>
      </c>
      <c r="AD52">
        <f t="shared" si="75"/>
        <v>73336138555765.6</v>
      </c>
      <c r="AE52">
        <f t="shared" si="76"/>
        <v>1.17318095729679e-10</v>
      </c>
      <c r="AF52">
        <f t="shared" si="77"/>
        <v>2.6721818160771e-14</v>
      </c>
      <c r="AG52">
        <f t="shared" si="78"/>
        <v>9.24632273654444e-16</v>
      </c>
      <c r="AH52">
        <f t="shared" si="79"/>
        <v>2.65669198502404e-6</v>
      </c>
      <c r="AI52">
        <f t="shared" si="80"/>
        <v>1507.46502835539</v>
      </c>
      <c r="AJ52">
        <f t="shared" si="81"/>
        <v>971.812854442343</v>
      </c>
      <c r="AK52">
        <f t="shared" si="82"/>
        <v>1911.05824499055</v>
      </c>
      <c r="AL52">
        <f t="shared" si="83"/>
        <v>4551.84888941399</v>
      </c>
      <c r="AM52">
        <f t="shared" si="84"/>
        <v>16006.2102449906</v>
      </c>
      <c r="AN52">
        <f t="shared" si="85"/>
        <v>0.833648393194716</v>
      </c>
      <c r="AO52">
        <f t="shared" si="86"/>
        <v>5760033.600049</v>
      </c>
      <c r="AP52">
        <f t="shared" si="87"/>
        <v>0.277099065604</v>
      </c>
      <c r="AQ52">
        <f t="shared" si="88"/>
        <v>14.3081285444234</v>
      </c>
      <c r="AR52">
        <f t="shared" si="89"/>
        <v>6.35916824196598</v>
      </c>
    </row>
    <row r="53" ht="20.25" spans="1:44">
      <c r="A53" s="5" t="s">
        <v>42</v>
      </c>
      <c r="B53">
        <f t="shared" si="47"/>
        <v>42.0652026232508</v>
      </c>
      <c r="C53">
        <f t="shared" si="48"/>
        <v>0.110426179584121</v>
      </c>
      <c r="D53">
        <f t="shared" si="49"/>
        <v>828548.730338186</v>
      </c>
      <c r="E53">
        <f t="shared" si="50"/>
        <v>4049718.76181474</v>
      </c>
      <c r="F53">
        <f t="shared" si="51"/>
        <v>836311.840435539</v>
      </c>
      <c r="G53">
        <f t="shared" si="52"/>
        <v>4049718.76181474</v>
      </c>
      <c r="H53">
        <f t="shared" si="53"/>
        <v>58.6023533081286</v>
      </c>
      <c r="I53">
        <f t="shared" si="54"/>
        <v>0.162093761814744</v>
      </c>
      <c r="J53">
        <f t="shared" si="55"/>
        <v>73.4672582230624</v>
      </c>
      <c r="K53">
        <f t="shared" si="56"/>
        <v>100792.446124764</v>
      </c>
      <c r="L53">
        <f t="shared" si="57"/>
        <v>53429.3175047259</v>
      </c>
      <c r="M53">
        <f t="shared" si="58"/>
        <v>0.819720663766779</v>
      </c>
      <c r="N53">
        <f t="shared" si="59"/>
        <v>3139.40962192817</v>
      </c>
      <c r="O53">
        <f t="shared" si="60"/>
        <v>1.2553741020794e-10</v>
      </c>
      <c r="P53">
        <f t="shared" si="61"/>
        <v>0.00150409073724003</v>
      </c>
      <c r="Q53">
        <f t="shared" si="62"/>
        <v>0.0950876858322968</v>
      </c>
      <c r="R53">
        <f t="shared" si="63"/>
        <v>73806.7150283554</v>
      </c>
      <c r="S53">
        <f t="shared" si="64"/>
        <v>4.15450737240076</v>
      </c>
      <c r="T53">
        <f t="shared" si="65"/>
        <v>501.370510396975</v>
      </c>
      <c r="U53">
        <f t="shared" si="66"/>
        <v>9.44894139886576</v>
      </c>
      <c r="V53">
        <f t="shared" si="67"/>
        <v>22.9149527410208</v>
      </c>
      <c r="W53">
        <f t="shared" si="68"/>
        <v>0.00167355371900827</v>
      </c>
      <c r="X53">
        <f t="shared" si="69"/>
        <v>0.833648393194707</v>
      </c>
      <c r="Y53">
        <f t="shared" si="70"/>
        <v>0.0284582230623817</v>
      </c>
      <c r="Z53">
        <f t="shared" si="71"/>
        <v>117.581020793951</v>
      </c>
      <c r="AA53">
        <f t="shared" si="72"/>
        <v>368.973988657845</v>
      </c>
      <c r="AB53">
        <f t="shared" si="73"/>
        <v>143789.342627599</v>
      </c>
      <c r="AC53">
        <f t="shared" si="74"/>
        <v>1487371.13438563</v>
      </c>
      <c r="AD53">
        <f t="shared" si="75"/>
        <v>63419755947069.9</v>
      </c>
      <c r="AE53">
        <f t="shared" si="76"/>
        <v>1.20590000077505e-10</v>
      </c>
      <c r="AF53">
        <f t="shared" si="77"/>
        <v>4.54832804464853e-14</v>
      </c>
      <c r="AG53">
        <f t="shared" si="78"/>
        <v>1.21095416152111e-15</v>
      </c>
      <c r="AH53">
        <f t="shared" si="79"/>
        <v>3.30780133054785e-6</v>
      </c>
      <c r="AI53">
        <f t="shared" si="80"/>
        <v>1077.55198487713</v>
      </c>
      <c r="AJ53">
        <f t="shared" si="81"/>
        <v>261.595463137996</v>
      </c>
      <c r="AK53">
        <f t="shared" si="82"/>
        <v>7268.52622759925</v>
      </c>
      <c r="AL53">
        <f t="shared" si="83"/>
        <v>11882.6113589792</v>
      </c>
      <c r="AM53">
        <f t="shared" si="84"/>
        <v>34179.0067667296</v>
      </c>
      <c r="AN53">
        <f t="shared" si="85"/>
        <v>0.833648393194716</v>
      </c>
      <c r="AO53">
        <f t="shared" si="86"/>
        <v>5765295.616609</v>
      </c>
      <c r="AP53">
        <f t="shared" si="87"/>
        <v>0.277025374224</v>
      </c>
      <c r="AQ53">
        <f t="shared" si="88"/>
        <v>7.74291115311908</v>
      </c>
      <c r="AR53">
        <f t="shared" si="89"/>
        <v>2.31568998109641</v>
      </c>
    </row>
    <row r="54" ht="20.25" spans="1:44">
      <c r="A54" s="5" t="s">
        <v>43</v>
      </c>
      <c r="B54">
        <f t="shared" si="47"/>
        <v>3321.42082563238</v>
      </c>
      <c r="C54">
        <f t="shared" si="48"/>
        <v>21.4248234404537</v>
      </c>
      <c r="D54">
        <f t="shared" si="49"/>
        <v>10558.277294707</v>
      </c>
      <c r="E54">
        <f t="shared" si="50"/>
        <v>832854.631379962</v>
      </c>
      <c r="F54">
        <f t="shared" si="51"/>
        <v>9702.0786964083</v>
      </c>
      <c r="G54">
        <f t="shared" si="52"/>
        <v>832854.631379962</v>
      </c>
      <c r="H54">
        <f t="shared" si="53"/>
        <v>25.6564272211721</v>
      </c>
      <c r="I54">
        <f t="shared" si="54"/>
        <v>0.038654979206049</v>
      </c>
      <c r="J54">
        <f t="shared" si="55"/>
        <v>15.1219538752363</v>
      </c>
      <c r="K54">
        <f t="shared" si="56"/>
        <v>11560.9243856333</v>
      </c>
      <c r="L54">
        <f t="shared" si="57"/>
        <v>14847.9522873346</v>
      </c>
      <c r="M54">
        <f t="shared" si="58"/>
        <v>0.953431681535362</v>
      </c>
      <c r="N54">
        <f t="shared" si="59"/>
        <v>14633.6357088847</v>
      </c>
      <c r="O54">
        <f t="shared" si="60"/>
        <v>2.91130623818525e-11</v>
      </c>
      <c r="P54">
        <f t="shared" si="61"/>
        <v>19.8985814820416</v>
      </c>
      <c r="Q54">
        <f t="shared" si="62"/>
        <v>0.0950803802385005</v>
      </c>
      <c r="R54">
        <f t="shared" si="63"/>
        <v>44658.7150283554</v>
      </c>
      <c r="S54">
        <f t="shared" si="64"/>
        <v>1.46831172022684</v>
      </c>
      <c r="T54">
        <f t="shared" si="65"/>
        <v>2060.37051039698</v>
      </c>
      <c r="U54">
        <f t="shared" si="66"/>
        <v>507.424593572779</v>
      </c>
      <c r="V54">
        <f t="shared" si="67"/>
        <v>1781.94103969754</v>
      </c>
      <c r="W54">
        <f t="shared" si="68"/>
        <v>0.00011900826446281</v>
      </c>
      <c r="X54">
        <f t="shared" si="69"/>
        <v>1.18147448015123</v>
      </c>
      <c r="Y54">
        <f t="shared" si="70"/>
        <v>0.248697353497164</v>
      </c>
      <c r="Z54">
        <f t="shared" si="71"/>
        <v>2457.52974688091</v>
      </c>
      <c r="AA54">
        <f t="shared" si="72"/>
        <v>4831.45877126655</v>
      </c>
      <c r="AB54">
        <f t="shared" si="73"/>
        <v>253810.059149338</v>
      </c>
      <c r="AC54">
        <f t="shared" si="74"/>
        <v>2175099.16221172</v>
      </c>
      <c r="AD54">
        <f t="shared" si="75"/>
        <v>347313460294896</v>
      </c>
      <c r="AE54">
        <f t="shared" si="76"/>
        <v>1.29216596599244e-10</v>
      </c>
      <c r="AF54">
        <f t="shared" si="77"/>
        <v>4.67718890179138e-14</v>
      </c>
      <c r="AG54">
        <f t="shared" si="78"/>
        <v>1.27989832544444e-15</v>
      </c>
      <c r="AH54">
        <f t="shared" si="79"/>
        <v>3.63415579794309e-6</v>
      </c>
      <c r="AI54">
        <f t="shared" si="80"/>
        <v>433.725897920605</v>
      </c>
      <c r="AJ54">
        <f t="shared" si="81"/>
        <v>294.943289224952</v>
      </c>
      <c r="AK54">
        <f t="shared" si="82"/>
        <v>22615.4520710775</v>
      </c>
      <c r="AL54">
        <f t="shared" si="83"/>
        <v>16035.8175850662</v>
      </c>
      <c r="AM54">
        <f t="shared" si="84"/>
        <v>19806.5237928166</v>
      </c>
      <c r="AN54">
        <f t="shared" si="85"/>
        <v>905.224952741021</v>
      </c>
      <c r="AO54">
        <f t="shared" si="86"/>
        <v>5764114.334449</v>
      </c>
      <c r="AP54">
        <f t="shared" si="87"/>
        <v>0.277330730884</v>
      </c>
      <c r="AQ54">
        <f t="shared" si="88"/>
        <v>519.047258979206</v>
      </c>
      <c r="AR54">
        <f t="shared" si="89"/>
        <v>12.4026465028355</v>
      </c>
    </row>
    <row r="55" ht="20.25" spans="1:44">
      <c r="A55" s="5" t="s">
        <v>44</v>
      </c>
      <c r="B55">
        <f t="shared" si="47"/>
        <v>1829.42047993167</v>
      </c>
      <c r="C55">
        <f t="shared" si="48"/>
        <v>1.66746691871456</v>
      </c>
      <c r="D55">
        <f t="shared" si="49"/>
        <v>90749.4668599245</v>
      </c>
      <c r="E55">
        <f t="shared" si="50"/>
        <v>112633.196597354</v>
      </c>
      <c r="F55">
        <f t="shared" si="51"/>
        <v>93330.781305104</v>
      </c>
      <c r="G55">
        <f t="shared" si="52"/>
        <v>112633.196597354</v>
      </c>
      <c r="H55">
        <f t="shared" si="53"/>
        <v>214.77539678639</v>
      </c>
      <c r="I55">
        <f t="shared" si="54"/>
        <v>0.869758979206048</v>
      </c>
      <c r="J55">
        <f t="shared" si="55"/>
        <v>0.594910396975422</v>
      </c>
      <c r="K55">
        <f t="shared" si="56"/>
        <v>1808.09829867675</v>
      </c>
      <c r="L55">
        <f t="shared" si="57"/>
        <v>908.891417769376</v>
      </c>
      <c r="M55">
        <f t="shared" si="58"/>
        <v>0.0024667923092583</v>
      </c>
      <c r="N55">
        <f t="shared" si="59"/>
        <v>5088.03092627599</v>
      </c>
      <c r="O55">
        <f t="shared" si="60"/>
        <v>2.29982797731569e-11</v>
      </c>
      <c r="P55">
        <f t="shared" si="61"/>
        <v>0.0123693081285446</v>
      </c>
      <c r="Q55">
        <f t="shared" si="62"/>
        <v>0.0950917911120605</v>
      </c>
      <c r="R55">
        <f t="shared" si="63"/>
        <v>33242.8019848771</v>
      </c>
      <c r="S55">
        <f t="shared" si="64"/>
        <v>9.23102911153119</v>
      </c>
      <c r="T55">
        <f t="shared" si="65"/>
        <v>3318.7618147448</v>
      </c>
      <c r="U55">
        <f t="shared" si="66"/>
        <v>8113.30981096408</v>
      </c>
      <c r="V55">
        <f t="shared" si="67"/>
        <v>18438.0975614367</v>
      </c>
      <c r="W55">
        <f t="shared" si="68"/>
        <v>0.00349173553719008</v>
      </c>
      <c r="X55">
        <f t="shared" si="69"/>
        <v>0.833648393194707</v>
      </c>
      <c r="Y55">
        <f t="shared" si="70"/>
        <v>0.00263213610586015</v>
      </c>
      <c r="Z55">
        <f t="shared" si="71"/>
        <v>2698.12493383743</v>
      </c>
      <c r="AA55">
        <f t="shared" si="72"/>
        <v>3362.99137996219</v>
      </c>
      <c r="AB55">
        <f t="shared" si="73"/>
        <v>19654.8208884688</v>
      </c>
      <c r="AC55">
        <f t="shared" si="74"/>
        <v>35939.916994329</v>
      </c>
      <c r="AD55">
        <f t="shared" si="75"/>
        <v>94938757686200.4</v>
      </c>
      <c r="AE55">
        <f t="shared" si="76"/>
        <v>9.60664192079395e-11</v>
      </c>
      <c r="AF55">
        <f t="shared" si="77"/>
        <v>1.18958493988662e-14</v>
      </c>
      <c r="AG55">
        <f t="shared" si="78"/>
        <v>8.80977590937778e-16</v>
      </c>
      <c r="AH55">
        <f t="shared" si="79"/>
        <v>1.04830197600023e-6</v>
      </c>
      <c r="AI55">
        <f t="shared" si="80"/>
        <v>148.20415879017</v>
      </c>
      <c r="AJ55">
        <f t="shared" si="81"/>
        <v>393.073724007562</v>
      </c>
      <c r="AK55">
        <f t="shared" si="82"/>
        <v>233090.382292817</v>
      </c>
      <c r="AL55">
        <f t="shared" si="83"/>
        <v>210720.11659811</v>
      </c>
      <c r="AM55">
        <f t="shared" si="84"/>
        <v>36739.0556145558</v>
      </c>
      <c r="AN55">
        <f t="shared" si="85"/>
        <v>487.833648393194</v>
      </c>
      <c r="AO55">
        <f t="shared" si="86"/>
        <v>5702481.912169</v>
      </c>
      <c r="AP55">
        <f t="shared" si="87"/>
        <v>0.269041390864</v>
      </c>
      <c r="AQ55">
        <f t="shared" si="88"/>
        <v>316.221172022684</v>
      </c>
      <c r="AR55">
        <f t="shared" si="89"/>
        <v>2.18525519848771</v>
      </c>
    </row>
    <row r="56" ht="20.25" spans="1:44">
      <c r="A56" s="5" t="s">
        <v>45</v>
      </c>
      <c r="B56">
        <f t="shared" si="47"/>
        <v>8239.15100772499</v>
      </c>
      <c r="C56">
        <f t="shared" si="48"/>
        <v>31.8513006143667</v>
      </c>
      <c r="D56">
        <f t="shared" si="49"/>
        <v>584022.240355576</v>
      </c>
      <c r="E56">
        <f t="shared" si="50"/>
        <v>1112199.50094518</v>
      </c>
      <c r="F56">
        <f t="shared" si="51"/>
        <v>577309.91469206</v>
      </c>
      <c r="G56">
        <f t="shared" si="52"/>
        <v>1112199.50094518</v>
      </c>
      <c r="H56">
        <f t="shared" si="53"/>
        <v>307.483848960303</v>
      </c>
      <c r="I56">
        <f t="shared" si="54"/>
        <v>1.69158297920605</v>
      </c>
      <c r="J56">
        <f t="shared" si="55"/>
        <v>88.9003017013233</v>
      </c>
      <c r="K56">
        <f t="shared" si="56"/>
        <v>13345.2722117202</v>
      </c>
      <c r="L56">
        <f t="shared" si="57"/>
        <v>9368816.0305482</v>
      </c>
      <c r="M56">
        <f t="shared" si="58"/>
        <v>2.21967168452987</v>
      </c>
      <c r="N56">
        <f t="shared" si="59"/>
        <v>35.6357088846881</v>
      </c>
      <c r="O56">
        <f t="shared" si="60"/>
        <v>8.46556975425331e-10</v>
      </c>
      <c r="P56">
        <f t="shared" si="61"/>
        <v>28.3746129603025</v>
      </c>
      <c r="Q56">
        <f t="shared" si="62"/>
        <v>0.0950883278449644</v>
      </c>
      <c r="R56">
        <f t="shared" si="63"/>
        <v>121331.062854442</v>
      </c>
      <c r="S56">
        <f t="shared" si="64"/>
        <v>5.57781172022684</v>
      </c>
      <c r="T56">
        <f t="shared" si="65"/>
        <v>2641.06616257089</v>
      </c>
      <c r="U56">
        <f t="shared" si="66"/>
        <v>661.831550094518</v>
      </c>
      <c r="V56">
        <f t="shared" si="67"/>
        <v>3284.78495274102</v>
      </c>
      <c r="W56">
        <f t="shared" si="68"/>
        <v>0.000364462809917354</v>
      </c>
      <c r="X56">
        <f t="shared" si="69"/>
        <v>4.35538752362949</v>
      </c>
      <c r="Y56">
        <f t="shared" si="70"/>
        <v>0.269045179584121</v>
      </c>
      <c r="Z56">
        <f t="shared" si="71"/>
        <v>58.6223251417769</v>
      </c>
      <c r="AA56">
        <f t="shared" si="72"/>
        <v>19351.2292060491</v>
      </c>
      <c r="AB56">
        <f t="shared" si="73"/>
        <v>31910120.3308885</v>
      </c>
      <c r="AC56">
        <f t="shared" si="74"/>
        <v>70181194.9952552</v>
      </c>
      <c r="AD56">
        <f t="shared" si="75"/>
        <v>404938555765.596</v>
      </c>
      <c r="AE56">
        <f t="shared" si="76"/>
        <v>1.27856114860113e-10</v>
      </c>
      <c r="AF56">
        <f t="shared" si="77"/>
        <v>4.18072019702948e-14</v>
      </c>
      <c r="AG56">
        <f t="shared" si="78"/>
        <v>1.30687793058778e-15</v>
      </c>
      <c r="AH56">
        <f t="shared" si="79"/>
        <v>3.66353453845261e-6</v>
      </c>
      <c r="AI56">
        <f t="shared" si="80"/>
        <v>38.1172022684309</v>
      </c>
      <c r="AJ56">
        <f t="shared" si="81"/>
        <v>950.24763705104</v>
      </c>
      <c r="AK56">
        <f t="shared" si="82"/>
        <v>3301.15196672968</v>
      </c>
      <c r="AL56">
        <f t="shared" si="83"/>
        <v>6594.64040245747</v>
      </c>
      <c r="AM56">
        <f t="shared" si="84"/>
        <v>121504.985288469</v>
      </c>
      <c r="AN56">
        <f t="shared" si="85"/>
        <v>1161.92060491493</v>
      </c>
      <c r="AO56">
        <f t="shared" si="86"/>
        <v>5430237.502369</v>
      </c>
      <c r="AP56">
        <f t="shared" si="87"/>
        <v>0.255016920064</v>
      </c>
      <c r="AQ56">
        <f t="shared" si="88"/>
        <v>1582.65595463138</v>
      </c>
      <c r="AR56">
        <f t="shared" si="89"/>
        <v>90.6635160680529</v>
      </c>
    </row>
    <row r="57" ht="20.25" spans="1:44">
      <c r="A57" s="5" t="s">
        <v>46</v>
      </c>
      <c r="B57">
        <f t="shared" si="47"/>
        <v>441.009692009771</v>
      </c>
      <c r="C57">
        <f t="shared" si="48"/>
        <v>1.27984952741021</v>
      </c>
      <c r="D57">
        <f t="shared" si="49"/>
        <v>508117.311159924</v>
      </c>
      <c r="E57">
        <f t="shared" si="50"/>
        <v>42185.5879017013</v>
      </c>
      <c r="F57">
        <f t="shared" si="51"/>
        <v>501857.664365973</v>
      </c>
      <c r="G57">
        <f t="shared" si="52"/>
        <v>42185.5879017013</v>
      </c>
      <c r="H57">
        <f t="shared" si="53"/>
        <v>6.52913591682422</v>
      </c>
      <c r="I57">
        <f t="shared" si="54"/>
        <v>0.0297937618147447</v>
      </c>
      <c r="J57">
        <f t="shared" si="55"/>
        <v>29.470736483932</v>
      </c>
      <c r="K57">
        <f t="shared" si="56"/>
        <v>755.054820415878</v>
      </c>
      <c r="L57">
        <f t="shared" si="57"/>
        <v>85350.3522873346</v>
      </c>
      <c r="M57">
        <f t="shared" si="58"/>
        <v>0.25561746937827</v>
      </c>
      <c r="N57">
        <f t="shared" si="59"/>
        <v>144.731361058601</v>
      </c>
      <c r="O57">
        <f t="shared" si="60"/>
        <v>2.59656710775047e-11</v>
      </c>
      <c r="P57">
        <f t="shared" si="61"/>
        <v>1.32530148204159</v>
      </c>
      <c r="Q57">
        <f t="shared" si="62"/>
        <v>0.0950863117721225</v>
      </c>
      <c r="R57">
        <f t="shared" si="63"/>
        <v>107142.367202268</v>
      </c>
      <c r="S57">
        <f t="shared" si="64"/>
        <v>2.13668128544423</v>
      </c>
      <c r="T57">
        <f t="shared" si="65"/>
        <v>19.2835538752363</v>
      </c>
      <c r="U57">
        <f t="shared" si="66"/>
        <v>142.231550094518</v>
      </c>
      <c r="V57">
        <f t="shared" si="67"/>
        <v>149.15843100189</v>
      </c>
      <c r="W57">
        <f t="shared" si="68"/>
        <v>0.0037099173553719</v>
      </c>
      <c r="X57">
        <f t="shared" si="69"/>
        <v>0.833648393194707</v>
      </c>
      <c r="Y57">
        <f t="shared" si="70"/>
        <v>0.212801701323252</v>
      </c>
      <c r="Z57">
        <f t="shared" si="71"/>
        <v>3064.34449905482</v>
      </c>
      <c r="AA57">
        <f t="shared" si="72"/>
        <v>2429.63268431002</v>
      </c>
      <c r="AB57">
        <f t="shared" si="73"/>
        <v>56356.6956710775</v>
      </c>
      <c r="AC57">
        <f t="shared" si="74"/>
        <v>244607.656124764</v>
      </c>
      <c r="AD57">
        <f t="shared" si="75"/>
        <v>1596816816635.16</v>
      </c>
      <c r="AE57">
        <f t="shared" si="76"/>
        <v>1.27494535729679e-10</v>
      </c>
      <c r="AF57">
        <f t="shared" si="77"/>
        <v>5.43673606369614e-14</v>
      </c>
      <c r="AG57">
        <f t="shared" si="78"/>
        <v>1.34665268378778e-15</v>
      </c>
      <c r="AH57">
        <f t="shared" si="79"/>
        <v>3.80420133311928e-6</v>
      </c>
      <c r="AI57">
        <f t="shared" si="80"/>
        <v>793.769376181474</v>
      </c>
      <c r="AJ57">
        <f t="shared" si="81"/>
        <v>393.073724007562</v>
      </c>
      <c r="AK57">
        <f t="shared" si="82"/>
        <v>8147.88796238185</v>
      </c>
      <c r="AL57">
        <f t="shared" si="83"/>
        <v>22792.7285763705</v>
      </c>
      <c r="AM57">
        <f t="shared" si="84"/>
        <v>13547.9478449905</v>
      </c>
      <c r="AN57">
        <f t="shared" si="85"/>
        <v>2906.61625708885</v>
      </c>
      <c r="AO57">
        <f t="shared" si="86"/>
        <v>5763202.044889</v>
      </c>
      <c r="AP57">
        <f t="shared" si="87"/>
        <v>0.277509811264</v>
      </c>
      <c r="AQ57">
        <f t="shared" si="88"/>
        <v>52.0907372400756</v>
      </c>
      <c r="AR57">
        <f t="shared" si="89"/>
        <v>41.9678638941399</v>
      </c>
    </row>
    <row r="58" ht="20.25" spans="1:44">
      <c r="A58" s="5" t="s">
        <v>47</v>
      </c>
      <c r="B58">
        <f t="shared" si="47"/>
        <v>2165.24849958281</v>
      </c>
      <c r="C58">
        <f t="shared" si="48"/>
        <v>0.691066918714556</v>
      </c>
      <c r="D58">
        <f t="shared" si="49"/>
        <v>5813.53207731571</v>
      </c>
      <c r="E58">
        <f t="shared" si="50"/>
        <v>494759.327032136</v>
      </c>
      <c r="F58">
        <f t="shared" si="51"/>
        <v>6480.39000075616</v>
      </c>
      <c r="G58">
        <f t="shared" si="52"/>
        <v>494759.327032136</v>
      </c>
      <c r="H58">
        <f t="shared" si="53"/>
        <v>642.358005482041</v>
      </c>
      <c r="I58">
        <f t="shared" si="54"/>
        <v>1.60628071833649</v>
      </c>
      <c r="J58">
        <f t="shared" si="55"/>
        <v>28.3949973534972</v>
      </c>
      <c r="K58">
        <f t="shared" si="56"/>
        <v>505.272211720226</v>
      </c>
      <c r="L58">
        <f t="shared" si="57"/>
        <v>101855.33489603</v>
      </c>
      <c r="M58">
        <f t="shared" si="58"/>
        <v>1.30033822506649</v>
      </c>
      <c r="N58">
        <f t="shared" si="59"/>
        <v>3847.77483931947</v>
      </c>
      <c r="O58">
        <f t="shared" si="60"/>
        <v>5.33534971644613e-11</v>
      </c>
      <c r="P58">
        <f t="shared" si="61"/>
        <v>1.10505800378072</v>
      </c>
      <c r="Q58">
        <f t="shared" si="62"/>
        <v>0.0950836364536416</v>
      </c>
      <c r="R58">
        <f t="shared" si="63"/>
        <v>12842.8019848771</v>
      </c>
      <c r="S58">
        <f t="shared" si="64"/>
        <v>2.99892041587902</v>
      </c>
      <c r="T58">
        <f t="shared" si="65"/>
        <v>923.631379962193</v>
      </c>
      <c r="U58">
        <f t="shared" si="66"/>
        <v>193.935897920605</v>
      </c>
      <c r="V58">
        <f t="shared" si="67"/>
        <v>449.993213610586</v>
      </c>
      <c r="W58">
        <f t="shared" si="68"/>
        <v>0.000364462809917354</v>
      </c>
      <c r="X58">
        <f t="shared" si="69"/>
        <v>0.00756143667296785</v>
      </c>
      <c r="Y58">
        <f t="shared" si="70"/>
        <v>0.128662570888469</v>
      </c>
      <c r="Z58">
        <f t="shared" si="71"/>
        <v>3.7771077504726</v>
      </c>
      <c r="AA58">
        <f t="shared" si="72"/>
        <v>15928.6348582231</v>
      </c>
      <c r="AB58">
        <f t="shared" si="73"/>
        <v>371119.342627599</v>
      </c>
      <c r="AC58">
        <f t="shared" si="74"/>
        <v>1709760.90829868</v>
      </c>
      <c r="AD58">
        <f t="shared" si="75"/>
        <v>76801599425330.8</v>
      </c>
      <c r="AE58">
        <f t="shared" si="76"/>
        <v>1.15806607034026e-10</v>
      </c>
      <c r="AF58">
        <f t="shared" si="77"/>
        <v>6.24659570179138e-14</v>
      </c>
      <c r="AG58">
        <f t="shared" si="78"/>
        <v>1.08282019218778e-15</v>
      </c>
      <c r="AH58">
        <f t="shared" si="79"/>
        <v>2.06515239264308e-6</v>
      </c>
      <c r="AI58">
        <f t="shared" si="80"/>
        <v>1077.55198487713</v>
      </c>
      <c r="AJ58">
        <f t="shared" si="81"/>
        <v>1778.63894139886</v>
      </c>
      <c r="AK58">
        <f t="shared" si="82"/>
        <v>1819.50466238185</v>
      </c>
      <c r="AL58">
        <f t="shared" si="83"/>
        <v>4409.94161984877</v>
      </c>
      <c r="AM58">
        <f t="shared" si="84"/>
        <v>230711.479114556</v>
      </c>
      <c r="AN58">
        <f t="shared" si="85"/>
        <v>0.833648393194716</v>
      </c>
      <c r="AO58">
        <f t="shared" si="86"/>
        <v>5533254.130369</v>
      </c>
      <c r="AP58">
        <f t="shared" si="87"/>
        <v>0.266247744064</v>
      </c>
      <c r="AQ58">
        <f t="shared" si="88"/>
        <v>296.438563327032</v>
      </c>
      <c r="AR58">
        <f t="shared" si="89"/>
        <v>12.4026465028355</v>
      </c>
    </row>
    <row r="59" ht="20.25" spans="1:44">
      <c r="A59" s="5" t="s">
        <v>48</v>
      </c>
      <c r="B59">
        <f t="shared" si="47"/>
        <v>3545.0390790576</v>
      </c>
      <c r="C59">
        <f t="shared" si="48"/>
        <v>2.96633226654064</v>
      </c>
      <c r="D59">
        <f t="shared" si="49"/>
        <v>135605.500772968</v>
      </c>
      <c r="E59">
        <f t="shared" si="50"/>
        <v>728276.718336484</v>
      </c>
      <c r="F59">
        <f t="shared" si="51"/>
        <v>138756.897826843</v>
      </c>
      <c r="G59">
        <f t="shared" si="52"/>
        <v>728276.718336484</v>
      </c>
      <c r="H59">
        <f t="shared" si="53"/>
        <v>459.878701134215</v>
      </c>
      <c r="I59">
        <f t="shared" si="54"/>
        <v>10.0958155009452</v>
      </c>
      <c r="J59">
        <f t="shared" si="55"/>
        <v>5.89856257088847</v>
      </c>
      <c r="K59">
        <f t="shared" si="56"/>
        <v>1804.40264650283</v>
      </c>
      <c r="L59">
        <f t="shared" si="57"/>
        <v>72440.5522873346</v>
      </c>
      <c r="M59">
        <f t="shared" si="58"/>
        <v>131.660564193833</v>
      </c>
      <c r="N59">
        <f t="shared" si="59"/>
        <v>4628.14005671077</v>
      </c>
      <c r="O59">
        <f t="shared" si="60"/>
        <v>5.63152362948961e-11</v>
      </c>
      <c r="P59">
        <f t="shared" si="61"/>
        <v>2.43739974291116</v>
      </c>
      <c r="Q59">
        <f t="shared" si="62"/>
        <v>0.0950840521184511</v>
      </c>
      <c r="R59">
        <f t="shared" si="63"/>
        <v>14804.5411153119</v>
      </c>
      <c r="S59">
        <f t="shared" si="64"/>
        <v>4.70135519848771</v>
      </c>
      <c r="T59">
        <f t="shared" si="65"/>
        <v>594.93572778828</v>
      </c>
      <c r="U59">
        <f t="shared" si="66"/>
        <v>62.8228544423441</v>
      </c>
      <c r="V59">
        <f t="shared" si="67"/>
        <v>52.0279962192817</v>
      </c>
      <c r="W59">
        <f t="shared" si="68"/>
        <v>0.00152809917355372</v>
      </c>
      <c r="X59">
        <f t="shared" si="69"/>
        <v>0.00756143667296785</v>
      </c>
      <c r="Y59">
        <f t="shared" si="70"/>
        <v>0.0892190926275991</v>
      </c>
      <c r="Z59">
        <f t="shared" si="71"/>
        <v>3.7771077504726</v>
      </c>
      <c r="AA59">
        <f t="shared" si="72"/>
        <v>4343.95616257089</v>
      </c>
      <c r="AB59">
        <f t="shared" si="73"/>
        <v>229628.473062382</v>
      </c>
      <c r="AC59">
        <f t="shared" si="74"/>
        <v>2095482.82134216</v>
      </c>
      <c r="AD59">
        <f t="shared" si="75"/>
        <v>92038162034026.5</v>
      </c>
      <c r="AE59">
        <f t="shared" si="76"/>
        <v>1.02037227903592e-10</v>
      </c>
      <c r="AF59">
        <f t="shared" si="77"/>
        <v>4.539801320839e-14</v>
      </c>
      <c r="AG59">
        <f t="shared" si="78"/>
        <v>1.07117216752111e-15</v>
      </c>
      <c r="AH59">
        <f t="shared" si="79"/>
        <v>3.08963651530975e-6</v>
      </c>
      <c r="AI59">
        <f t="shared" si="80"/>
        <v>3579.1606805293</v>
      </c>
      <c r="AJ59">
        <f t="shared" si="81"/>
        <v>1381.89981096408</v>
      </c>
      <c r="AK59">
        <f t="shared" si="82"/>
        <v>2012.02953194707</v>
      </c>
      <c r="AL59">
        <f t="shared" si="83"/>
        <v>4706.9741415879</v>
      </c>
      <c r="AM59">
        <f t="shared" si="84"/>
        <v>14717.4874623818</v>
      </c>
      <c r="AN59">
        <f t="shared" si="85"/>
        <v>0.833648393194716</v>
      </c>
      <c r="AO59">
        <f t="shared" si="86"/>
        <v>2171440053.25637</v>
      </c>
      <c r="AP59">
        <f t="shared" si="87"/>
        <v>45.873637368064</v>
      </c>
      <c r="AQ59">
        <f t="shared" si="88"/>
        <v>450.177693761815</v>
      </c>
      <c r="AR59">
        <f t="shared" si="89"/>
        <v>6.35916824196598</v>
      </c>
    </row>
    <row r="60" ht="20.25" spans="1:44">
      <c r="A60" s="5" t="s">
        <v>49</v>
      </c>
      <c r="B60">
        <f t="shared" si="47"/>
        <v>1697.08576117911</v>
      </c>
      <c r="C60">
        <f t="shared" si="48"/>
        <v>0.00106900567107747</v>
      </c>
      <c r="D60">
        <f t="shared" si="49"/>
        <v>663.241642533074</v>
      </c>
      <c r="E60">
        <f t="shared" si="50"/>
        <v>1139324.19659735</v>
      </c>
      <c r="F60">
        <f t="shared" si="51"/>
        <v>420.214348582226</v>
      </c>
      <c r="G60">
        <f t="shared" si="52"/>
        <v>1139324.19659735</v>
      </c>
      <c r="H60">
        <f t="shared" si="53"/>
        <v>107.014527221172</v>
      </c>
      <c r="I60">
        <f t="shared" si="54"/>
        <v>0.543745935727789</v>
      </c>
      <c r="J60">
        <f t="shared" si="55"/>
        <v>37.5609103969754</v>
      </c>
      <c r="K60">
        <f t="shared" si="56"/>
        <v>18900.2722117202</v>
      </c>
      <c r="L60">
        <f t="shared" si="57"/>
        <v>98688.8566351607</v>
      </c>
      <c r="M60">
        <f t="shared" si="58"/>
        <v>0.673893863413109</v>
      </c>
      <c r="N60">
        <f t="shared" si="59"/>
        <v>4360.01831758034</v>
      </c>
      <c r="O60">
        <f t="shared" si="60"/>
        <v>2.30817580340265e-11</v>
      </c>
      <c r="P60">
        <f t="shared" si="61"/>
        <v>0.0102449603024577</v>
      </c>
      <c r="Q60">
        <f t="shared" si="62"/>
        <v>0.0950823882312474</v>
      </c>
      <c r="R60">
        <f t="shared" si="63"/>
        <v>234.888941398866</v>
      </c>
      <c r="S60">
        <f t="shared" si="64"/>
        <v>0.213203024574669</v>
      </c>
      <c r="T60">
        <f t="shared" si="65"/>
        <v>1182.7618147448</v>
      </c>
      <c r="U60">
        <f t="shared" si="66"/>
        <v>253.640245746692</v>
      </c>
      <c r="V60">
        <f t="shared" si="67"/>
        <v>635.697561436673</v>
      </c>
      <c r="W60">
        <f t="shared" si="68"/>
        <v>0.000364462809917354</v>
      </c>
      <c r="X60">
        <f t="shared" si="69"/>
        <v>0.00756143667296785</v>
      </c>
      <c r="Y60">
        <f t="shared" si="70"/>
        <v>0.158958223062382</v>
      </c>
      <c r="Z60">
        <f t="shared" si="71"/>
        <v>15.5510207939509</v>
      </c>
      <c r="AA60">
        <f t="shared" si="72"/>
        <v>14691.5479017013</v>
      </c>
      <c r="AB60">
        <f t="shared" si="73"/>
        <v>338951.777410208</v>
      </c>
      <c r="AC60">
        <f t="shared" si="74"/>
        <v>2519452.27742911</v>
      </c>
      <c r="AD60">
        <f t="shared" si="75"/>
        <v>76801599425330.8</v>
      </c>
      <c r="AE60">
        <f t="shared" si="76"/>
        <v>1.16453187903592e-10</v>
      </c>
      <c r="AF60">
        <f t="shared" si="77"/>
        <v>4.79908303512472e-14</v>
      </c>
      <c r="AG60">
        <f t="shared" si="78"/>
        <v>1.21109336058778e-15</v>
      </c>
      <c r="AH60">
        <f t="shared" si="79"/>
        <v>3.46006944449547e-6</v>
      </c>
      <c r="AI60">
        <f t="shared" si="80"/>
        <v>476.378071833649</v>
      </c>
      <c r="AJ60">
        <f t="shared" si="81"/>
        <v>2320.7258979206</v>
      </c>
      <c r="AK60">
        <f t="shared" si="82"/>
        <v>976.915792816636</v>
      </c>
      <c r="AL60">
        <f t="shared" si="83"/>
        <v>3025.81309810964</v>
      </c>
      <c r="AM60">
        <f t="shared" si="84"/>
        <v>265044.109114556</v>
      </c>
      <c r="AN60">
        <f t="shared" si="85"/>
        <v>0.833648393194716</v>
      </c>
      <c r="AO60">
        <f t="shared" si="86"/>
        <v>5723132.782249</v>
      </c>
      <c r="AP60">
        <f t="shared" si="87"/>
        <v>0.275301694864</v>
      </c>
      <c r="AQ60">
        <f t="shared" si="88"/>
        <v>202.134215500945</v>
      </c>
      <c r="AR60">
        <f t="shared" si="89"/>
        <v>6.35916824196598</v>
      </c>
    </row>
    <row r="61" ht="20.25" spans="1:44">
      <c r="A61" s="5" t="s">
        <v>50</v>
      </c>
      <c r="B61">
        <f t="shared" si="47"/>
        <v>4847.60849160216</v>
      </c>
      <c r="C61">
        <f t="shared" si="48"/>
        <v>14.8124582230624</v>
      </c>
      <c r="D61">
        <f t="shared" si="49"/>
        <v>220192.298164272</v>
      </c>
      <c r="E61">
        <f t="shared" si="50"/>
        <v>253402.805293006</v>
      </c>
      <c r="F61">
        <f t="shared" si="51"/>
        <v>224203.073479017</v>
      </c>
      <c r="G61">
        <f t="shared" si="52"/>
        <v>253402.805293006</v>
      </c>
      <c r="H61">
        <f t="shared" si="53"/>
        <v>775.356131568999</v>
      </c>
      <c r="I61">
        <f t="shared" si="54"/>
        <v>7.3745305879017</v>
      </c>
      <c r="J61">
        <f t="shared" si="55"/>
        <v>1426.67143213611</v>
      </c>
      <c r="K61">
        <f t="shared" si="56"/>
        <v>9308.05482041587</v>
      </c>
      <c r="L61">
        <f t="shared" si="57"/>
        <v>40341.5957655955</v>
      </c>
      <c r="M61">
        <f t="shared" si="58"/>
        <v>40.009499321297</v>
      </c>
      <c r="N61">
        <f t="shared" si="59"/>
        <v>5036.67918714556</v>
      </c>
      <c r="O61">
        <f t="shared" si="60"/>
        <v>2.04614366729679e-10</v>
      </c>
      <c r="P61">
        <f t="shared" si="61"/>
        <v>10.6849397429111</v>
      </c>
      <c r="Q61">
        <f t="shared" si="62"/>
        <v>0.0950888927685664</v>
      </c>
      <c r="R61">
        <f t="shared" si="63"/>
        <v>73806.7150283554</v>
      </c>
      <c r="S61">
        <f t="shared" si="64"/>
        <v>12.5192899810964</v>
      </c>
      <c r="T61">
        <f t="shared" si="65"/>
        <v>1414.41398865785</v>
      </c>
      <c r="U61">
        <f t="shared" si="66"/>
        <v>0.00546313799621866</v>
      </c>
      <c r="V61">
        <f t="shared" si="67"/>
        <v>231.436691871456</v>
      </c>
      <c r="W61">
        <f t="shared" si="68"/>
        <v>0.0037099173553719</v>
      </c>
      <c r="X61">
        <f t="shared" si="69"/>
        <v>0.833648393194707</v>
      </c>
      <c r="Y61">
        <f t="shared" si="70"/>
        <v>0.161045179584121</v>
      </c>
      <c r="Z61">
        <f t="shared" si="71"/>
        <v>6667.78754253308</v>
      </c>
      <c r="AA61">
        <f t="shared" si="72"/>
        <v>16177.6279017013</v>
      </c>
      <c r="AB61">
        <f t="shared" si="73"/>
        <v>5197.78306238186</v>
      </c>
      <c r="AC61">
        <f t="shared" si="74"/>
        <v>42427.0439508508</v>
      </c>
      <c r="AD61">
        <f t="shared" si="75"/>
        <v>107322393164461</v>
      </c>
      <c r="AE61">
        <f t="shared" si="76"/>
        <v>5.78877114279036e-8</v>
      </c>
      <c r="AF61">
        <f t="shared" si="77"/>
        <v>5.36701063512471e-14</v>
      </c>
      <c r="AG61">
        <f t="shared" si="78"/>
        <v>1.32304362677778e-15</v>
      </c>
      <c r="AH61">
        <f t="shared" si="79"/>
        <v>3.73056164495261e-6</v>
      </c>
      <c r="AI61">
        <f t="shared" si="80"/>
        <v>3865.595463138</v>
      </c>
      <c r="AJ61">
        <f t="shared" si="81"/>
        <v>2287.33459357278</v>
      </c>
      <c r="AK61">
        <f t="shared" si="82"/>
        <v>18126.4076145558</v>
      </c>
      <c r="AL61">
        <f t="shared" si="83"/>
        <v>12294.9529111531</v>
      </c>
      <c r="AM61">
        <f t="shared" si="84"/>
        <v>24487.7593362949</v>
      </c>
      <c r="AN61">
        <f t="shared" si="85"/>
        <v>1029.57277882798</v>
      </c>
      <c r="AO61">
        <f t="shared" si="86"/>
        <v>5765382.056641</v>
      </c>
      <c r="AP61">
        <f t="shared" si="87"/>
        <v>0.277509811264</v>
      </c>
      <c r="AQ61">
        <f t="shared" si="88"/>
        <v>828.438563327032</v>
      </c>
      <c r="AR61">
        <f t="shared" si="89"/>
        <v>12.4026465028355</v>
      </c>
    </row>
    <row r="62" ht="20.25" spans="1:44">
      <c r="A62" s="5" t="s">
        <v>51</v>
      </c>
      <c r="B62">
        <f t="shared" si="47"/>
        <v>2772.04679917282</v>
      </c>
      <c r="C62">
        <f t="shared" si="48"/>
        <v>1.37899070132325</v>
      </c>
      <c r="D62">
        <f t="shared" si="49"/>
        <v>16191.677294707</v>
      </c>
      <c r="E62">
        <f t="shared" si="50"/>
        <v>352371.283553875</v>
      </c>
      <c r="F62">
        <f t="shared" si="51"/>
        <v>17292.4786964083</v>
      </c>
      <c r="G62">
        <f t="shared" si="52"/>
        <v>352371.283553875</v>
      </c>
      <c r="H62">
        <f t="shared" si="53"/>
        <v>526.463048960302</v>
      </c>
      <c r="I62">
        <f t="shared" si="54"/>
        <v>2.78019376181475</v>
      </c>
      <c r="J62">
        <f t="shared" si="55"/>
        <v>15.4346495274102</v>
      </c>
      <c r="K62">
        <f t="shared" si="56"/>
        <v>7660.05482041588</v>
      </c>
      <c r="L62">
        <f t="shared" si="57"/>
        <v>98061.5609829868</v>
      </c>
      <c r="M62">
        <f t="shared" si="58"/>
        <v>10.2714079631579</v>
      </c>
      <c r="N62">
        <f t="shared" si="59"/>
        <v>4360.01831758034</v>
      </c>
      <c r="O62">
        <f t="shared" si="60"/>
        <v>1.76765406427221e-11</v>
      </c>
      <c r="P62">
        <f t="shared" si="61"/>
        <v>1.74561539508507</v>
      </c>
      <c r="Q62">
        <f t="shared" si="62"/>
        <v>0.0950837153928828</v>
      </c>
      <c r="R62">
        <f t="shared" si="63"/>
        <v>3928.01937618147</v>
      </c>
      <c r="S62">
        <f t="shared" si="64"/>
        <v>2.31568998109641</v>
      </c>
      <c r="T62">
        <f t="shared" si="65"/>
        <v>594.93572778828</v>
      </c>
      <c r="U62">
        <f t="shared" si="66"/>
        <v>98.5272022684311</v>
      </c>
      <c r="V62">
        <f t="shared" si="67"/>
        <v>149.15843100189</v>
      </c>
      <c r="W62">
        <f t="shared" si="68"/>
        <v>0.000846280991735535</v>
      </c>
      <c r="X62">
        <f t="shared" si="69"/>
        <v>0.00756143667296785</v>
      </c>
      <c r="Y62">
        <f t="shared" si="70"/>
        <v>0.108040831758034</v>
      </c>
      <c r="Z62">
        <f t="shared" si="71"/>
        <v>3.7771077504726</v>
      </c>
      <c r="AA62">
        <f t="shared" si="72"/>
        <v>13181.0365973535</v>
      </c>
      <c r="AB62">
        <f t="shared" si="73"/>
        <v>335467.603497164</v>
      </c>
      <c r="AC62">
        <f t="shared" si="74"/>
        <v>1386690.56047259</v>
      </c>
      <c r="AD62">
        <f t="shared" si="75"/>
        <v>85815251599243.8</v>
      </c>
      <c r="AE62">
        <f t="shared" si="76"/>
        <v>1.09439798338374e-10</v>
      </c>
      <c r="AF62">
        <f t="shared" si="77"/>
        <v>1.41772113036281e-14</v>
      </c>
      <c r="AG62">
        <f t="shared" si="78"/>
        <v>3.85681156187778e-16</v>
      </c>
      <c r="AH62">
        <f t="shared" si="79"/>
        <v>1.23555716458594e-6</v>
      </c>
      <c r="AI62">
        <f t="shared" si="80"/>
        <v>4202.42155009452</v>
      </c>
      <c r="AJ62">
        <f t="shared" si="81"/>
        <v>1534.595463138</v>
      </c>
      <c r="AK62">
        <f t="shared" si="82"/>
        <v>2148.84648846881</v>
      </c>
      <c r="AL62">
        <f t="shared" si="83"/>
        <v>4915.04631550094</v>
      </c>
      <c r="AM62">
        <f t="shared" si="84"/>
        <v>3707258.91920151</v>
      </c>
      <c r="AN62">
        <f t="shared" si="85"/>
        <v>835.964083175804</v>
      </c>
      <c r="AO62">
        <f t="shared" si="86"/>
        <v>12240992.656369</v>
      </c>
      <c r="AP62">
        <f t="shared" si="87"/>
        <v>17.413995768064</v>
      </c>
      <c r="AQ62">
        <f t="shared" si="88"/>
        <v>369.308128544424</v>
      </c>
      <c r="AR62">
        <f t="shared" si="89"/>
        <v>12.4026465028355</v>
      </c>
    </row>
    <row r="63" ht="20.25" spans="1:44">
      <c r="A63" s="5" t="s">
        <v>52</v>
      </c>
      <c r="B63">
        <f t="shared" si="47"/>
        <v>1798.28840734412</v>
      </c>
      <c r="C63">
        <f t="shared" si="48"/>
        <v>0.260410527410209</v>
      </c>
      <c r="D63">
        <f t="shared" si="49"/>
        <v>21536.5833816635</v>
      </c>
      <c r="E63">
        <f t="shared" si="50"/>
        <v>928122.805293006</v>
      </c>
      <c r="F63">
        <f t="shared" si="51"/>
        <v>20306.0021746692</v>
      </c>
      <c r="G63">
        <f t="shared" si="52"/>
        <v>928122.805293006</v>
      </c>
      <c r="H63">
        <f t="shared" si="53"/>
        <v>642.358005482041</v>
      </c>
      <c r="I63">
        <f t="shared" si="54"/>
        <v>4.27410680529301</v>
      </c>
      <c r="J63">
        <f t="shared" si="55"/>
        <v>48.0068234404537</v>
      </c>
      <c r="K63">
        <f t="shared" si="56"/>
        <v>7652.4461247637</v>
      </c>
      <c r="L63">
        <f t="shared" si="57"/>
        <v>100582.743591682</v>
      </c>
      <c r="M63">
        <f t="shared" si="58"/>
        <v>0.4052795965407</v>
      </c>
      <c r="N63">
        <f t="shared" si="59"/>
        <v>4628.14005671077</v>
      </c>
      <c r="O63">
        <f t="shared" si="60"/>
        <v>1.12452192816635e-10</v>
      </c>
      <c r="P63">
        <f t="shared" si="61"/>
        <v>0.505830177693763</v>
      </c>
      <c r="Q63">
        <f t="shared" si="62"/>
        <v>0.0950834082700821</v>
      </c>
      <c r="R63">
        <f t="shared" si="63"/>
        <v>1133.93241965973</v>
      </c>
      <c r="S63">
        <f t="shared" si="64"/>
        <v>0.213203024574669</v>
      </c>
      <c r="T63">
        <f t="shared" si="65"/>
        <v>1631.45746691871</v>
      </c>
      <c r="U63">
        <f t="shared" si="66"/>
        <v>253.640245746692</v>
      </c>
      <c r="V63">
        <f t="shared" si="67"/>
        <v>795.975822306238</v>
      </c>
      <c r="W63">
        <f t="shared" si="68"/>
        <v>0.00349173553719008</v>
      </c>
      <c r="X63">
        <f t="shared" si="69"/>
        <v>0.833648393194707</v>
      </c>
      <c r="Y63">
        <f t="shared" si="70"/>
        <v>0.143410396975425</v>
      </c>
      <c r="Z63">
        <f t="shared" si="71"/>
        <v>3.7771077504726</v>
      </c>
      <c r="AA63">
        <f t="shared" si="72"/>
        <v>15602.1822495274</v>
      </c>
      <c r="AB63">
        <f t="shared" si="73"/>
        <v>359035.429584121</v>
      </c>
      <c r="AC63">
        <f t="shared" si="74"/>
        <v>2215865.23873346</v>
      </c>
      <c r="AD63">
        <f t="shared" si="75"/>
        <v>80347060294896</v>
      </c>
      <c r="AE63">
        <f t="shared" si="76"/>
        <v>1.14518845294896e-10</v>
      </c>
      <c r="AF63">
        <f t="shared" si="77"/>
        <v>1.01366541723355e-16</v>
      </c>
      <c r="AG63">
        <f t="shared" si="78"/>
        <v>3.02804409877777e-17</v>
      </c>
      <c r="AH63">
        <f t="shared" si="79"/>
        <v>2.08060224262132e-7</v>
      </c>
      <c r="AI63">
        <f t="shared" si="80"/>
        <v>139.856332703214</v>
      </c>
      <c r="AJ63">
        <f t="shared" si="81"/>
        <v>2040.68241965973</v>
      </c>
      <c r="AK63">
        <f t="shared" si="82"/>
        <v>2158.12761890359</v>
      </c>
      <c r="AL63">
        <f t="shared" si="83"/>
        <v>4929.07779376181</v>
      </c>
      <c r="AM63">
        <f t="shared" si="84"/>
        <v>10115.4618102079</v>
      </c>
      <c r="AN63">
        <f t="shared" si="85"/>
        <v>0.833648393194716</v>
      </c>
      <c r="AO63">
        <f t="shared" si="86"/>
        <v>5763298.071969</v>
      </c>
      <c r="AP63">
        <f t="shared" si="87"/>
        <v>0.277499275524</v>
      </c>
      <c r="AQ63">
        <f t="shared" si="88"/>
        <v>231.568998109641</v>
      </c>
      <c r="AR63">
        <f t="shared" si="89"/>
        <v>6.35916824196598</v>
      </c>
    </row>
    <row r="64" ht="20.25" spans="1:44">
      <c r="A64" s="5" t="s">
        <v>53</v>
      </c>
      <c r="B64">
        <f t="shared" si="47"/>
        <v>4837.09549942868</v>
      </c>
      <c r="C64">
        <f t="shared" si="48"/>
        <v>8.33652639697543</v>
      </c>
      <c r="D64">
        <f t="shared" si="49"/>
        <v>304976.220772968</v>
      </c>
      <c r="E64">
        <f t="shared" si="50"/>
        <v>222209.761814745</v>
      </c>
      <c r="F64">
        <f t="shared" si="51"/>
        <v>309693.217826843</v>
      </c>
      <c r="G64">
        <f t="shared" si="52"/>
        <v>222209.761814745</v>
      </c>
      <c r="H64">
        <f t="shared" si="53"/>
        <v>704.625483742911</v>
      </c>
      <c r="I64">
        <f t="shared" si="54"/>
        <v>2.0949415879017</v>
      </c>
      <c r="J64">
        <f t="shared" si="55"/>
        <v>55.820388657845</v>
      </c>
      <c r="K64">
        <f t="shared" si="56"/>
        <v>505.272211720226</v>
      </c>
      <c r="L64">
        <f t="shared" si="57"/>
        <v>116381.839243856</v>
      </c>
      <c r="M64">
        <f t="shared" si="58"/>
        <v>3.36302686396835</v>
      </c>
      <c r="N64">
        <f t="shared" si="59"/>
        <v>4099.89657844991</v>
      </c>
      <c r="O64">
        <f t="shared" si="60"/>
        <v>2.21308884688091e-11</v>
      </c>
      <c r="P64">
        <f t="shared" si="61"/>
        <v>9.12775452551985</v>
      </c>
      <c r="Q64">
        <f t="shared" si="62"/>
        <v>0.0950849488227809</v>
      </c>
      <c r="R64">
        <f t="shared" si="63"/>
        <v>189811.758506616</v>
      </c>
      <c r="S64">
        <f t="shared" si="64"/>
        <v>0.983546502835539</v>
      </c>
      <c r="T64">
        <f t="shared" si="65"/>
        <v>338.240075614367</v>
      </c>
      <c r="U64">
        <f t="shared" si="66"/>
        <v>3.70981096408319</v>
      </c>
      <c r="V64">
        <f t="shared" si="67"/>
        <v>60.6366918714555</v>
      </c>
      <c r="W64">
        <f t="shared" si="68"/>
        <v>0.00349173553719008</v>
      </c>
      <c r="X64">
        <f t="shared" si="69"/>
        <v>0.00756143667296785</v>
      </c>
      <c r="Y64">
        <f t="shared" si="70"/>
        <v>0.0669234404536861</v>
      </c>
      <c r="Z64">
        <f t="shared" si="71"/>
        <v>3.7771077504726</v>
      </c>
      <c r="AA64">
        <f t="shared" si="72"/>
        <v>4901.21746691872</v>
      </c>
      <c r="AB64">
        <f t="shared" si="73"/>
        <v>249196.299149338</v>
      </c>
      <c r="AC64">
        <f t="shared" si="74"/>
        <v>1546486.89090737</v>
      </c>
      <c r="AD64">
        <f t="shared" si="75"/>
        <v>83972521164461.2</v>
      </c>
      <c r="AE64">
        <f t="shared" si="76"/>
        <v>1.11120013990548e-10</v>
      </c>
      <c r="AF64">
        <f t="shared" si="77"/>
        <v>1.25311178903512e-11</v>
      </c>
      <c r="AG64">
        <f t="shared" si="78"/>
        <v>3.53117889479654e-13</v>
      </c>
      <c r="AH64">
        <f t="shared" si="79"/>
        <v>0.00104013111684598</v>
      </c>
      <c r="AI64">
        <f t="shared" si="80"/>
        <v>2790.595463138</v>
      </c>
      <c r="AJ64">
        <f t="shared" si="81"/>
        <v>910.465028355387</v>
      </c>
      <c r="AK64">
        <f t="shared" si="82"/>
        <v>2764.19920151229</v>
      </c>
      <c r="AL64">
        <f t="shared" si="83"/>
        <v>5825.87066332703</v>
      </c>
      <c r="AM64">
        <f t="shared" si="84"/>
        <v>19834.6809232514</v>
      </c>
      <c r="AN64">
        <f t="shared" si="85"/>
        <v>0.833648393194716</v>
      </c>
      <c r="AO64">
        <f t="shared" si="86"/>
        <v>5000979.546369</v>
      </c>
      <c r="AP64">
        <f t="shared" si="87"/>
        <v>0.241073144064</v>
      </c>
      <c r="AQ64">
        <f t="shared" si="88"/>
        <v>3273.82986767486</v>
      </c>
      <c r="AR64">
        <f t="shared" si="89"/>
        <v>12.4026465028355</v>
      </c>
    </row>
    <row r="65" ht="20.25" spans="1:44">
      <c r="A65" s="8" t="s">
        <v>54</v>
      </c>
      <c r="B65">
        <f t="shared" si="47"/>
        <v>1167.16312862456</v>
      </c>
      <c r="C65">
        <f t="shared" si="48"/>
        <v>7.7356538752363</v>
      </c>
      <c r="D65">
        <f t="shared" si="49"/>
        <v>19562.6439034027</v>
      </c>
      <c r="E65">
        <f t="shared" si="50"/>
        <v>27354.2835538752</v>
      </c>
      <c r="F65">
        <f t="shared" si="51"/>
        <v>20814.083805104</v>
      </c>
      <c r="G65">
        <f t="shared" si="52"/>
        <v>27354.2835538752</v>
      </c>
      <c r="H65">
        <f t="shared" si="53"/>
        <v>182.39089678639</v>
      </c>
      <c r="I65">
        <f t="shared" si="54"/>
        <v>0.862314109640831</v>
      </c>
      <c r="J65">
        <f t="shared" si="55"/>
        <v>0.450649527410206</v>
      </c>
      <c r="K65">
        <f t="shared" si="56"/>
        <v>1404.62003780718</v>
      </c>
      <c r="L65">
        <f t="shared" si="57"/>
        <v>15562.0201134216</v>
      </c>
      <c r="M65">
        <f t="shared" si="58"/>
        <v>3.38035384986662</v>
      </c>
      <c r="N65">
        <f t="shared" si="59"/>
        <v>103021.461795841</v>
      </c>
      <c r="O65">
        <f t="shared" si="60"/>
        <v>1.63497164461249e-13</v>
      </c>
      <c r="P65">
        <f t="shared" si="61"/>
        <v>4.75770930812855</v>
      </c>
      <c r="Q65">
        <f t="shared" si="62"/>
        <v>0.0950919528828052</v>
      </c>
      <c r="R65">
        <f t="shared" si="63"/>
        <v>245692.628071834</v>
      </c>
      <c r="S65">
        <f t="shared" si="64"/>
        <v>0.00146389413988658</v>
      </c>
      <c r="T65">
        <f t="shared" si="65"/>
        <v>6023.10964083176</v>
      </c>
      <c r="U65">
        <f t="shared" si="66"/>
        <v>326.666332703213</v>
      </c>
      <c r="V65">
        <f t="shared" si="67"/>
        <v>4595.07147448015</v>
      </c>
      <c r="W65">
        <f t="shared" si="68"/>
        <v>0.00167355371900827</v>
      </c>
      <c r="X65">
        <f t="shared" si="69"/>
        <v>1.18147448015123</v>
      </c>
      <c r="Y65">
        <f t="shared" si="70"/>
        <v>0.161045179584121</v>
      </c>
      <c r="Z65">
        <f t="shared" si="71"/>
        <v>4416.46928166352</v>
      </c>
      <c r="AA65">
        <f t="shared" si="72"/>
        <v>7428.94094517958</v>
      </c>
      <c r="AB65">
        <f t="shared" si="73"/>
        <v>95298.3743667298</v>
      </c>
      <c r="AC65">
        <f t="shared" si="74"/>
        <v>13787.8648204158</v>
      </c>
      <c r="AD65">
        <f t="shared" si="75"/>
        <v>2365494329860110</v>
      </c>
      <c r="AE65">
        <f t="shared" si="76"/>
        <v>1.29603375425331e-10</v>
      </c>
      <c r="AF65">
        <f t="shared" si="77"/>
        <v>5.34294419321995e-14</v>
      </c>
      <c r="AG65">
        <f t="shared" si="78"/>
        <v>1.32476830026778e-15</v>
      </c>
      <c r="AH65">
        <f t="shared" si="79"/>
        <v>3.75338775600023e-6</v>
      </c>
      <c r="AI65">
        <f t="shared" si="80"/>
        <v>793.769376181474</v>
      </c>
      <c r="AJ65">
        <f t="shared" si="81"/>
        <v>719.638941398866</v>
      </c>
      <c r="AK65">
        <f t="shared" si="82"/>
        <v>2205.77248412098</v>
      </c>
      <c r="AL65">
        <f t="shared" si="83"/>
        <v>5000.94943289225</v>
      </c>
      <c r="AM65">
        <f t="shared" si="84"/>
        <v>114301.90820586</v>
      </c>
      <c r="AN65">
        <f t="shared" si="85"/>
        <v>905.224952741021</v>
      </c>
      <c r="AO65">
        <f t="shared" si="86"/>
        <v>5748039.815049</v>
      </c>
      <c r="AP65">
        <f t="shared" si="87"/>
        <v>0.275511611664</v>
      </c>
      <c r="AQ65">
        <f t="shared" si="88"/>
        <v>189.960302457467</v>
      </c>
      <c r="AR65">
        <f t="shared" si="89"/>
        <v>41.9678638941399</v>
      </c>
    </row>
    <row r="66" ht="20.25" spans="1:44">
      <c r="A66" s="8" t="s">
        <v>55</v>
      </c>
      <c r="B66">
        <f t="shared" si="47"/>
        <v>101.803443298903</v>
      </c>
      <c r="C66">
        <f t="shared" si="48"/>
        <v>12.593240831758</v>
      </c>
      <c r="D66">
        <f t="shared" si="49"/>
        <v>28141.22946862</v>
      </c>
      <c r="E66">
        <f t="shared" si="50"/>
        <v>1029430.80529301</v>
      </c>
      <c r="F66">
        <f t="shared" si="51"/>
        <v>26731.96565293</v>
      </c>
      <c r="G66">
        <f t="shared" si="52"/>
        <v>1029430.80529301</v>
      </c>
      <c r="H66">
        <f t="shared" si="53"/>
        <v>28.5667011342154</v>
      </c>
      <c r="I66">
        <f t="shared" si="54"/>
        <v>0.0714981096408322</v>
      </c>
      <c r="J66">
        <f t="shared" si="55"/>
        <v>19.6133451795841</v>
      </c>
      <c r="K66">
        <f t="shared" si="56"/>
        <v>15755.7069943289</v>
      </c>
      <c r="L66">
        <f t="shared" si="57"/>
        <v>43742.8131568998</v>
      </c>
      <c r="M66">
        <f t="shared" si="58"/>
        <v>0.000413867633356196</v>
      </c>
      <c r="N66">
        <f t="shared" si="59"/>
        <v>1938.67918714556</v>
      </c>
      <c r="O66">
        <f t="shared" si="60"/>
        <v>3.13113232514178e-11</v>
      </c>
      <c r="P66">
        <f t="shared" si="61"/>
        <v>11.9977899603025</v>
      </c>
      <c r="Q66">
        <f t="shared" si="62"/>
        <v>0.0950757803129265</v>
      </c>
      <c r="R66">
        <f t="shared" si="63"/>
        <v>44658.7150283554</v>
      </c>
      <c r="S66">
        <f t="shared" si="64"/>
        <v>2.13668128544423</v>
      </c>
      <c r="T66">
        <f t="shared" si="65"/>
        <v>268.674858223062</v>
      </c>
      <c r="U66">
        <f t="shared" si="66"/>
        <v>567.682419659736</v>
      </c>
      <c r="V66">
        <f t="shared" si="67"/>
        <v>2135.64538752363</v>
      </c>
      <c r="W66">
        <f t="shared" si="68"/>
        <v>0.000364462809917354</v>
      </c>
      <c r="X66">
        <f t="shared" si="69"/>
        <v>1.18147448015123</v>
      </c>
      <c r="Y66">
        <f t="shared" si="70"/>
        <v>0.301066918714555</v>
      </c>
      <c r="Z66">
        <f t="shared" si="71"/>
        <v>2200.87444253308</v>
      </c>
      <c r="AA66">
        <f t="shared" si="72"/>
        <v>12057.9496408318</v>
      </c>
      <c r="AB66">
        <f t="shared" si="73"/>
        <v>342219.913062382</v>
      </c>
      <c r="AC66">
        <f t="shared" si="74"/>
        <v>490590.612646503</v>
      </c>
      <c r="AD66">
        <f t="shared" si="75"/>
        <v>7095042903591.68</v>
      </c>
      <c r="AE66">
        <f t="shared" si="76"/>
        <v>1.27043281816635e-10</v>
      </c>
      <c r="AF66">
        <f t="shared" si="77"/>
        <v>5.23256910750567e-14</v>
      </c>
      <c r="AG66">
        <f t="shared" si="78"/>
        <v>1.31136446965444e-15</v>
      </c>
      <c r="AH66">
        <f t="shared" si="79"/>
        <v>3.70280037180975e-6</v>
      </c>
      <c r="AI66">
        <f t="shared" si="80"/>
        <v>2100.03024574669</v>
      </c>
      <c r="AJ66">
        <f t="shared" si="81"/>
        <v>1308.55198487713</v>
      </c>
      <c r="AK66">
        <f t="shared" si="82"/>
        <v>40013.7403102079</v>
      </c>
      <c r="AL66">
        <f t="shared" si="83"/>
        <v>31075.5581285444</v>
      </c>
      <c r="AM66">
        <f t="shared" si="84"/>
        <v>8296.59603194706</v>
      </c>
      <c r="AN66">
        <f t="shared" si="85"/>
        <v>905.224952741021</v>
      </c>
      <c r="AO66">
        <f t="shared" si="86"/>
        <v>5760417.607569</v>
      </c>
      <c r="AP66">
        <f t="shared" si="87"/>
        <v>0.277193826064</v>
      </c>
      <c r="AQ66">
        <f t="shared" si="88"/>
        <v>22.8733459357278</v>
      </c>
      <c r="AR66">
        <f t="shared" si="89"/>
        <v>12.4026465028355</v>
      </c>
    </row>
    <row r="67" ht="20.25" spans="1:44">
      <c r="A67" s="5" t="s">
        <v>56</v>
      </c>
      <c r="B67">
        <f t="shared" si="47"/>
        <v>12381.1532699218</v>
      </c>
      <c r="C67">
        <f t="shared" si="48"/>
        <v>12.9693930056711</v>
      </c>
      <c r="D67">
        <f t="shared" si="49"/>
        <v>453539.587381663</v>
      </c>
      <c r="E67">
        <f t="shared" si="50"/>
        <v>693237.240075615</v>
      </c>
      <c r="F67">
        <f t="shared" si="51"/>
        <v>447693.646348582</v>
      </c>
      <c r="G67">
        <f t="shared" si="52"/>
        <v>693237.240075615</v>
      </c>
      <c r="H67">
        <f t="shared" si="53"/>
        <v>100.897657655955</v>
      </c>
      <c r="I67">
        <f t="shared" si="54"/>
        <v>0.247398109640832</v>
      </c>
      <c r="J67">
        <f t="shared" si="55"/>
        <v>2.33691039697543</v>
      </c>
      <c r="K67">
        <f t="shared" si="56"/>
        <v>10510.7069943289</v>
      </c>
      <c r="L67">
        <f t="shared" si="57"/>
        <v>149883.439243856</v>
      </c>
      <c r="M67">
        <f t="shared" si="58"/>
        <v>0.592973095339693</v>
      </c>
      <c r="N67">
        <f t="shared" si="59"/>
        <v>5045.32266540643</v>
      </c>
      <c r="O67">
        <f t="shared" si="60"/>
        <v>1.22804536862004e-11</v>
      </c>
      <c r="P67">
        <f t="shared" si="61"/>
        <v>17.7343519168242</v>
      </c>
      <c r="Q67">
        <f t="shared" si="62"/>
        <v>0.0950831486345271</v>
      </c>
      <c r="R67">
        <f t="shared" si="63"/>
        <v>80727.633289225</v>
      </c>
      <c r="S67">
        <f t="shared" si="64"/>
        <v>0.506572589792061</v>
      </c>
      <c r="T67">
        <f t="shared" si="65"/>
        <v>985.413988657845</v>
      </c>
      <c r="U67">
        <f t="shared" si="66"/>
        <v>321.344593572779</v>
      </c>
      <c r="V67">
        <f t="shared" si="67"/>
        <v>912.827996219282</v>
      </c>
      <c r="W67">
        <f t="shared" si="68"/>
        <v>0.000955371900826448</v>
      </c>
      <c r="X67">
        <f t="shared" si="69"/>
        <v>3.65973534971645</v>
      </c>
      <c r="Y67">
        <f t="shared" si="70"/>
        <v>0.271758223062382</v>
      </c>
      <c r="Z67">
        <f t="shared" si="71"/>
        <v>1541.07449905482</v>
      </c>
      <c r="AA67">
        <f t="shared" si="72"/>
        <v>1908.93007561437</v>
      </c>
      <c r="AB67">
        <f t="shared" si="73"/>
        <v>1536.29914933837</v>
      </c>
      <c r="AC67">
        <f t="shared" si="74"/>
        <v>943964.316994329</v>
      </c>
      <c r="AD67">
        <f t="shared" si="75"/>
        <v>92038162034026.5</v>
      </c>
      <c r="AE67">
        <f t="shared" si="76"/>
        <v>1.02037227903592e-10</v>
      </c>
      <c r="AF67">
        <f t="shared" si="77"/>
        <v>6.10426436845805e-14</v>
      </c>
      <c r="AG67">
        <f t="shared" si="78"/>
        <v>1.59430640752111e-15</v>
      </c>
      <c r="AH67">
        <f t="shared" si="79"/>
        <v>4.40049712483356e-6</v>
      </c>
      <c r="AI67">
        <f t="shared" si="80"/>
        <v>910.465028355387</v>
      </c>
      <c r="AJ67">
        <f t="shared" si="81"/>
        <v>117.20415879017</v>
      </c>
      <c r="AK67">
        <f t="shared" si="82"/>
        <v>6092.6848362949</v>
      </c>
      <c r="AL67">
        <f t="shared" si="83"/>
        <v>32217.5965763705</v>
      </c>
      <c r="AM67">
        <f t="shared" si="84"/>
        <v>1035.27259281663</v>
      </c>
      <c r="AN67">
        <f t="shared" si="85"/>
        <v>33457.1814744802</v>
      </c>
      <c r="AO67">
        <f t="shared" si="86"/>
        <v>5766015.970009</v>
      </c>
      <c r="AP67">
        <f t="shared" si="87"/>
        <v>0.277714244196</v>
      </c>
      <c r="AQ67">
        <f t="shared" si="88"/>
        <v>1617.43856332703</v>
      </c>
      <c r="AR67">
        <f t="shared" si="89"/>
        <v>41.9678638941399</v>
      </c>
    </row>
    <row r="68" spans="1:44">
      <c r="A68" s="7" t="s">
        <v>57</v>
      </c>
      <c r="B68">
        <f t="shared" si="47"/>
        <v>1752.65890344564</v>
      </c>
      <c r="C68">
        <f t="shared" si="48"/>
        <v>2.87405683175803</v>
      </c>
      <c r="D68">
        <f t="shared" si="49"/>
        <v>351941.435555577</v>
      </c>
      <c r="E68">
        <f t="shared" si="50"/>
        <v>215659.283553875</v>
      </c>
      <c r="F68">
        <f t="shared" si="51"/>
        <v>357007.289131191</v>
      </c>
      <c r="G68">
        <f t="shared" si="52"/>
        <v>215659.283553875</v>
      </c>
      <c r="H68">
        <f t="shared" si="53"/>
        <v>374.624440264651</v>
      </c>
      <c r="I68">
        <f t="shared" si="54"/>
        <v>2.81101671833648</v>
      </c>
      <c r="J68">
        <f t="shared" si="55"/>
        <v>1.88047561436673</v>
      </c>
      <c r="K68">
        <f t="shared" si="56"/>
        <v>7136.57655954631</v>
      </c>
      <c r="L68">
        <f t="shared" si="57"/>
        <v>3617.76098298677</v>
      </c>
      <c r="M68">
        <f t="shared" si="58"/>
        <v>1.41907957170269</v>
      </c>
      <c r="N68">
        <f t="shared" si="59"/>
        <v>0.940056710775051</v>
      </c>
      <c r="O68">
        <f t="shared" si="60"/>
        <v>2.60543667296787e-11</v>
      </c>
      <c r="P68">
        <f t="shared" si="61"/>
        <v>1.3023771342155</v>
      </c>
      <c r="Q68">
        <f t="shared" si="62"/>
        <v>46.0216123072793</v>
      </c>
      <c r="R68">
        <f t="shared" si="63"/>
        <v>12471.0628544423</v>
      </c>
      <c r="S68">
        <f t="shared" si="64"/>
        <v>1.07798563327032</v>
      </c>
      <c r="T68">
        <f t="shared" si="65"/>
        <v>11579.6313799622</v>
      </c>
      <c r="U68">
        <f t="shared" si="66"/>
        <v>2711.69241965973</v>
      </c>
      <c r="V68">
        <f t="shared" si="67"/>
        <v>1698.51495274102</v>
      </c>
      <c r="W68">
        <f t="shared" si="68"/>
        <v>8.26446280991736e-5</v>
      </c>
      <c r="X68">
        <f t="shared" si="69"/>
        <v>0.00756143667296785</v>
      </c>
      <c r="Y68">
        <f t="shared" si="70"/>
        <v>0.109762570888469</v>
      </c>
      <c r="Z68">
        <f t="shared" si="71"/>
        <v>1313.58971644612</v>
      </c>
      <c r="AA68">
        <f t="shared" si="72"/>
        <v>10648.4452930057</v>
      </c>
      <c r="AB68">
        <f t="shared" si="73"/>
        <v>7620.53088846879</v>
      </c>
      <c r="AC68">
        <f t="shared" si="74"/>
        <v>230955.464820416</v>
      </c>
      <c r="AD68">
        <f t="shared" si="75"/>
        <v>132242903591.682</v>
      </c>
      <c r="AE68">
        <f t="shared" si="76"/>
        <v>1.27788279773157e-10</v>
      </c>
      <c r="AF68">
        <f t="shared" si="77"/>
        <v>5.29313284464852e-14</v>
      </c>
      <c r="AG68">
        <f t="shared" si="78"/>
        <v>1.31977928752111e-15</v>
      </c>
      <c r="AH68">
        <f t="shared" si="79"/>
        <v>3.71616682007166e-6</v>
      </c>
      <c r="AI68">
        <f t="shared" si="80"/>
        <v>294.943289224952</v>
      </c>
      <c r="AJ68">
        <f t="shared" si="81"/>
        <v>719.638941398866</v>
      </c>
      <c r="AK68">
        <f t="shared" si="82"/>
        <v>14836.6169015123</v>
      </c>
      <c r="AL68">
        <f t="shared" si="83"/>
        <v>21186.954163327</v>
      </c>
      <c r="AM68">
        <f t="shared" si="84"/>
        <v>170507.594223251</v>
      </c>
      <c r="AN68">
        <f t="shared" si="85"/>
        <v>1161.92060491493</v>
      </c>
      <c r="AO68">
        <f t="shared" si="86"/>
        <v>5753891.220529</v>
      </c>
      <c r="AP68">
        <f t="shared" si="87"/>
        <v>0.276141842064</v>
      </c>
      <c r="AQ68">
        <f t="shared" si="88"/>
        <v>281.65595463138</v>
      </c>
      <c r="AR68">
        <f t="shared" si="89"/>
        <v>6.14177693761815</v>
      </c>
    </row>
    <row r="69" ht="20.25" spans="1:44">
      <c r="A69" s="5" t="s">
        <v>58</v>
      </c>
      <c r="B69">
        <f t="shared" si="47"/>
        <v>11988.1106320685</v>
      </c>
      <c r="C69">
        <f t="shared" si="48"/>
        <v>26.6390625708885</v>
      </c>
      <c r="D69">
        <f t="shared" si="49"/>
        <v>381051.238303403</v>
      </c>
      <c r="E69">
        <f t="shared" si="50"/>
        <v>419397.02268431</v>
      </c>
      <c r="F69">
        <f t="shared" si="51"/>
        <v>375633.086205104</v>
      </c>
      <c r="G69">
        <f t="shared" si="52"/>
        <v>419397.02268431</v>
      </c>
      <c r="H69">
        <f t="shared" si="53"/>
        <v>329.233135916824</v>
      </c>
      <c r="I69">
        <f t="shared" si="54"/>
        <v>0.87870245746692</v>
      </c>
      <c r="J69">
        <f t="shared" si="55"/>
        <v>58.6556190926276</v>
      </c>
      <c r="K69">
        <f t="shared" si="56"/>
        <v>7143.92438563328</v>
      </c>
      <c r="L69">
        <f t="shared" si="57"/>
        <v>146036.960982987</v>
      </c>
      <c r="M69">
        <f t="shared" si="58"/>
        <v>0.00237595189248648</v>
      </c>
      <c r="N69">
        <f t="shared" si="59"/>
        <v>1938.67918714556</v>
      </c>
      <c r="O69">
        <f t="shared" si="60"/>
        <v>1.43895671077505e-10</v>
      </c>
      <c r="P69">
        <f t="shared" si="61"/>
        <v>23.2441371342155</v>
      </c>
      <c r="Q69">
        <f t="shared" si="62"/>
        <v>0.0950850579817122</v>
      </c>
      <c r="R69">
        <f t="shared" si="63"/>
        <v>115617.739810964</v>
      </c>
      <c r="S69">
        <f t="shared" si="64"/>
        <v>2.13668128544423</v>
      </c>
      <c r="T69">
        <f t="shared" si="65"/>
        <v>268.674858223062</v>
      </c>
      <c r="U69">
        <f t="shared" si="66"/>
        <v>591.758506616257</v>
      </c>
      <c r="V69">
        <f t="shared" si="67"/>
        <v>2135.64538752363</v>
      </c>
      <c r="W69">
        <f t="shared" si="68"/>
        <v>0.0198553719008265</v>
      </c>
      <c r="X69">
        <f t="shared" si="69"/>
        <v>0.833648393194707</v>
      </c>
      <c r="Y69">
        <f t="shared" si="70"/>
        <v>0.691066918714556</v>
      </c>
      <c r="Z69">
        <f t="shared" si="71"/>
        <v>283.702759924386</v>
      </c>
      <c r="AA69">
        <f t="shared" si="72"/>
        <v>3168.71094517959</v>
      </c>
      <c r="AB69">
        <f t="shared" si="73"/>
        <v>39479.9621928166</v>
      </c>
      <c r="AC69">
        <f t="shared" si="74"/>
        <v>126791.727863894</v>
      </c>
      <c r="AD69">
        <f t="shared" si="75"/>
        <v>30954225512287.3</v>
      </c>
      <c r="AE69">
        <f t="shared" si="76"/>
        <v>1.25246266164461e-10</v>
      </c>
      <c r="AF69">
        <f t="shared" si="77"/>
        <v>5.36237827321995e-14</v>
      </c>
      <c r="AG69">
        <f t="shared" si="78"/>
        <v>1.34247250138778e-15</v>
      </c>
      <c r="AH69">
        <f t="shared" si="79"/>
        <v>3.78199885054785e-6</v>
      </c>
      <c r="AI69">
        <f t="shared" si="80"/>
        <v>367.638941398865</v>
      </c>
      <c r="AJ69">
        <f t="shared" si="81"/>
        <v>164.508506616257</v>
      </c>
      <c r="AK69">
        <f t="shared" si="82"/>
        <v>7503.77763629489</v>
      </c>
      <c r="AL69">
        <f t="shared" si="83"/>
        <v>3952.9649241966</v>
      </c>
      <c r="AM69">
        <f t="shared" si="84"/>
        <v>41818.471758034</v>
      </c>
      <c r="AN69">
        <f t="shared" si="85"/>
        <v>905.224952741021</v>
      </c>
      <c r="AO69">
        <f t="shared" si="86"/>
        <v>5765358.045456</v>
      </c>
      <c r="AP69">
        <f t="shared" si="87"/>
        <v>0.277688949444</v>
      </c>
      <c r="AQ69">
        <f t="shared" si="88"/>
        <v>1538.00378071834</v>
      </c>
      <c r="AR69">
        <f t="shared" si="89"/>
        <v>41.9678638941399</v>
      </c>
    </row>
    <row r="70" spans="1:44">
      <c r="A70" s="7" t="s">
        <v>59</v>
      </c>
      <c r="B70">
        <f t="shared" si="47"/>
        <v>1522.27706860417</v>
      </c>
      <c r="C70">
        <f t="shared" si="48"/>
        <v>7.44910222306238</v>
      </c>
      <c r="D70">
        <f t="shared" si="49"/>
        <v>260351.512946881</v>
      </c>
      <c r="E70">
        <f t="shared" si="50"/>
        <v>266659.979206049</v>
      </c>
      <c r="F70">
        <f t="shared" si="51"/>
        <v>264711.144783365</v>
      </c>
      <c r="G70">
        <f t="shared" si="52"/>
        <v>266659.979206049</v>
      </c>
      <c r="H70">
        <f t="shared" si="53"/>
        <v>280.737309829868</v>
      </c>
      <c r="I70">
        <f t="shared" si="54"/>
        <v>1.30555463137996</v>
      </c>
      <c r="J70">
        <f t="shared" si="55"/>
        <v>22.7653451795841</v>
      </c>
      <c r="K70">
        <f t="shared" si="56"/>
        <v>13335.2287334594</v>
      </c>
      <c r="L70">
        <f t="shared" si="57"/>
        <v>4114.94359168242</v>
      </c>
      <c r="M70">
        <f t="shared" si="58"/>
        <v>0.0216364280327785</v>
      </c>
      <c r="N70">
        <f t="shared" si="59"/>
        <v>143.270491493384</v>
      </c>
      <c r="O70">
        <f t="shared" si="60"/>
        <v>1.22804536862004e-11</v>
      </c>
      <c r="P70">
        <f t="shared" si="61"/>
        <v>9.42009539508507</v>
      </c>
      <c r="Q70">
        <f t="shared" si="62"/>
        <v>0.0950922633498048</v>
      </c>
      <c r="R70">
        <f t="shared" si="63"/>
        <v>103474.106332703</v>
      </c>
      <c r="S70">
        <f t="shared" si="64"/>
        <v>1.07798563327032</v>
      </c>
      <c r="T70">
        <f t="shared" si="65"/>
        <v>13831.8052930057</v>
      </c>
      <c r="U70">
        <f t="shared" si="66"/>
        <v>2122.805463138</v>
      </c>
      <c r="V70">
        <f t="shared" si="67"/>
        <v>18985.2453875236</v>
      </c>
      <c r="W70">
        <f t="shared" si="68"/>
        <v>0.00011900826446281</v>
      </c>
      <c r="X70">
        <f t="shared" si="69"/>
        <v>1.18147448015123</v>
      </c>
      <c r="Y70">
        <f t="shared" si="70"/>
        <v>0.169171266540643</v>
      </c>
      <c r="Z70">
        <f t="shared" si="71"/>
        <v>3606.78580340265</v>
      </c>
      <c r="AA70">
        <f t="shared" si="72"/>
        <v>6051.48703213611</v>
      </c>
      <c r="AB70">
        <f t="shared" si="73"/>
        <v>10775.3426275993</v>
      </c>
      <c r="AC70">
        <f t="shared" si="74"/>
        <v>1812.90829867676</v>
      </c>
      <c r="AD70">
        <f t="shared" si="75"/>
        <v>13223025512287.3</v>
      </c>
      <c r="AE70">
        <f t="shared" si="76"/>
        <v>1.28399443555766e-10</v>
      </c>
      <c r="AF70">
        <f t="shared" si="77"/>
        <v>5.29313284464852e-14</v>
      </c>
      <c r="AG70">
        <f t="shared" si="78"/>
        <v>1.31977928752111e-15</v>
      </c>
      <c r="AH70">
        <f t="shared" si="79"/>
        <v>3.71616682007166e-6</v>
      </c>
      <c r="AI70">
        <f t="shared" si="80"/>
        <v>584.378071833648</v>
      </c>
      <c r="AJ70">
        <f t="shared" si="81"/>
        <v>1212.85633270321</v>
      </c>
      <c r="AK70">
        <f t="shared" si="82"/>
        <v>3142.23614064273</v>
      </c>
      <c r="AL70">
        <f t="shared" si="83"/>
        <v>6369.2197068053</v>
      </c>
      <c r="AM70">
        <f t="shared" si="84"/>
        <v>120530.933462382</v>
      </c>
      <c r="AN70">
        <f t="shared" si="85"/>
        <v>905.224952741021</v>
      </c>
      <c r="AO70">
        <f t="shared" si="86"/>
        <v>5744587.923369</v>
      </c>
      <c r="AP70">
        <f t="shared" si="87"/>
        <v>0.274986969664</v>
      </c>
      <c r="AQ70">
        <f t="shared" si="88"/>
        <v>218.525519848771</v>
      </c>
      <c r="AR70">
        <f t="shared" si="89"/>
        <v>41.9678638941399</v>
      </c>
    </row>
    <row r="71" spans="1:44">
      <c r="A71" s="7" t="s">
        <v>60</v>
      </c>
      <c r="B71">
        <f t="shared" si="47"/>
        <v>578.413599651076</v>
      </c>
      <c r="C71">
        <f t="shared" si="48"/>
        <v>0.268639396975426</v>
      </c>
      <c r="D71">
        <f t="shared" si="49"/>
        <v>98673.5595947069</v>
      </c>
      <c r="E71">
        <f t="shared" si="50"/>
        <v>655466.240075615</v>
      </c>
      <c r="F71">
        <f t="shared" si="51"/>
        <v>167869.765844234</v>
      </c>
      <c r="G71">
        <f t="shared" si="52"/>
        <v>655466.240075615</v>
      </c>
      <c r="H71">
        <f t="shared" si="53"/>
        <v>0.912440264650291</v>
      </c>
      <c r="I71">
        <f t="shared" si="54"/>
        <v>0.00106332703213604</v>
      </c>
      <c r="J71">
        <f t="shared" si="55"/>
        <v>52.8718669187145</v>
      </c>
      <c r="K71">
        <f t="shared" si="56"/>
        <v>38228.7504725898</v>
      </c>
      <c r="L71">
        <f t="shared" si="57"/>
        <v>91293.3088090737</v>
      </c>
      <c r="M71">
        <f t="shared" si="58"/>
        <v>1.1264346632511</v>
      </c>
      <c r="N71">
        <f t="shared" si="59"/>
        <v>3028.34875236295</v>
      </c>
      <c r="O71">
        <f t="shared" si="60"/>
        <v>3.48613232514178e-11</v>
      </c>
      <c r="P71">
        <f t="shared" si="61"/>
        <v>0.477781482041589</v>
      </c>
      <c r="Q71">
        <f t="shared" si="62"/>
        <v>0.0950851141029951</v>
      </c>
      <c r="R71">
        <f t="shared" si="63"/>
        <v>7110.88894139887</v>
      </c>
      <c r="S71">
        <f t="shared" si="64"/>
        <v>0.00146389413988658</v>
      </c>
      <c r="T71">
        <f t="shared" si="65"/>
        <v>415.805293005671</v>
      </c>
      <c r="U71">
        <f t="shared" si="66"/>
        <v>98.5272022684311</v>
      </c>
      <c r="V71">
        <f t="shared" si="67"/>
        <v>52.0279962192817</v>
      </c>
      <c r="W71">
        <f t="shared" si="68"/>
        <v>0.0894553719008264</v>
      </c>
      <c r="X71">
        <f t="shared" si="69"/>
        <v>3.65973534971645</v>
      </c>
      <c r="Y71">
        <f t="shared" si="70"/>
        <v>0.303936483931947</v>
      </c>
      <c r="Z71">
        <f t="shared" si="71"/>
        <v>2627.23102079395</v>
      </c>
      <c r="AA71">
        <f t="shared" si="72"/>
        <v>30517.0518147448</v>
      </c>
      <c r="AB71">
        <f t="shared" si="73"/>
        <v>2948.01784499053</v>
      </c>
      <c r="AC71">
        <f t="shared" si="74"/>
        <v>995162.386559547</v>
      </c>
      <c r="AD71">
        <f t="shared" si="75"/>
        <v>61837025512287.3</v>
      </c>
      <c r="AE71">
        <f t="shared" si="76"/>
        <v>1.21029653990548e-10</v>
      </c>
      <c r="AF71">
        <f t="shared" si="77"/>
        <v>5.80656229226757e-14</v>
      </c>
      <c r="AG71">
        <f t="shared" si="78"/>
        <v>1.34364522992111e-15</v>
      </c>
      <c r="AH71">
        <f t="shared" si="79"/>
        <v>7.0635616581669e-6</v>
      </c>
      <c r="AI71">
        <f t="shared" si="80"/>
        <v>1613.94328922495</v>
      </c>
      <c r="AJ71">
        <f t="shared" si="81"/>
        <v>393.073724007562</v>
      </c>
      <c r="AK71">
        <f t="shared" si="82"/>
        <v>494.811010207939</v>
      </c>
      <c r="AL71">
        <f t="shared" si="83"/>
        <v>2.27222854442346</v>
      </c>
      <c r="AM71">
        <f t="shared" si="84"/>
        <v>183204.842331947</v>
      </c>
      <c r="AN71">
        <f t="shared" si="85"/>
        <v>835.964083175804</v>
      </c>
      <c r="AO71">
        <f t="shared" si="86"/>
        <v>5740274.516769</v>
      </c>
      <c r="AP71">
        <f t="shared" si="87"/>
        <v>0.276036753664</v>
      </c>
      <c r="AQ71">
        <f t="shared" si="88"/>
        <v>67.5255198487713</v>
      </c>
      <c r="AR71">
        <f t="shared" si="89"/>
        <v>41.9678638941399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5"/>
  <sheetViews>
    <sheetView workbookViewId="0">
      <selection activeCell="B2" sqref="B2"/>
    </sheetView>
  </sheetViews>
  <sheetFormatPr defaultColWidth="9" defaultRowHeight="13.5"/>
  <cols>
    <col min="2" max="10" width="12.625"/>
    <col min="11" max="11" width="11.5"/>
    <col min="12" max="20" width="12.625"/>
    <col min="21" max="21" width="11.5"/>
    <col min="22" max="23" width="12.625"/>
    <col min="24" max="24" width="11.5"/>
    <col min="25" max="31" width="12.625"/>
    <col min="32" max="33" width="11.5"/>
    <col min="34" max="41" width="12.625"/>
    <col min="42" max="42" width="11.5"/>
    <col min="43" max="43" width="12.625"/>
    <col min="44" max="44" width="11.5"/>
  </cols>
  <sheetData>
    <row r="1" spans="1:44">
      <c r="A1" s="2"/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61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62</v>
      </c>
      <c r="AG1" s="2" t="s">
        <v>63</v>
      </c>
      <c r="AH1" s="2" t="s">
        <v>64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</row>
    <row r="2" s="1" customFormat="1" ht="15" spans="2:44">
      <c r="B2" s="1" t="str">
        <f>CONCATENATE("∆",B1)</f>
        <v>∆AW</v>
      </c>
      <c r="C2" s="1" t="str">
        <f t="shared" ref="C2:AR2" si="0">CONCATENATE("∆",C1)</f>
        <v>∆D</v>
      </c>
      <c r="D2" s="1" t="str">
        <f t="shared" si="0"/>
        <v>∆MP</v>
      </c>
      <c r="E2" s="1" t="str">
        <f t="shared" si="0"/>
        <v>∆BP</v>
      </c>
      <c r="F2" s="1" t="str">
        <f t="shared" si="0"/>
        <v>∆AMP</v>
      </c>
      <c r="G2" s="1" t="str">
        <f t="shared" si="0"/>
        <v>∆ABP</v>
      </c>
      <c r="H2" s="1" t="str">
        <f t="shared" si="0"/>
        <v>∆S</v>
      </c>
      <c r="I2" s="1" t="str">
        <f t="shared" si="0"/>
        <v>∆H</v>
      </c>
      <c r="J2" s="1" t="str">
        <f t="shared" si="0"/>
        <v>∆HF</v>
      </c>
      <c r="K2" s="1" t="str">
        <f t="shared" si="0"/>
        <v>∆HV</v>
      </c>
      <c r="L2" s="1" t="str">
        <f t="shared" si="0"/>
        <v>∆Cs</v>
      </c>
      <c r="M2" s="1" t="str">
        <f t="shared" si="0"/>
        <v>∆Cm</v>
      </c>
      <c r="N2" s="1" t="str">
        <f t="shared" si="0"/>
        <v>∆K</v>
      </c>
      <c r="O2" s="1" t="str">
        <f t="shared" si="0"/>
        <v>∆TE</v>
      </c>
      <c r="P2" s="1" t="str">
        <f t="shared" si="0"/>
        <v>∆D</v>
      </c>
      <c r="Q2" s="1" t="str">
        <f t="shared" si="0"/>
        <v>∆MV</v>
      </c>
      <c r="R2" s="1" t="str">
        <f t="shared" si="0"/>
        <v>∆H2</v>
      </c>
      <c r="S2" s="1" t="str">
        <f t="shared" si="0"/>
        <v>∆H1</v>
      </c>
      <c r="T2" s="1" t="str">
        <f t="shared" si="0"/>
        <v>∆M1</v>
      </c>
      <c r="U2" s="1" t="str">
        <f t="shared" si="0"/>
        <v>∆M2</v>
      </c>
      <c r="V2" s="1" t="str">
        <f t="shared" si="0"/>
        <v>∆M3</v>
      </c>
      <c r="W2" s="1" t="str">
        <f t="shared" si="0"/>
        <v>∆PR</v>
      </c>
      <c r="X2" s="1" t="str">
        <f t="shared" si="0"/>
        <v>∆VEC</v>
      </c>
      <c r="Y2" s="1" t="str">
        <f t="shared" si="0"/>
        <v>∆P</v>
      </c>
      <c r="Z2" s="1" t="str">
        <f t="shared" si="0"/>
        <v>∆Eea</v>
      </c>
      <c r="AA2" s="1" t="str">
        <f t="shared" si="0"/>
        <v>∆I1</v>
      </c>
      <c r="AB2" s="1" t="str">
        <f t="shared" si="0"/>
        <v>∆I2</v>
      </c>
      <c r="AC2" s="1" t="str">
        <f t="shared" si="0"/>
        <v>∆I3</v>
      </c>
      <c r="AD2" s="1" t="str">
        <f t="shared" si="0"/>
        <v>∆C</v>
      </c>
      <c r="AE2" s="1" t="str">
        <f t="shared" si="0"/>
        <v>∆R</v>
      </c>
      <c r="AF2" s="1" t="str">
        <f t="shared" si="0"/>
        <v>∆MS1</v>
      </c>
      <c r="AG2" s="1" t="str">
        <f t="shared" si="0"/>
        <v>∆MS2</v>
      </c>
      <c r="AH2" s="1" t="str">
        <f t="shared" si="0"/>
        <v>∆MS3</v>
      </c>
      <c r="AI2" s="1" t="str">
        <f t="shared" si="0"/>
        <v>∆Rm</v>
      </c>
      <c r="AJ2" s="1" t="str">
        <f t="shared" si="0"/>
        <v>∆Rc</v>
      </c>
      <c r="AK2" s="1" t="str">
        <f t="shared" si="0"/>
        <v>∆A1</v>
      </c>
      <c r="AL2" s="1" t="str">
        <f t="shared" si="0"/>
        <v>∆A2</v>
      </c>
      <c r="AM2" s="1" t="str">
        <f t="shared" si="0"/>
        <v>∆A3</v>
      </c>
      <c r="AN2" s="1" t="str">
        <f t="shared" si="0"/>
        <v>∆SGN</v>
      </c>
      <c r="AO2" s="1" t="str">
        <f t="shared" si="0"/>
        <v>∆NCS</v>
      </c>
      <c r="AP2" s="1" t="str">
        <f t="shared" si="0"/>
        <v>∆NMA</v>
      </c>
      <c r="AQ2" s="1" t="str">
        <f t="shared" si="0"/>
        <v>∆AN</v>
      </c>
      <c r="AR2" s="1" t="str">
        <f t="shared" si="0"/>
        <v>∆SEN</v>
      </c>
    </row>
    <row r="3" spans="1:44">
      <c r="A3" t="s">
        <v>38</v>
      </c>
      <c r="B3">
        <v>5388.26014704999</v>
      </c>
      <c r="C3">
        <v>19.7197778752363</v>
      </c>
      <c r="D3">
        <v>86879.6129468808</v>
      </c>
      <c r="E3">
        <v>1707226.28355388</v>
      </c>
      <c r="F3">
        <v>84389.7447833648</v>
      </c>
      <c r="G3">
        <v>1707226.28355388</v>
      </c>
      <c r="H3">
        <v>195.586305482042</v>
      </c>
      <c r="I3">
        <v>0.873493413988656</v>
      </c>
      <c r="J3">
        <v>13.9031712665407</v>
      </c>
      <c r="K3">
        <v>18096.0982986768</v>
      </c>
      <c r="L3">
        <v>260969.943591682</v>
      </c>
      <c r="M3">
        <v>2.17431617288075</v>
      </c>
      <c r="N3">
        <v>6556.07049149338</v>
      </c>
      <c r="O3">
        <v>6.23413232514177e-11</v>
      </c>
      <c r="P3">
        <v>18.103175047259</v>
      </c>
      <c r="Q3">
        <v>0.0950877024838948</v>
      </c>
      <c r="R3">
        <v>14001.0628544423</v>
      </c>
      <c r="S3">
        <v>0.213203024574669</v>
      </c>
      <c r="T3">
        <v>302.457466918715</v>
      </c>
      <c r="U3">
        <v>167.083724007562</v>
      </c>
      <c r="V3">
        <v>296.288865784499</v>
      </c>
      <c r="W3">
        <v>8.26446280991736e-5</v>
      </c>
      <c r="X3">
        <v>1.18147448015123</v>
      </c>
      <c r="Y3">
        <v>0.0356060491493383</v>
      </c>
      <c r="Z3">
        <v>2698.12493383743</v>
      </c>
      <c r="AA3">
        <v>6145.1965973535</v>
      </c>
      <c r="AB3">
        <v>39400.523931947</v>
      </c>
      <c r="AC3">
        <v>18448070.7539508</v>
      </c>
      <c r="AD3">
        <v>159677286381853</v>
      </c>
      <c r="AE3">
        <v>1.28989349642722e-10</v>
      </c>
      <c r="AF3">
        <v>4.98039987321995e-14</v>
      </c>
      <c r="AG3">
        <v>1.30760104592111e-15</v>
      </c>
      <c r="AH3">
        <v>3.67004515150023e-6</v>
      </c>
      <c r="AI3">
        <v>793.769376181474</v>
      </c>
      <c r="AJ3">
        <v>317.769376181475</v>
      </c>
      <c r="AK3">
        <v>7658.98937542533</v>
      </c>
      <c r="AL3">
        <v>12380.4323676749</v>
      </c>
      <c r="AM3">
        <v>31860.6978449905</v>
      </c>
      <c r="AN3">
        <v>0.833648393194716</v>
      </c>
      <c r="AO3">
        <v>5765876.698176</v>
      </c>
      <c r="AP3">
        <v>0.277615179664</v>
      </c>
      <c r="AQ3">
        <v>947.568998109641</v>
      </c>
      <c r="AR3">
        <v>12.4026465028355</v>
      </c>
    </row>
    <row r="4" spans="1:44">
      <c r="A4" t="s">
        <v>39</v>
      </c>
      <c r="B4">
        <v>5002.48262348768</v>
      </c>
      <c r="C4">
        <v>12.1013234404537</v>
      </c>
      <c r="D4">
        <v>80902.4035555765</v>
      </c>
      <c r="E4">
        <v>14979.6313799622</v>
      </c>
      <c r="F4">
        <v>78416.3138920604</v>
      </c>
      <c r="G4">
        <v>14979.6313799622</v>
      </c>
      <c r="H4">
        <v>336.914005482042</v>
      </c>
      <c r="I4">
        <v>1.93935897920605</v>
      </c>
      <c r="J4">
        <v>2.988388657845</v>
      </c>
      <c r="K4">
        <v>928.924385633269</v>
      </c>
      <c r="L4">
        <v>155908.239243856</v>
      </c>
      <c r="M4">
        <v>3.51317089983691</v>
      </c>
      <c r="N4">
        <v>24326.5052741021</v>
      </c>
      <c r="O4">
        <v>3.83861058601134e-11</v>
      </c>
      <c r="P4">
        <v>11.9977899603025</v>
      </c>
      <c r="Q4">
        <v>0.0950901657030079</v>
      </c>
      <c r="R4">
        <v>17775.845463138</v>
      </c>
      <c r="S4">
        <v>0.0448334593572779</v>
      </c>
      <c r="T4">
        <v>185.196597353497</v>
      </c>
      <c r="U4">
        <v>15.4141587901702</v>
      </c>
      <c r="V4">
        <v>60.6366918714555</v>
      </c>
      <c r="W4">
        <v>0.00259173553719008</v>
      </c>
      <c r="X4">
        <v>0.00756143667296785</v>
      </c>
      <c r="Y4">
        <v>0.0123886578449906</v>
      </c>
      <c r="Z4">
        <v>89.1792816635161</v>
      </c>
      <c r="AA4">
        <v>6692.66268431002</v>
      </c>
      <c r="AB4">
        <v>28057.7065406428</v>
      </c>
      <c r="AC4">
        <v>479941.718733459</v>
      </c>
      <c r="AD4">
        <v>763767721164461</v>
      </c>
      <c r="AE4">
        <v>1.29398538164461e-10</v>
      </c>
      <c r="AF4">
        <v>4.9403106160771e-14</v>
      </c>
      <c r="AG4">
        <v>1.30456530552111e-15</v>
      </c>
      <c r="AH4">
        <v>3.63526156283356e-6</v>
      </c>
      <c r="AI4">
        <v>3044.1606805293</v>
      </c>
      <c r="AJ4">
        <v>1430.81285444234</v>
      </c>
      <c r="AK4">
        <v>12.2895971644614</v>
      </c>
      <c r="AL4">
        <v>742.965380718337</v>
      </c>
      <c r="AM4">
        <v>86804.2749189036</v>
      </c>
      <c r="AN4">
        <v>905.224952741021</v>
      </c>
      <c r="AO4">
        <v>5765060.310916</v>
      </c>
      <c r="AP4">
        <v>0.247001048064</v>
      </c>
      <c r="AQ4">
        <v>887.003780718336</v>
      </c>
      <c r="AR4">
        <v>12.4026465028355</v>
      </c>
    </row>
    <row r="5" spans="1:44">
      <c r="A5" t="s">
        <v>40</v>
      </c>
      <c r="B5">
        <v>1045.21397905543</v>
      </c>
      <c r="C5">
        <v>0.924106049149339</v>
      </c>
      <c r="D5">
        <v>275859.702116446</v>
      </c>
      <c r="E5">
        <v>2218934.06616257</v>
      </c>
      <c r="F5">
        <v>271252.566626843</v>
      </c>
      <c r="G5">
        <v>2218934.06616257</v>
      </c>
      <c r="H5">
        <v>25.2528098298677</v>
      </c>
      <c r="I5">
        <v>0.0759601531190923</v>
      </c>
      <c r="J5">
        <v>25.7931495274102</v>
      </c>
      <c r="K5">
        <v>20598.4896030246</v>
      </c>
      <c r="L5">
        <v>14676.7957655955</v>
      </c>
      <c r="M5">
        <v>0.806792455195794</v>
      </c>
      <c r="N5">
        <v>1678.50527410208</v>
      </c>
      <c r="O5">
        <v>1.76774366729679e-10</v>
      </c>
      <c r="P5">
        <v>0.534678873345937</v>
      </c>
      <c r="Q5">
        <v>0.0950906794430131</v>
      </c>
      <c r="R5">
        <v>1133.93241965973</v>
      </c>
      <c r="S5">
        <v>0.213203024574669</v>
      </c>
      <c r="T5">
        <v>57.8922495274102</v>
      </c>
      <c r="U5">
        <v>170.927202268431</v>
      </c>
      <c r="V5">
        <v>2096.44538752363</v>
      </c>
      <c r="W5">
        <v>0.0024099173553719</v>
      </c>
      <c r="X5">
        <v>1.18147448015123</v>
      </c>
      <c r="Y5">
        <v>0.0228930056710776</v>
      </c>
      <c r="Z5">
        <v>2698.12493383743</v>
      </c>
      <c r="AA5">
        <v>61054.11268431</v>
      </c>
      <c r="AB5">
        <v>7073.54132325142</v>
      </c>
      <c r="AC5">
        <v>156358.351776937</v>
      </c>
      <c r="AD5">
        <v>44041112468809.1</v>
      </c>
      <c r="AE5">
        <v>1.28648854207939e-10</v>
      </c>
      <c r="AF5">
        <v>5.39531135274376e-14</v>
      </c>
      <c r="AG5">
        <v>1.33033565485444e-15</v>
      </c>
      <c r="AH5">
        <v>3.7773329236907e-6</v>
      </c>
      <c r="AI5">
        <v>971.812854442343</v>
      </c>
      <c r="AJ5">
        <v>1356.1606805293</v>
      </c>
      <c r="AK5">
        <v>20154.2463971645</v>
      </c>
      <c r="AL5">
        <v>27462.2537807183</v>
      </c>
      <c r="AM5">
        <v>41982.2282797731</v>
      </c>
      <c r="AN5">
        <v>0.833648393194716</v>
      </c>
      <c r="AO5">
        <v>5760897.634969</v>
      </c>
      <c r="AP5">
        <v>0.277141179364</v>
      </c>
      <c r="AQ5">
        <v>163.395085066163</v>
      </c>
      <c r="AR5">
        <v>41.9678638941399</v>
      </c>
    </row>
    <row r="6" spans="1:44">
      <c r="A6" t="s">
        <v>41</v>
      </c>
      <c r="B6">
        <v>77.5091700476161</v>
      </c>
      <c r="C6">
        <v>2.91281004914934</v>
      </c>
      <c r="D6">
        <v>337847.519033838</v>
      </c>
      <c r="E6">
        <v>899446.066162571</v>
      </c>
      <c r="F6">
        <v>342811.268261626</v>
      </c>
      <c r="G6">
        <v>899446.066162571</v>
      </c>
      <c r="H6">
        <v>5.08600548204163</v>
      </c>
      <c r="I6">
        <v>0.00139810964083179</v>
      </c>
      <c r="J6">
        <v>1.05821474480151</v>
      </c>
      <c r="K6">
        <v>13801.1417769376</v>
      </c>
      <c r="L6">
        <v>44583.4044612476</v>
      </c>
      <c r="M6">
        <v>0.0521136106605284</v>
      </c>
      <c r="N6">
        <v>3847.77483931947</v>
      </c>
      <c r="O6">
        <v>3.97448015122874e-11</v>
      </c>
      <c r="P6">
        <v>2.55610582986767</v>
      </c>
      <c r="Q6">
        <v>0.0950840656861604</v>
      </c>
      <c r="R6">
        <v>43963.1498109641</v>
      </c>
      <c r="S6">
        <v>4.15450737240076</v>
      </c>
      <c r="T6">
        <v>457.587901701323</v>
      </c>
      <c r="U6">
        <v>15.4141587901702</v>
      </c>
      <c r="V6">
        <v>3.193213610586</v>
      </c>
      <c r="W6">
        <v>0.00349173553719008</v>
      </c>
      <c r="X6">
        <v>0.00756143667296785</v>
      </c>
      <c r="Y6">
        <v>0.0776712665406426</v>
      </c>
      <c r="Z6">
        <v>499.231020793951</v>
      </c>
      <c r="AA6">
        <v>3517.52137996219</v>
      </c>
      <c r="AB6">
        <v>220144.560018904</v>
      </c>
      <c r="AC6">
        <v>2124534.38655955</v>
      </c>
      <c r="AD6">
        <v>73336138555765.6</v>
      </c>
      <c r="AE6">
        <v>1.17318095729679e-10</v>
      </c>
      <c r="AF6">
        <v>2.6721818160771e-14</v>
      </c>
      <c r="AG6">
        <v>9.24632273654444e-16</v>
      </c>
      <c r="AH6">
        <v>2.65669198502404e-6</v>
      </c>
      <c r="AI6">
        <v>1507.46502835539</v>
      </c>
      <c r="AJ6">
        <v>971.812854442343</v>
      </c>
      <c r="AK6">
        <v>1911.05824499055</v>
      </c>
      <c r="AL6">
        <v>4551.84888941399</v>
      </c>
      <c r="AM6">
        <v>16006.2102449906</v>
      </c>
      <c r="AN6">
        <v>0.833648393194716</v>
      </c>
      <c r="AO6">
        <v>5760033.600049</v>
      </c>
      <c r="AP6">
        <v>0.277099065604</v>
      </c>
      <c r="AQ6">
        <v>14.3081285444234</v>
      </c>
      <c r="AR6">
        <v>6.35916824196598</v>
      </c>
    </row>
    <row r="7" spans="1:44">
      <c r="A7" t="s">
        <v>42</v>
      </c>
      <c r="B7">
        <v>42.0652026232508</v>
      </c>
      <c r="C7">
        <v>0.110426179584121</v>
      </c>
      <c r="D7">
        <v>828548.730338186</v>
      </c>
      <c r="E7">
        <v>4049718.76181474</v>
      </c>
      <c r="F7">
        <v>836311.840435539</v>
      </c>
      <c r="G7">
        <v>4049718.76181474</v>
      </c>
      <c r="H7">
        <v>58.6023533081286</v>
      </c>
      <c r="I7">
        <v>0.162093761814744</v>
      </c>
      <c r="J7">
        <v>73.4672582230624</v>
      </c>
      <c r="K7">
        <v>100792.446124764</v>
      </c>
      <c r="L7">
        <v>53429.3175047259</v>
      </c>
      <c r="M7">
        <v>0.819720663766779</v>
      </c>
      <c r="N7">
        <v>3139.40962192817</v>
      </c>
      <c r="O7">
        <v>1.2553741020794e-10</v>
      </c>
      <c r="P7">
        <v>0.00150409073724003</v>
      </c>
      <c r="Q7">
        <v>0.0950876858322968</v>
      </c>
      <c r="R7">
        <v>73806.7150283554</v>
      </c>
      <c r="S7">
        <v>4.15450737240076</v>
      </c>
      <c r="T7">
        <v>501.370510396975</v>
      </c>
      <c r="U7">
        <v>9.44894139886576</v>
      </c>
      <c r="V7">
        <v>22.9149527410208</v>
      </c>
      <c r="W7">
        <v>0.00167355371900827</v>
      </c>
      <c r="X7">
        <v>0.833648393194707</v>
      </c>
      <c r="Y7">
        <v>0.0284582230623817</v>
      </c>
      <c r="Z7">
        <v>117.581020793951</v>
      </c>
      <c r="AA7">
        <v>368.973988657845</v>
      </c>
      <c r="AB7">
        <v>143789.342627599</v>
      </c>
      <c r="AC7">
        <v>1487371.13438563</v>
      </c>
      <c r="AD7">
        <v>63419755947069.9</v>
      </c>
      <c r="AE7">
        <v>1.20590000077505e-10</v>
      </c>
      <c r="AF7">
        <v>4.54832804464853e-14</v>
      </c>
      <c r="AG7">
        <v>1.21095416152111e-15</v>
      </c>
      <c r="AH7">
        <v>3.30780133054785e-6</v>
      </c>
      <c r="AI7">
        <v>1077.55198487713</v>
      </c>
      <c r="AJ7">
        <v>261.595463137996</v>
      </c>
      <c r="AK7">
        <v>7268.52622759925</v>
      </c>
      <c r="AL7">
        <v>11882.6113589792</v>
      </c>
      <c r="AM7">
        <v>34179.0067667296</v>
      </c>
      <c r="AN7">
        <v>0.833648393194716</v>
      </c>
      <c r="AO7">
        <v>5765295.616609</v>
      </c>
      <c r="AP7">
        <v>0.277025374224</v>
      </c>
      <c r="AQ7">
        <v>7.74291115311908</v>
      </c>
      <c r="AR7">
        <v>2.31568998109641</v>
      </c>
    </row>
    <row r="8" spans="1:44">
      <c r="A8" t="s">
        <v>43</v>
      </c>
      <c r="B8">
        <v>3321.42082563238</v>
      </c>
      <c r="C8">
        <v>21.4248234404537</v>
      </c>
      <c r="D8">
        <v>10558.277294707</v>
      </c>
      <c r="E8">
        <v>832854.631379962</v>
      </c>
      <c r="F8">
        <v>9702.0786964083</v>
      </c>
      <c r="G8">
        <v>832854.631379962</v>
      </c>
      <c r="H8">
        <v>25.6564272211721</v>
      </c>
      <c r="I8">
        <v>0.038654979206049</v>
      </c>
      <c r="J8">
        <v>15.1219538752363</v>
      </c>
      <c r="K8">
        <v>11560.9243856333</v>
      </c>
      <c r="L8">
        <v>14847.9522873346</v>
      </c>
      <c r="M8">
        <v>0.953431681535362</v>
      </c>
      <c r="N8">
        <v>14633.6357088847</v>
      </c>
      <c r="O8">
        <v>2.91130623818525e-11</v>
      </c>
      <c r="P8">
        <v>19.8985814820416</v>
      </c>
      <c r="Q8">
        <v>0.0950803802385005</v>
      </c>
      <c r="R8">
        <v>44658.7150283554</v>
      </c>
      <c r="S8">
        <v>1.46831172022684</v>
      </c>
      <c r="T8">
        <v>2060.37051039698</v>
      </c>
      <c r="U8">
        <v>507.424593572779</v>
      </c>
      <c r="V8">
        <v>1781.94103969754</v>
      </c>
      <c r="W8">
        <v>0.00011900826446281</v>
      </c>
      <c r="X8">
        <v>1.18147448015123</v>
      </c>
      <c r="Y8">
        <v>0.248697353497164</v>
      </c>
      <c r="Z8">
        <v>2457.52974688091</v>
      </c>
      <c r="AA8">
        <v>4831.45877126655</v>
      </c>
      <c r="AB8">
        <v>253810.059149338</v>
      </c>
      <c r="AC8">
        <v>2175099.16221172</v>
      </c>
      <c r="AD8">
        <v>347313460294896</v>
      </c>
      <c r="AE8">
        <v>1.29216596599244e-10</v>
      </c>
      <c r="AF8">
        <v>4.67718890179138e-14</v>
      </c>
      <c r="AG8">
        <v>1.27989832544444e-15</v>
      </c>
      <c r="AH8">
        <v>3.63415579794309e-6</v>
      </c>
      <c r="AI8">
        <v>433.725897920605</v>
      </c>
      <c r="AJ8">
        <v>294.943289224952</v>
      </c>
      <c r="AK8">
        <v>22615.4520710775</v>
      </c>
      <c r="AL8">
        <v>16035.8175850662</v>
      </c>
      <c r="AM8">
        <v>19806.5237928166</v>
      </c>
      <c r="AN8">
        <v>905.224952741021</v>
      </c>
      <c r="AO8">
        <v>5764114.334449</v>
      </c>
      <c r="AP8">
        <v>0.277330730884</v>
      </c>
      <c r="AQ8">
        <v>519.047258979206</v>
      </c>
      <c r="AR8">
        <v>12.4026465028355</v>
      </c>
    </row>
    <row r="9" spans="1:44">
      <c r="A9" t="s">
        <v>44</v>
      </c>
      <c r="B9">
        <v>1829.42047993167</v>
      </c>
      <c r="C9">
        <v>1.66746691871456</v>
      </c>
      <c r="D9">
        <v>90749.4668599245</v>
      </c>
      <c r="E9">
        <v>112633.196597354</v>
      </c>
      <c r="F9">
        <v>93330.781305104</v>
      </c>
      <c r="G9">
        <v>112633.196597354</v>
      </c>
      <c r="H9">
        <v>214.77539678639</v>
      </c>
      <c r="I9">
        <v>0.869758979206048</v>
      </c>
      <c r="J9">
        <v>0.594910396975422</v>
      </c>
      <c r="K9">
        <v>1808.09829867675</v>
      </c>
      <c r="L9">
        <v>908.891417769376</v>
      </c>
      <c r="M9">
        <v>0.0024667923092583</v>
      </c>
      <c r="N9">
        <v>5088.03092627599</v>
      </c>
      <c r="O9">
        <v>2.29982797731569e-11</v>
      </c>
      <c r="P9">
        <v>0.0123693081285446</v>
      </c>
      <c r="Q9">
        <v>0.0950917911120605</v>
      </c>
      <c r="R9">
        <v>33242.8019848771</v>
      </c>
      <c r="S9">
        <v>9.23102911153119</v>
      </c>
      <c r="T9">
        <v>3318.7618147448</v>
      </c>
      <c r="U9">
        <v>8113.30981096408</v>
      </c>
      <c r="V9">
        <v>18438.0975614367</v>
      </c>
      <c r="W9">
        <v>0.00349173553719008</v>
      </c>
      <c r="X9">
        <v>0.833648393194707</v>
      </c>
      <c r="Y9">
        <v>0.00263213610586015</v>
      </c>
      <c r="Z9">
        <v>2698.12493383743</v>
      </c>
      <c r="AA9">
        <v>3362.99137996219</v>
      </c>
      <c r="AB9">
        <v>19654.8208884688</v>
      </c>
      <c r="AC9">
        <v>35939.916994329</v>
      </c>
      <c r="AD9">
        <v>94938757686200.4</v>
      </c>
      <c r="AE9">
        <v>9.60664192079395e-11</v>
      </c>
      <c r="AF9">
        <v>1.18958493988662e-14</v>
      </c>
      <c r="AG9">
        <v>8.80977590937778e-16</v>
      </c>
      <c r="AH9">
        <v>1.04830197600023e-6</v>
      </c>
      <c r="AI9">
        <v>148.20415879017</v>
      </c>
      <c r="AJ9">
        <v>393.073724007562</v>
      </c>
      <c r="AK9">
        <v>233090.382292817</v>
      </c>
      <c r="AL9">
        <v>210720.11659811</v>
      </c>
      <c r="AM9">
        <v>36739.0556145558</v>
      </c>
      <c r="AN9">
        <v>487.833648393194</v>
      </c>
      <c r="AO9">
        <v>5702481.912169</v>
      </c>
      <c r="AP9">
        <v>0.269041390864</v>
      </c>
      <c r="AQ9">
        <v>316.221172022684</v>
      </c>
      <c r="AR9">
        <v>2.18525519848771</v>
      </c>
    </row>
    <row r="10" spans="1:44">
      <c r="A10" t="s">
        <v>45</v>
      </c>
      <c r="B10">
        <v>8239.15100772499</v>
      </c>
      <c r="C10">
        <v>31.8513006143667</v>
      </c>
      <c r="D10">
        <v>584022.240355576</v>
      </c>
      <c r="E10">
        <v>1112199.50094518</v>
      </c>
      <c r="F10">
        <v>577309.91469206</v>
      </c>
      <c r="G10">
        <v>1112199.50094518</v>
      </c>
      <c r="H10">
        <v>307.483848960303</v>
      </c>
      <c r="I10">
        <v>1.69158297920605</v>
      </c>
      <c r="J10">
        <v>88.9003017013233</v>
      </c>
      <c r="K10">
        <v>13345.2722117202</v>
      </c>
      <c r="L10">
        <v>9368816.0305482</v>
      </c>
      <c r="M10">
        <v>2.21967168452987</v>
      </c>
      <c r="N10">
        <v>35.6357088846881</v>
      </c>
      <c r="O10">
        <v>8.46556975425331e-10</v>
      </c>
      <c r="P10">
        <v>28.3746129603025</v>
      </c>
      <c r="Q10">
        <v>0.0950883278449644</v>
      </c>
      <c r="R10">
        <v>121331.062854442</v>
      </c>
      <c r="S10">
        <v>5.57781172022684</v>
      </c>
      <c r="T10">
        <v>2641.06616257089</v>
      </c>
      <c r="U10">
        <v>661.831550094518</v>
      </c>
      <c r="V10">
        <v>3284.78495274102</v>
      </c>
      <c r="W10">
        <v>0.000364462809917354</v>
      </c>
      <c r="X10">
        <v>4.35538752362949</v>
      </c>
      <c r="Y10">
        <v>0.269045179584121</v>
      </c>
      <c r="Z10">
        <v>58.6223251417769</v>
      </c>
      <c r="AA10">
        <v>19351.2292060491</v>
      </c>
      <c r="AB10">
        <v>31910120.3308885</v>
      </c>
      <c r="AC10">
        <v>70181194.9952552</v>
      </c>
      <c r="AD10">
        <v>404938555765.596</v>
      </c>
      <c r="AE10">
        <v>1.27856114860113e-10</v>
      </c>
      <c r="AF10">
        <v>4.18072019702948e-14</v>
      </c>
      <c r="AG10">
        <v>1.30687793058778e-15</v>
      </c>
      <c r="AH10">
        <v>3.66353453845261e-6</v>
      </c>
      <c r="AI10">
        <v>38.1172022684309</v>
      </c>
      <c r="AJ10">
        <v>950.24763705104</v>
      </c>
      <c r="AK10">
        <v>3301.15196672968</v>
      </c>
      <c r="AL10">
        <v>6594.64040245747</v>
      </c>
      <c r="AM10">
        <v>121504.985288469</v>
      </c>
      <c r="AN10">
        <v>1161.92060491493</v>
      </c>
      <c r="AO10">
        <v>5430237.502369</v>
      </c>
      <c r="AP10">
        <v>0.255016920064</v>
      </c>
      <c r="AQ10">
        <v>1582.65595463138</v>
      </c>
      <c r="AR10">
        <v>90.6635160680529</v>
      </c>
    </row>
    <row r="11" spans="1:44">
      <c r="A11" t="s">
        <v>46</v>
      </c>
      <c r="B11">
        <v>441.009692009771</v>
      </c>
      <c r="C11">
        <v>1.27984952741021</v>
      </c>
      <c r="D11">
        <v>508117.311159924</v>
      </c>
      <c r="E11">
        <v>42185.5879017013</v>
      </c>
      <c r="F11">
        <v>501857.664365973</v>
      </c>
      <c r="G11">
        <v>42185.5879017013</v>
      </c>
      <c r="H11">
        <v>6.52913591682422</v>
      </c>
      <c r="I11">
        <v>0.0297937618147447</v>
      </c>
      <c r="J11">
        <v>29.470736483932</v>
      </c>
      <c r="K11">
        <v>755.054820415878</v>
      </c>
      <c r="L11">
        <v>85350.3522873346</v>
      </c>
      <c r="M11">
        <v>0.25561746937827</v>
      </c>
      <c r="N11">
        <v>144.731361058601</v>
      </c>
      <c r="O11">
        <v>2.59656710775047e-11</v>
      </c>
      <c r="P11">
        <v>1.32530148204159</v>
      </c>
      <c r="Q11">
        <v>0.0950863117721225</v>
      </c>
      <c r="R11">
        <v>107142.367202268</v>
      </c>
      <c r="S11">
        <v>2.13668128544423</v>
      </c>
      <c r="T11">
        <v>19.2835538752363</v>
      </c>
      <c r="U11">
        <v>142.231550094518</v>
      </c>
      <c r="V11">
        <v>149.15843100189</v>
      </c>
      <c r="W11">
        <v>0.0037099173553719</v>
      </c>
      <c r="X11">
        <v>0.833648393194707</v>
      </c>
      <c r="Y11">
        <v>0.212801701323252</v>
      </c>
      <c r="Z11">
        <v>3064.34449905482</v>
      </c>
      <c r="AA11">
        <v>2429.63268431002</v>
      </c>
      <c r="AB11">
        <v>56356.6956710775</v>
      </c>
      <c r="AC11">
        <v>244607.656124764</v>
      </c>
      <c r="AD11">
        <v>1596816816635.16</v>
      </c>
      <c r="AE11">
        <v>1.27494535729679e-10</v>
      </c>
      <c r="AF11">
        <v>5.43673606369614e-14</v>
      </c>
      <c r="AG11">
        <v>1.34665268378778e-15</v>
      </c>
      <c r="AH11">
        <v>3.80420133311928e-6</v>
      </c>
      <c r="AI11">
        <v>793.769376181474</v>
      </c>
      <c r="AJ11">
        <v>393.073724007562</v>
      </c>
      <c r="AK11">
        <v>8147.88796238185</v>
      </c>
      <c r="AL11">
        <v>22792.7285763705</v>
      </c>
      <c r="AM11">
        <v>13547.9478449905</v>
      </c>
      <c r="AN11">
        <v>2906.61625708885</v>
      </c>
      <c r="AO11">
        <v>5763202.044889</v>
      </c>
      <c r="AP11">
        <v>0.277509811264</v>
      </c>
      <c r="AQ11">
        <v>52.0907372400756</v>
      </c>
      <c r="AR11">
        <v>41.9678638941399</v>
      </c>
    </row>
    <row r="12" spans="1:44">
      <c r="A12" t="s">
        <v>47</v>
      </c>
      <c r="B12">
        <v>2165.24849958281</v>
      </c>
      <c r="C12">
        <v>0.691066918714556</v>
      </c>
      <c r="D12">
        <v>5813.53207731571</v>
      </c>
      <c r="E12">
        <v>494759.327032136</v>
      </c>
      <c r="F12">
        <v>6480.39000075616</v>
      </c>
      <c r="G12">
        <v>494759.327032136</v>
      </c>
      <c r="H12">
        <v>642.358005482041</v>
      </c>
      <c r="I12">
        <v>1.60628071833649</v>
      </c>
      <c r="J12">
        <v>28.3949973534972</v>
      </c>
      <c r="K12">
        <v>505.272211720226</v>
      </c>
      <c r="L12">
        <v>101855.33489603</v>
      </c>
      <c r="M12">
        <v>1.30033822506649</v>
      </c>
      <c r="N12">
        <v>3847.77483931947</v>
      </c>
      <c r="O12">
        <v>5.33534971644613e-11</v>
      </c>
      <c r="P12">
        <v>1.10505800378072</v>
      </c>
      <c r="Q12">
        <v>0.0950836364536416</v>
      </c>
      <c r="R12">
        <v>12842.8019848771</v>
      </c>
      <c r="S12">
        <v>2.99892041587902</v>
      </c>
      <c r="T12">
        <v>923.631379962193</v>
      </c>
      <c r="U12">
        <v>193.935897920605</v>
      </c>
      <c r="V12">
        <v>449.993213610586</v>
      </c>
      <c r="W12">
        <v>0.000364462809917354</v>
      </c>
      <c r="X12">
        <v>0.00756143667296785</v>
      </c>
      <c r="Y12">
        <v>0.128662570888469</v>
      </c>
      <c r="Z12">
        <v>3.7771077504726</v>
      </c>
      <c r="AA12">
        <v>15928.6348582231</v>
      </c>
      <c r="AB12">
        <v>371119.342627599</v>
      </c>
      <c r="AC12">
        <v>1709760.90829868</v>
      </c>
      <c r="AD12">
        <v>76801599425330.8</v>
      </c>
      <c r="AE12">
        <v>1.15806607034026e-10</v>
      </c>
      <c r="AF12">
        <v>6.24659570179138e-14</v>
      </c>
      <c r="AG12">
        <v>1.08282019218778e-15</v>
      </c>
      <c r="AH12">
        <v>2.06515239264308e-6</v>
      </c>
      <c r="AI12">
        <v>1077.55198487713</v>
      </c>
      <c r="AJ12">
        <v>1778.63894139886</v>
      </c>
      <c r="AK12">
        <v>1819.50466238185</v>
      </c>
      <c r="AL12">
        <v>4409.94161984877</v>
      </c>
      <c r="AM12">
        <v>230711.479114556</v>
      </c>
      <c r="AN12">
        <v>0.833648393194716</v>
      </c>
      <c r="AO12">
        <v>5533254.130369</v>
      </c>
      <c r="AP12">
        <v>0.266247744064</v>
      </c>
      <c r="AQ12">
        <v>296.438563327032</v>
      </c>
      <c r="AR12">
        <v>12.4026465028355</v>
      </c>
    </row>
    <row r="13" spans="1:44">
      <c r="A13" t="s">
        <v>48</v>
      </c>
      <c r="B13">
        <v>3545.0390790576</v>
      </c>
      <c r="C13">
        <v>2.96633226654064</v>
      </c>
      <c r="D13">
        <v>135605.500772968</v>
      </c>
      <c r="E13">
        <v>728276.718336484</v>
      </c>
      <c r="F13">
        <v>138756.897826843</v>
      </c>
      <c r="G13">
        <v>728276.718336484</v>
      </c>
      <c r="H13">
        <v>459.878701134215</v>
      </c>
      <c r="I13">
        <v>10.0958155009452</v>
      </c>
      <c r="J13">
        <v>5.89856257088847</v>
      </c>
      <c r="K13">
        <v>1804.40264650283</v>
      </c>
      <c r="L13">
        <v>72440.5522873346</v>
      </c>
      <c r="M13">
        <v>131.660564193833</v>
      </c>
      <c r="N13">
        <v>4628.14005671077</v>
      </c>
      <c r="O13">
        <v>5.63152362948961e-11</v>
      </c>
      <c r="P13">
        <v>2.43739974291116</v>
      </c>
      <c r="Q13">
        <v>0.0950840521184511</v>
      </c>
      <c r="R13">
        <v>14804.5411153119</v>
      </c>
      <c r="S13">
        <v>4.70135519848771</v>
      </c>
      <c r="T13">
        <v>594.93572778828</v>
      </c>
      <c r="U13">
        <v>62.8228544423441</v>
      </c>
      <c r="V13">
        <v>52.0279962192817</v>
      </c>
      <c r="W13">
        <v>0.00152809917355372</v>
      </c>
      <c r="X13">
        <v>0.00756143667296785</v>
      </c>
      <c r="Y13">
        <v>0.0892190926275991</v>
      </c>
      <c r="Z13">
        <v>3.7771077504726</v>
      </c>
      <c r="AA13">
        <v>4343.95616257089</v>
      </c>
      <c r="AB13">
        <v>229628.473062382</v>
      </c>
      <c r="AC13">
        <v>2095482.82134216</v>
      </c>
      <c r="AD13">
        <v>92038162034026.5</v>
      </c>
      <c r="AE13">
        <v>1.02037227903592e-10</v>
      </c>
      <c r="AF13">
        <v>4.539801320839e-14</v>
      </c>
      <c r="AG13">
        <v>1.07117216752111e-15</v>
      </c>
      <c r="AH13">
        <v>3.08963651530975e-6</v>
      </c>
      <c r="AI13">
        <v>3579.1606805293</v>
      </c>
      <c r="AJ13">
        <v>1381.89981096408</v>
      </c>
      <c r="AK13">
        <v>2012.02953194707</v>
      </c>
      <c r="AL13">
        <v>4706.9741415879</v>
      </c>
      <c r="AM13">
        <v>14717.4874623818</v>
      </c>
      <c r="AN13">
        <v>0.833648393194716</v>
      </c>
      <c r="AO13">
        <v>2171440053.25637</v>
      </c>
      <c r="AP13">
        <v>45.873637368064</v>
      </c>
      <c r="AQ13">
        <v>450.177693761815</v>
      </c>
      <c r="AR13">
        <v>6.35916824196598</v>
      </c>
    </row>
    <row r="14" spans="1:44">
      <c r="A14" t="s">
        <v>49</v>
      </c>
      <c r="B14">
        <v>1697.08576117911</v>
      </c>
      <c r="C14">
        <v>0.00106900567107747</v>
      </c>
      <c r="D14">
        <v>663.241642533074</v>
      </c>
      <c r="E14">
        <v>1139324.19659735</v>
      </c>
      <c r="F14">
        <v>420.214348582226</v>
      </c>
      <c r="G14">
        <v>1139324.19659735</v>
      </c>
      <c r="H14">
        <v>107.014527221172</v>
      </c>
      <c r="I14">
        <v>0.543745935727789</v>
      </c>
      <c r="J14">
        <v>37.5609103969754</v>
      </c>
      <c r="K14">
        <v>18900.2722117202</v>
      </c>
      <c r="L14">
        <v>98688.8566351607</v>
      </c>
      <c r="M14">
        <v>0.673893863413109</v>
      </c>
      <c r="N14">
        <v>4360.01831758034</v>
      </c>
      <c r="O14">
        <v>2.30817580340265e-11</v>
      </c>
      <c r="P14">
        <v>0.0102449603024577</v>
      </c>
      <c r="Q14">
        <v>0.0950823882312474</v>
      </c>
      <c r="R14">
        <v>234.888941398866</v>
      </c>
      <c r="S14">
        <v>0.213203024574669</v>
      </c>
      <c r="T14">
        <v>1182.7618147448</v>
      </c>
      <c r="U14">
        <v>253.640245746692</v>
      </c>
      <c r="V14">
        <v>635.697561436673</v>
      </c>
      <c r="W14">
        <v>0.000364462809917354</v>
      </c>
      <c r="X14">
        <v>0.00756143667296785</v>
      </c>
      <c r="Y14">
        <v>0.158958223062382</v>
      </c>
      <c r="Z14">
        <v>15.5510207939509</v>
      </c>
      <c r="AA14">
        <v>14691.5479017013</v>
      </c>
      <c r="AB14">
        <v>338951.777410208</v>
      </c>
      <c r="AC14">
        <v>2519452.27742911</v>
      </c>
      <c r="AD14">
        <v>76801599425330.8</v>
      </c>
      <c r="AE14">
        <v>1.16453187903592e-10</v>
      </c>
      <c r="AF14">
        <v>4.79908303512472e-14</v>
      </c>
      <c r="AG14">
        <v>1.21109336058778e-15</v>
      </c>
      <c r="AH14">
        <v>3.46006944449547e-6</v>
      </c>
      <c r="AI14">
        <v>476.378071833649</v>
      </c>
      <c r="AJ14">
        <v>2320.7258979206</v>
      </c>
      <c r="AK14">
        <v>976.915792816636</v>
      </c>
      <c r="AL14">
        <v>3025.81309810964</v>
      </c>
      <c r="AM14">
        <v>265044.109114556</v>
      </c>
      <c r="AN14">
        <v>0.833648393194716</v>
      </c>
      <c r="AO14">
        <v>5723132.782249</v>
      </c>
      <c r="AP14">
        <v>0.275301694864</v>
      </c>
      <c r="AQ14">
        <v>202.134215500945</v>
      </c>
      <c r="AR14">
        <v>6.35916824196598</v>
      </c>
    </row>
    <row r="15" spans="1:44">
      <c r="A15" t="s">
        <v>50</v>
      </c>
      <c r="B15">
        <v>4847.60849160216</v>
      </c>
      <c r="C15">
        <v>14.8124582230624</v>
      </c>
      <c r="D15">
        <v>220192.298164272</v>
      </c>
      <c r="E15">
        <v>253402.805293006</v>
      </c>
      <c r="F15">
        <v>224203.073479017</v>
      </c>
      <c r="G15">
        <v>253402.805293006</v>
      </c>
      <c r="H15">
        <v>775.356131568999</v>
      </c>
      <c r="I15">
        <v>7.3745305879017</v>
      </c>
      <c r="J15">
        <v>1426.67143213611</v>
      </c>
      <c r="K15">
        <v>9308.05482041587</v>
      </c>
      <c r="L15">
        <v>40341.5957655955</v>
      </c>
      <c r="M15">
        <v>40.009499321297</v>
      </c>
      <c r="N15">
        <v>5036.67918714556</v>
      </c>
      <c r="O15">
        <v>2.04614366729679e-10</v>
      </c>
      <c r="P15">
        <v>10.6849397429111</v>
      </c>
      <c r="Q15">
        <v>0.0950888927685664</v>
      </c>
      <c r="R15">
        <v>73806.7150283554</v>
      </c>
      <c r="S15">
        <v>12.5192899810964</v>
      </c>
      <c r="T15">
        <v>1414.41398865785</v>
      </c>
      <c r="U15">
        <v>0.00546313799621866</v>
      </c>
      <c r="V15">
        <v>231.436691871456</v>
      </c>
      <c r="W15">
        <v>0.0037099173553719</v>
      </c>
      <c r="X15">
        <v>0.833648393194707</v>
      </c>
      <c r="Y15">
        <v>0.161045179584121</v>
      </c>
      <c r="Z15">
        <v>6667.78754253308</v>
      </c>
      <c r="AA15">
        <v>16177.6279017013</v>
      </c>
      <c r="AB15">
        <v>5197.78306238186</v>
      </c>
      <c r="AC15">
        <v>42427.0439508508</v>
      </c>
      <c r="AD15">
        <v>107322393164461</v>
      </c>
      <c r="AE15">
        <v>5.78877114279036e-8</v>
      </c>
      <c r="AF15">
        <v>5.36701063512471e-14</v>
      </c>
      <c r="AG15">
        <v>1.32304362677778e-15</v>
      </c>
      <c r="AH15">
        <v>3.73056164495261e-6</v>
      </c>
      <c r="AI15">
        <v>3865.595463138</v>
      </c>
      <c r="AJ15">
        <v>2287.33459357278</v>
      </c>
      <c r="AK15">
        <v>18126.4076145558</v>
      </c>
      <c r="AL15">
        <v>12294.9529111531</v>
      </c>
      <c r="AM15">
        <v>24487.7593362949</v>
      </c>
      <c r="AN15">
        <v>1029.57277882798</v>
      </c>
      <c r="AO15">
        <v>5765382.056641</v>
      </c>
      <c r="AP15">
        <v>0.277509811264</v>
      </c>
      <c r="AQ15">
        <v>828.438563327032</v>
      </c>
      <c r="AR15">
        <v>12.4026465028355</v>
      </c>
    </row>
    <row r="16" spans="1:44">
      <c r="A16" t="s">
        <v>51</v>
      </c>
      <c r="B16">
        <v>2772.04679917282</v>
      </c>
      <c r="C16">
        <v>1.37899070132325</v>
      </c>
      <c r="D16">
        <v>16191.677294707</v>
      </c>
      <c r="E16">
        <v>352371.283553875</v>
      </c>
      <c r="F16">
        <v>17292.4786964083</v>
      </c>
      <c r="G16">
        <v>352371.283553875</v>
      </c>
      <c r="H16">
        <v>526.463048960302</v>
      </c>
      <c r="I16">
        <v>2.78019376181475</v>
      </c>
      <c r="J16">
        <v>15.4346495274102</v>
      </c>
      <c r="K16">
        <v>7660.05482041588</v>
      </c>
      <c r="L16">
        <v>98061.5609829868</v>
      </c>
      <c r="M16">
        <v>10.2714079631579</v>
      </c>
      <c r="N16">
        <v>4360.01831758034</v>
      </c>
      <c r="O16">
        <v>1.76765406427221e-11</v>
      </c>
      <c r="P16">
        <v>1.74561539508507</v>
      </c>
      <c r="Q16">
        <v>0.0950837153928828</v>
      </c>
      <c r="R16">
        <v>3928.01937618147</v>
      </c>
      <c r="S16">
        <v>2.31568998109641</v>
      </c>
      <c r="T16">
        <v>594.93572778828</v>
      </c>
      <c r="U16">
        <v>98.5272022684311</v>
      </c>
      <c r="V16">
        <v>149.15843100189</v>
      </c>
      <c r="W16">
        <v>0.000846280991735535</v>
      </c>
      <c r="X16">
        <v>0.00756143667296785</v>
      </c>
      <c r="Y16">
        <v>0.108040831758034</v>
      </c>
      <c r="Z16">
        <v>3.7771077504726</v>
      </c>
      <c r="AA16">
        <v>13181.0365973535</v>
      </c>
      <c r="AB16">
        <v>335467.603497164</v>
      </c>
      <c r="AC16">
        <v>1386690.56047259</v>
      </c>
      <c r="AD16">
        <v>85815251599243.8</v>
      </c>
      <c r="AE16">
        <v>1.09439798338374e-10</v>
      </c>
      <c r="AF16">
        <v>1.41772113036281e-14</v>
      </c>
      <c r="AG16">
        <v>3.85681156187778e-16</v>
      </c>
      <c r="AH16">
        <v>1.23555716458594e-6</v>
      </c>
      <c r="AI16">
        <v>4202.42155009452</v>
      </c>
      <c r="AJ16">
        <v>1534.595463138</v>
      </c>
      <c r="AK16">
        <v>2148.84648846881</v>
      </c>
      <c r="AL16">
        <v>4915.04631550094</v>
      </c>
      <c r="AM16">
        <v>3707258.91920151</v>
      </c>
      <c r="AN16">
        <v>835.964083175804</v>
      </c>
      <c r="AO16">
        <v>12240992.656369</v>
      </c>
      <c r="AP16">
        <v>17.413995768064</v>
      </c>
      <c r="AQ16">
        <v>369.308128544424</v>
      </c>
      <c r="AR16">
        <v>12.4026465028355</v>
      </c>
    </row>
    <row r="17" spans="1:44">
      <c r="A17" t="s">
        <v>52</v>
      </c>
      <c r="B17">
        <v>1798.28840734412</v>
      </c>
      <c r="C17">
        <v>0.260410527410209</v>
      </c>
      <c r="D17">
        <v>21536.5833816635</v>
      </c>
      <c r="E17">
        <v>928122.805293006</v>
      </c>
      <c r="F17">
        <v>20306.0021746692</v>
      </c>
      <c r="G17">
        <v>928122.805293006</v>
      </c>
      <c r="H17">
        <v>642.358005482041</v>
      </c>
      <c r="I17">
        <v>4.27410680529301</v>
      </c>
      <c r="J17">
        <v>48.0068234404537</v>
      </c>
      <c r="K17">
        <v>7652.4461247637</v>
      </c>
      <c r="L17">
        <v>100582.743591682</v>
      </c>
      <c r="M17">
        <v>0.4052795965407</v>
      </c>
      <c r="N17">
        <v>4628.14005671077</v>
      </c>
      <c r="O17">
        <v>1.12452192816635e-10</v>
      </c>
      <c r="P17">
        <v>0.505830177693763</v>
      </c>
      <c r="Q17">
        <v>0.0950834082700821</v>
      </c>
      <c r="R17">
        <v>1133.93241965973</v>
      </c>
      <c r="S17">
        <v>0.213203024574669</v>
      </c>
      <c r="T17">
        <v>1631.45746691871</v>
      </c>
      <c r="U17">
        <v>253.640245746692</v>
      </c>
      <c r="V17">
        <v>795.975822306238</v>
      </c>
      <c r="W17">
        <v>0.00349173553719008</v>
      </c>
      <c r="X17">
        <v>0.833648393194707</v>
      </c>
      <c r="Y17">
        <v>0.143410396975425</v>
      </c>
      <c r="Z17">
        <v>3.7771077504726</v>
      </c>
      <c r="AA17">
        <v>15602.1822495274</v>
      </c>
      <c r="AB17">
        <v>359035.429584121</v>
      </c>
      <c r="AC17">
        <v>2215865.23873346</v>
      </c>
      <c r="AD17">
        <v>80347060294896</v>
      </c>
      <c r="AE17">
        <v>1.14518845294896e-10</v>
      </c>
      <c r="AF17">
        <v>1.01366541723355e-16</v>
      </c>
      <c r="AG17">
        <v>3.02804409877777e-17</v>
      </c>
      <c r="AH17">
        <v>2.08060224262132e-7</v>
      </c>
      <c r="AI17">
        <v>139.856332703214</v>
      </c>
      <c r="AJ17">
        <v>2040.68241965973</v>
      </c>
      <c r="AK17">
        <v>2158.12761890359</v>
      </c>
      <c r="AL17">
        <v>4929.07779376181</v>
      </c>
      <c r="AM17">
        <v>10115.4618102079</v>
      </c>
      <c r="AN17">
        <v>0.833648393194716</v>
      </c>
      <c r="AO17">
        <v>5763298.071969</v>
      </c>
      <c r="AP17">
        <v>0.277499275524</v>
      </c>
      <c r="AQ17">
        <v>231.568998109641</v>
      </c>
      <c r="AR17">
        <v>6.35916824196598</v>
      </c>
    </row>
    <row r="18" spans="1:44">
      <c r="A18" t="s">
        <v>53</v>
      </c>
      <c r="B18">
        <v>4837.09549942868</v>
      </c>
      <c r="C18">
        <v>8.33652639697543</v>
      </c>
      <c r="D18">
        <v>304976.220772968</v>
      </c>
      <c r="E18">
        <v>222209.761814745</v>
      </c>
      <c r="F18">
        <v>309693.217826843</v>
      </c>
      <c r="G18">
        <v>222209.761814745</v>
      </c>
      <c r="H18">
        <v>704.625483742911</v>
      </c>
      <c r="I18">
        <v>2.0949415879017</v>
      </c>
      <c r="J18">
        <v>55.820388657845</v>
      </c>
      <c r="K18">
        <v>505.272211720226</v>
      </c>
      <c r="L18">
        <v>116381.839243856</v>
      </c>
      <c r="M18">
        <v>3.36302686396835</v>
      </c>
      <c r="N18">
        <v>4099.89657844991</v>
      </c>
      <c r="O18">
        <v>2.21308884688091e-11</v>
      </c>
      <c r="P18">
        <v>9.12775452551985</v>
      </c>
      <c r="Q18">
        <v>0.0950849488227809</v>
      </c>
      <c r="R18">
        <v>189811.758506616</v>
      </c>
      <c r="S18">
        <v>0.983546502835539</v>
      </c>
      <c r="T18">
        <v>338.240075614367</v>
      </c>
      <c r="U18">
        <v>3.70981096408319</v>
      </c>
      <c r="V18">
        <v>60.6366918714555</v>
      </c>
      <c r="W18">
        <v>0.00349173553719008</v>
      </c>
      <c r="X18">
        <v>0.00756143667296785</v>
      </c>
      <c r="Y18">
        <v>0.0669234404536861</v>
      </c>
      <c r="Z18">
        <v>3.7771077504726</v>
      </c>
      <c r="AA18">
        <v>4901.21746691872</v>
      </c>
      <c r="AB18">
        <v>249196.299149338</v>
      </c>
      <c r="AC18">
        <v>1546486.89090737</v>
      </c>
      <c r="AD18">
        <v>83972521164461.2</v>
      </c>
      <c r="AE18">
        <v>1.11120013990548e-10</v>
      </c>
      <c r="AF18">
        <v>1.25311178903512e-11</v>
      </c>
      <c r="AG18">
        <v>3.53117889479654e-13</v>
      </c>
      <c r="AH18">
        <v>0.00104013111684598</v>
      </c>
      <c r="AI18">
        <v>2790.595463138</v>
      </c>
      <c r="AJ18">
        <v>910.465028355387</v>
      </c>
      <c r="AK18">
        <v>2764.19920151229</v>
      </c>
      <c r="AL18">
        <v>5825.87066332703</v>
      </c>
      <c r="AM18">
        <v>19834.6809232514</v>
      </c>
      <c r="AN18">
        <v>0.833648393194716</v>
      </c>
      <c r="AO18">
        <v>5000979.546369</v>
      </c>
      <c r="AP18">
        <v>0.241073144064</v>
      </c>
      <c r="AQ18">
        <v>3273.82986767486</v>
      </c>
      <c r="AR18">
        <v>12.4026465028355</v>
      </c>
    </row>
    <row r="19" spans="1:44">
      <c r="A19" t="s">
        <v>54</v>
      </c>
      <c r="B19">
        <v>1167.16312862456</v>
      </c>
      <c r="C19">
        <v>7.7356538752363</v>
      </c>
      <c r="D19">
        <v>19562.6439034027</v>
      </c>
      <c r="E19">
        <v>27354.2835538752</v>
      </c>
      <c r="F19">
        <v>20814.083805104</v>
      </c>
      <c r="G19">
        <v>27354.2835538752</v>
      </c>
      <c r="H19">
        <v>182.39089678639</v>
      </c>
      <c r="I19">
        <v>0.862314109640831</v>
      </c>
      <c r="J19">
        <v>0.450649527410206</v>
      </c>
      <c r="K19">
        <v>1404.62003780718</v>
      </c>
      <c r="L19">
        <v>15562.0201134216</v>
      </c>
      <c r="M19">
        <v>3.38035384986662</v>
      </c>
      <c r="N19">
        <v>103021.461795841</v>
      </c>
      <c r="O19">
        <v>1.63497164461249e-13</v>
      </c>
      <c r="P19">
        <v>4.75770930812855</v>
      </c>
      <c r="Q19">
        <v>0.0950919528828052</v>
      </c>
      <c r="R19">
        <v>245692.628071834</v>
      </c>
      <c r="S19">
        <v>0.00146389413988658</v>
      </c>
      <c r="T19">
        <v>6023.10964083176</v>
      </c>
      <c r="U19">
        <v>326.666332703213</v>
      </c>
      <c r="V19">
        <v>4595.07147448015</v>
      </c>
      <c r="W19">
        <v>0.00167355371900827</v>
      </c>
      <c r="X19">
        <v>1.18147448015123</v>
      </c>
      <c r="Y19">
        <v>0.161045179584121</v>
      </c>
      <c r="Z19">
        <v>4416.46928166352</v>
      </c>
      <c r="AA19">
        <v>7428.94094517958</v>
      </c>
      <c r="AB19">
        <v>95298.3743667298</v>
      </c>
      <c r="AC19">
        <v>13787.8648204158</v>
      </c>
      <c r="AD19">
        <v>2365494329860110</v>
      </c>
      <c r="AE19">
        <v>1.29603375425331e-10</v>
      </c>
      <c r="AF19">
        <v>5.34294419321995e-14</v>
      </c>
      <c r="AG19">
        <v>1.32476830026778e-15</v>
      </c>
      <c r="AH19">
        <v>3.75338775600023e-6</v>
      </c>
      <c r="AI19">
        <v>793.769376181474</v>
      </c>
      <c r="AJ19">
        <v>719.638941398866</v>
      </c>
      <c r="AK19">
        <v>2205.77248412098</v>
      </c>
      <c r="AL19">
        <v>5000.94943289225</v>
      </c>
      <c r="AM19">
        <v>114301.90820586</v>
      </c>
      <c r="AN19">
        <v>905.224952741021</v>
      </c>
      <c r="AO19">
        <v>5748039.815049</v>
      </c>
      <c r="AP19">
        <v>0.275511611664</v>
      </c>
      <c r="AQ19">
        <v>189.960302457467</v>
      </c>
      <c r="AR19">
        <v>41.9678638941399</v>
      </c>
    </row>
    <row r="20" spans="1:44">
      <c r="A20" t="s">
        <v>55</v>
      </c>
      <c r="B20">
        <v>101.803443298903</v>
      </c>
      <c r="C20">
        <v>12.593240831758</v>
      </c>
      <c r="D20">
        <v>28141.22946862</v>
      </c>
      <c r="E20">
        <v>1029430.80529301</v>
      </c>
      <c r="F20">
        <v>26731.96565293</v>
      </c>
      <c r="G20">
        <v>1029430.80529301</v>
      </c>
      <c r="H20">
        <v>28.5667011342154</v>
      </c>
      <c r="I20">
        <v>0.0714981096408322</v>
      </c>
      <c r="J20">
        <v>19.6133451795841</v>
      </c>
      <c r="K20">
        <v>15755.7069943289</v>
      </c>
      <c r="L20">
        <v>43742.8131568998</v>
      </c>
      <c r="M20">
        <v>0.000413867633356196</v>
      </c>
      <c r="N20">
        <v>1938.67918714556</v>
      </c>
      <c r="O20">
        <v>3.13113232514178e-11</v>
      </c>
      <c r="P20">
        <v>11.9977899603025</v>
      </c>
      <c r="Q20">
        <v>0.0950757803129265</v>
      </c>
      <c r="R20">
        <v>44658.7150283554</v>
      </c>
      <c r="S20">
        <v>2.13668128544423</v>
      </c>
      <c r="T20">
        <v>268.674858223062</v>
      </c>
      <c r="U20">
        <v>567.682419659736</v>
      </c>
      <c r="V20">
        <v>2135.64538752363</v>
      </c>
      <c r="W20">
        <v>0.000364462809917354</v>
      </c>
      <c r="X20">
        <v>1.18147448015123</v>
      </c>
      <c r="Y20">
        <v>0.301066918714555</v>
      </c>
      <c r="Z20">
        <v>2200.87444253308</v>
      </c>
      <c r="AA20">
        <v>12057.9496408318</v>
      </c>
      <c r="AB20">
        <v>342219.913062382</v>
      </c>
      <c r="AC20">
        <v>490590.612646503</v>
      </c>
      <c r="AD20">
        <v>7095042903591.68</v>
      </c>
      <c r="AE20">
        <v>1.27043281816635e-10</v>
      </c>
      <c r="AF20">
        <v>5.23256910750567e-14</v>
      </c>
      <c r="AG20">
        <v>1.31136446965444e-15</v>
      </c>
      <c r="AH20">
        <v>3.70280037180975e-6</v>
      </c>
      <c r="AI20">
        <v>2100.03024574669</v>
      </c>
      <c r="AJ20">
        <v>1308.55198487713</v>
      </c>
      <c r="AK20">
        <v>40013.7403102079</v>
      </c>
      <c r="AL20">
        <v>31075.5581285444</v>
      </c>
      <c r="AM20">
        <v>8296.59603194706</v>
      </c>
      <c r="AN20">
        <v>905.224952741021</v>
      </c>
      <c r="AO20">
        <v>5760417.607569</v>
      </c>
      <c r="AP20">
        <v>0.277193826064</v>
      </c>
      <c r="AQ20">
        <v>22.8733459357278</v>
      </c>
      <c r="AR20">
        <v>12.4026465028355</v>
      </c>
    </row>
    <row r="21" spans="1:44">
      <c r="A21" t="s">
        <v>56</v>
      </c>
      <c r="B21">
        <v>12381.1532699218</v>
      </c>
      <c r="C21">
        <v>12.9693930056711</v>
      </c>
      <c r="D21">
        <v>453539.587381663</v>
      </c>
      <c r="E21">
        <v>693237.240075615</v>
      </c>
      <c r="F21">
        <v>447693.646348582</v>
      </c>
      <c r="G21">
        <v>693237.240075615</v>
      </c>
      <c r="H21">
        <v>100.897657655955</v>
      </c>
      <c r="I21">
        <v>0.247398109640832</v>
      </c>
      <c r="J21">
        <v>2.33691039697543</v>
      </c>
      <c r="K21">
        <v>10510.7069943289</v>
      </c>
      <c r="L21">
        <v>149883.439243856</v>
      </c>
      <c r="M21">
        <v>0.592973095339693</v>
      </c>
      <c r="N21">
        <v>5045.32266540643</v>
      </c>
      <c r="O21">
        <v>1.22804536862004e-11</v>
      </c>
      <c r="P21">
        <v>17.7343519168242</v>
      </c>
      <c r="Q21">
        <v>0.0950831486345271</v>
      </c>
      <c r="R21">
        <v>80727.633289225</v>
      </c>
      <c r="S21">
        <v>0.506572589792061</v>
      </c>
      <c r="T21">
        <v>985.413988657845</v>
      </c>
      <c r="U21">
        <v>321.344593572779</v>
      </c>
      <c r="V21">
        <v>912.827996219282</v>
      </c>
      <c r="W21">
        <v>0.000955371900826448</v>
      </c>
      <c r="X21">
        <v>3.65973534971645</v>
      </c>
      <c r="Y21">
        <v>0.271758223062382</v>
      </c>
      <c r="Z21">
        <v>1541.07449905482</v>
      </c>
      <c r="AA21">
        <v>1908.93007561437</v>
      </c>
      <c r="AB21">
        <v>1536.29914933837</v>
      </c>
      <c r="AC21">
        <v>943964.316994329</v>
      </c>
      <c r="AD21">
        <v>92038162034026.5</v>
      </c>
      <c r="AE21">
        <v>1.02037227903592e-10</v>
      </c>
      <c r="AF21">
        <v>6.10426436845805e-14</v>
      </c>
      <c r="AG21">
        <v>1.59430640752111e-15</v>
      </c>
      <c r="AH21">
        <v>4.40049712483356e-6</v>
      </c>
      <c r="AI21">
        <v>910.465028355387</v>
      </c>
      <c r="AJ21">
        <v>117.20415879017</v>
      </c>
      <c r="AK21">
        <v>6092.6848362949</v>
      </c>
      <c r="AL21">
        <v>32217.5965763705</v>
      </c>
      <c r="AM21">
        <v>1035.27259281663</v>
      </c>
      <c r="AN21">
        <v>33457.1814744802</v>
      </c>
      <c r="AO21">
        <v>5766015.970009</v>
      </c>
      <c r="AP21">
        <v>0.277714244196</v>
      </c>
      <c r="AQ21">
        <v>1617.43856332703</v>
      </c>
      <c r="AR21">
        <v>41.9678638941399</v>
      </c>
    </row>
    <row r="22" spans="1:44">
      <c r="A22" t="s">
        <v>57</v>
      </c>
      <c r="B22">
        <v>1752.65890344564</v>
      </c>
      <c r="C22">
        <v>2.87405683175803</v>
      </c>
      <c r="D22">
        <v>351941.435555577</v>
      </c>
      <c r="E22">
        <v>215659.283553875</v>
      </c>
      <c r="F22">
        <v>357007.289131191</v>
      </c>
      <c r="G22">
        <v>215659.283553875</v>
      </c>
      <c r="H22">
        <v>374.624440264651</v>
      </c>
      <c r="I22">
        <v>2.81101671833648</v>
      </c>
      <c r="J22">
        <v>1.88047561436673</v>
      </c>
      <c r="K22">
        <v>7136.57655954631</v>
      </c>
      <c r="L22">
        <v>3617.76098298677</v>
      </c>
      <c r="M22">
        <v>1.41907957170269</v>
      </c>
      <c r="N22">
        <v>0.940056710775051</v>
      </c>
      <c r="O22">
        <v>2.60543667296787e-11</v>
      </c>
      <c r="P22">
        <v>1.3023771342155</v>
      </c>
      <c r="Q22">
        <v>46.0216123072793</v>
      </c>
      <c r="R22">
        <v>12471.0628544423</v>
      </c>
      <c r="S22">
        <v>1.07798563327032</v>
      </c>
      <c r="T22">
        <v>11579.6313799622</v>
      </c>
      <c r="U22">
        <v>2711.69241965973</v>
      </c>
      <c r="V22">
        <v>1698.51495274102</v>
      </c>
      <c r="W22">
        <v>8.26446280991736e-5</v>
      </c>
      <c r="X22">
        <v>0.00756143667296785</v>
      </c>
      <c r="Y22">
        <v>0.109762570888469</v>
      </c>
      <c r="Z22">
        <v>1313.58971644612</v>
      </c>
      <c r="AA22">
        <v>10648.4452930057</v>
      </c>
      <c r="AB22">
        <v>7620.53088846879</v>
      </c>
      <c r="AC22">
        <v>230955.464820416</v>
      </c>
      <c r="AD22">
        <v>132242903591.682</v>
      </c>
      <c r="AE22">
        <v>1.27788279773157e-10</v>
      </c>
      <c r="AF22">
        <v>5.29313284464852e-14</v>
      </c>
      <c r="AG22">
        <v>1.31977928752111e-15</v>
      </c>
      <c r="AH22">
        <v>3.71616682007166e-6</v>
      </c>
      <c r="AI22">
        <v>294.943289224952</v>
      </c>
      <c r="AJ22">
        <v>719.638941398866</v>
      </c>
      <c r="AK22">
        <v>14836.6169015123</v>
      </c>
      <c r="AL22">
        <v>21186.954163327</v>
      </c>
      <c r="AM22">
        <v>170507.594223251</v>
      </c>
      <c r="AN22">
        <v>1161.92060491493</v>
      </c>
      <c r="AO22">
        <v>5753891.220529</v>
      </c>
      <c r="AP22">
        <v>0.276141842064</v>
      </c>
      <c r="AQ22">
        <v>281.65595463138</v>
      </c>
      <c r="AR22">
        <v>6.14177693761815</v>
      </c>
    </row>
    <row r="23" spans="1:44">
      <c r="A23" t="s">
        <v>58</v>
      </c>
      <c r="B23">
        <v>11988.1106320685</v>
      </c>
      <c r="C23">
        <v>26.6390625708885</v>
      </c>
      <c r="D23">
        <v>381051.238303403</v>
      </c>
      <c r="E23">
        <v>419397.02268431</v>
      </c>
      <c r="F23">
        <v>375633.086205104</v>
      </c>
      <c r="G23">
        <v>419397.02268431</v>
      </c>
      <c r="H23">
        <v>329.233135916824</v>
      </c>
      <c r="I23">
        <v>0.87870245746692</v>
      </c>
      <c r="J23">
        <v>58.6556190926276</v>
      </c>
      <c r="K23">
        <v>7143.92438563328</v>
      </c>
      <c r="L23">
        <v>146036.960982987</v>
      </c>
      <c r="M23">
        <v>0.00237595189248648</v>
      </c>
      <c r="N23">
        <v>1938.67918714556</v>
      </c>
      <c r="O23">
        <v>1.43895671077505e-10</v>
      </c>
      <c r="P23">
        <v>23.2441371342155</v>
      </c>
      <c r="Q23">
        <v>0.0950850579817122</v>
      </c>
      <c r="R23">
        <v>115617.739810964</v>
      </c>
      <c r="S23">
        <v>2.13668128544423</v>
      </c>
      <c r="T23">
        <v>268.674858223062</v>
      </c>
      <c r="U23">
        <v>591.758506616257</v>
      </c>
      <c r="V23">
        <v>2135.64538752363</v>
      </c>
      <c r="W23">
        <v>0.0198553719008265</v>
      </c>
      <c r="X23">
        <v>0.833648393194707</v>
      </c>
      <c r="Y23">
        <v>0.691066918714556</v>
      </c>
      <c r="Z23">
        <v>283.702759924386</v>
      </c>
      <c r="AA23">
        <v>3168.71094517959</v>
      </c>
      <c r="AB23">
        <v>39479.9621928166</v>
      </c>
      <c r="AC23">
        <v>126791.727863894</v>
      </c>
      <c r="AD23">
        <v>30954225512287.3</v>
      </c>
      <c r="AE23">
        <v>1.25246266164461e-10</v>
      </c>
      <c r="AF23">
        <v>5.36237827321995e-14</v>
      </c>
      <c r="AG23">
        <v>1.34247250138778e-15</v>
      </c>
      <c r="AH23">
        <v>3.78199885054785e-6</v>
      </c>
      <c r="AI23">
        <v>367.638941398865</v>
      </c>
      <c r="AJ23">
        <v>164.508506616257</v>
      </c>
      <c r="AK23">
        <v>7503.77763629489</v>
      </c>
      <c r="AL23">
        <v>3952.9649241966</v>
      </c>
      <c r="AM23">
        <v>41818.471758034</v>
      </c>
      <c r="AN23">
        <v>905.224952741021</v>
      </c>
      <c r="AO23">
        <v>5765358.045456</v>
      </c>
      <c r="AP23">
        <v>0.277688949444</v>
      </c>
      <c r="AQ23">
        <v>1538.00378071834</v>
      </c>
      <c r="AR23">
        <v>41.9678638941399</v>
      </c>
    </row>
    <row r="24" spans="1:44">
      <c r="A24" t="s">
        <v>59</v>
      </c>
      <c r="B24">
        <v>1522.27706860417</v>
      </c>
      <c r="C24">
        <v>7.44910222306238</v>
      </c>
      <c r="D24">
        <v>260351.512946881</v>
      </c>
      <c r="E24">
        <v>266659.979206049</v>
      </c>
      <c r="F24">
        <v>264711.144783365</v>
      </c>
      <c r="G24">
        <v>266659.979206049</v>
      </c>
      <c r="H24">
        <v>280.737309829868</v>
      </c>
      <c r="I24">
        <v>1.30555463137996</v>
      </c>
      <c r="J24">
        <v>22.7653451795841</v>
      </c>
      <c r="K24">
        <v>13335.2287334594</v>
      </c>
      <c r="L24">
        <v>4114.94359168242</v>
      </c>
      <c r="M24">
        <v>0.0216364280327785</v>
      </c>
      <c r="N24">
        <v>143.270491493384</v>
      </c>
      <c r="O24">
        <v>1.22804536862004e-11</v>
      </c>
      <c r="P24">
        <v>9.42009539508507</v>
      </c>
      <c r="Q24">
        <v>0.0950922633498048</v>
      </c>
      <c r="R24">
        <v>103474.106332703</v>
      </c>
      <c r="S24">
        <v>1.07798563327032</v>
      </c>
      <c r="T24">
        <v>13831.8052930057</v>
      </c>
      <c r="U24">
        <v>2122.805463138</v>
      </c>
      <c r="V24">
        <v>18985.2453875236</v>
      </c>
      <c r="W24">
        <v>0.00011900826446281</v>
      </c>
      <c r="X24">
        <v>1.18147448015123</v>
      </c>
      <c r="Y24">
        <v>0.169171266540643</v>
      </c>
      <c r="Z24">
        <v>3606.78580340265</v>
      </c>
      <c r="AA24">
        <v>6051.48703213611</v>
      </c>
      <c r="AB24">
        <v>10775.3426275993</v>
      </c>
      <c r="AC24">
        <v>1812.90829867676</v>
      </c>
      <c r="AD24">
        <v>13223025512287.3</v>
      </c>
      <c r="AE24">
        <v>1.28399443555766e-10</v>
      </c>
      <c r="AF24">
        <v>5.29313284464852e-14</v>
      </c>
      <c r="AG24">
        <v>1.31977928752111e-15</v>
      </c>
      <c r="AH24">
        <v>3.71616682007166e-6</v>
      </c>
      <c r="AI24">
        <v>584.378071833648</v>
      </c>
      <c r="AJ24">
        <v>1212.85633270321</v>
      </c>
      <c r="AK24">
        <v>3142.23614064273</v>
      </c>
      <c r="AL24">
        <v>6369.2197068053</v>
      </c>
      <c r="AM24">
        <v>120530.933462382</v>
      </c>
      <c r="AN24">
        <v>905.224952741021</v>
      </c>
      <c r="AO24">
        <v>5744587.923369</v>
      </c>
      <c r="AP24">
        <v>0.274986969664</v>
      </c>
      <c r="AQ24">
        <v>218.525519848771</v>
      </c>
      <c r="AR24">
        <v>41.9678638941399</v>
      </c>
    </row>
    <row r="25" spans="1:44">
      <c r="A25" t="s">
        <v>60</v>
      </c>
      <c r="B25">
        <v>578.413599651076</v>
      </c>
      <c r="C25">
        <v>0.268639396975426</v>
      </c>
      <c r="D25">
        <v>98673.5595947069</v>
      </c>
      <c r="E25">
        <v>655466.240075615</v>
      </c>
      <c r="F25">
        <v>167869.765844234</v>
      </c>
      <c r="G25">
        <v>655466.240075615</v>
      </c>
      <c r="H25">
        <v>0.912440264650291</v>
      </c>
      <c r="I25">
        <v>0.00106332703213604</v>
      </c>
      <c r="J25">
        <v>52.8718669187145</v>
      </c>
      <c r="K25">
        <v>38228.7504725898</v>
      </c>
      <c r="L25">
        <v>91293.3088090737</v>
      </c>
      <c r="M25">
        <v>1.1264346632511</v>
      </c>
      <c r="N25">
        <v>3028.34875236295</v>
      </c>
      <c r="O25">
        <v>3.48613232514178e-11</v>
      </c>
      <c r="P25">
        <v>0.477781482041589</v>
      </c>
      <c r="Q25">
        <v>0.0950851141029951</v>
      </c>
      <c r="R25">
        <v>7110.88894139887</v>
      </c>
      <c r="S25">
        <v>0.00146389413988658</v>
      </c>
      <c r="T25">
        <v>415.805293005671</v>
      </c>
      <c r="U25">
        <v>98.5272022684311</v>
      </c>
      <c r="V25">
        <v>52.0279962192817</v>
      </c>
      <c r="W25">
        <v>0.0894553719008264</v>
      </c>
      <c r="X25">
        <v>3.65973534971645</v>
      </c>
      <c r="Y25">
        <v>0.303936483931947</v>
      </c>
      <c r="Z25">
        <v>2627.23102079395</v>
      </c>
      <c r="AA25">
        <v>30517.0518147448</v>
      </c>
      <c r="AB25">
        <v>2948.01784499053</v>
      </c>
      <c r="AC25">
        <v>995162.386559547</v>
      </c>
      <c r="AD25">
        <v>61837025512287.3</v>
      </c>
      <c r="AE25">
        <v>1.21029653990548e-10</v>
      </c>
      <c r="AF25">
        <v>5.80656229226757e-14</v>
      </c>
      <c r="AG25">
        <v>1.34364522992111e-15</v>
      </c>
      <c r="AH25">
        <v>7.0635616581669e-6</v>
      </c>
      <c r="AI25">
        <v>1613.94328922495</v>
      </c>
      <c r="AJ25">
        <v>393.073724007562</v>
      </c>
      <c r="AK25">
        <v>494.811010207939</v>
      </c>
      <c r="AL25">
        <v>2.27222854442346</v>
      </c>
      <c r="AM25">
        <v>183204.842331947</v>
      </c>
      <c r="AN25">
        <v>835.964083175804</v>
      </c>
      <c r="AO25">
        <v>5740274.516769</v>
      </c>
      <c r="AP25">
        <v>0.276036753664</v>
      </c>
      <c r="AQ25">
        <v>67.5255198487713</v>
      </c>
      <c r="AR25">
        <v>41.9678638941399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齐新科</cp:lastModifiedBy>
  <dcterms:created xsi:type="dcterms:W3CDTF">2023-05-12T11:15:00Z</dcterms:created>
  <dcterms:modified xsi:type="dcterms:W3CDTF">2024-10-17T13:31:06Z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8AA0842120A741EE84C0A968E00AD0EC_12</vt:lpwstr>
  </property>
</Properties>
</file>