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monke\Google Drive\RGB EMPIRE Share\Lamp Logic Board\Combo Board\"/>
    </mc:Choice>
  </mc:AlternateContent>
  <xr:revisionPtr revIDLastSave="0" documentId="13_ncr:1_{0A504315-5AB7-40E9-9F3B-A302E2A20277}" xr6:coauthVersionLast="41" xr6:coauthVersionMax="45" xr10:uidLastSave="{00000000-0000-0000-0000-000000000000}"/>
  <bookViews>
    <workbookView xWindow="-9864" yWindow="4284" windowWidth="20640" windowHeight="16680" xr2:uid="{00000000-000D-0000-FFFF-FFFF00000000}"/>
  </bookViews>
  <sheets>
    <sheet name="Sheet1" sheetId="1" r:id="rId1"/>
  </sheet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6" i="1" l="1"/>
  <c r="B35" i="1"/>
  <c r="B34" i="1"/>
  <c r="B33" i="1"/>
  <c r="B32" i="1"/>
  <c r="B31" i="1"/>
  <c r="B30" i="1"/>
  <c r="B29" i="1"/>
  <c r="B28" i="1"/>
  <c r="B27" i="1"/>
  <c r="B26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4" i="1"/>
  <c r="B37" i="1" l="1"/>
</calcChain>
</file>

<file path=xl/sharedStrings.xml><?xml version="1.0" encoding="utf-8"?>
<sst xmlns="http://schemas.openxmlformats.org/spreadsheetml/2006/main" count="444" uniqueCount="319">
  <si>
    <t>5sets unit price</t>
  </si>
  <si>
    <t>Type</t>
  </si>
  <si>
    <t>Quantity</t>
  </si>
  <si>
    <t>Package(Imperial/Metric)</t>
  </si>
  <si>
    <t>Ref. Des</t>
  </si>
  <si>
    <t>Datasheet</t>
  </si>
  <si>
    <t>Mfr. Part #</t>
  </si>
  <si>
    <t>Mouser Part #</t>
  </si>
  <si>
    <t>Digi-Key Part #</t>
  </si>
  <si>
    <t>Mouser(10/100/1000)</t>
  </si>
  <si>
    <t>Mouser per Board</t>
  </si>
  <si>
    <t>Digi-Key(10/100/1000)</t>
  </si>
  <si>
    <t>Digi-Key per Board</t>
  </si>
  <si>
    <t>5-7work days</t>
  </si>
  <si>
    <t>Connector</t>
  </si>
  <si>
    <t>SMD</t>
  </si>
  <si>
    <t>U$9</t>
  </si>
  <si>
    <t>N/A</t>
  </si>
  <si>
    <t>SJ2-35894D-SMT-TR</t>
  </si>
  <si>
    <t>SMD Audio Jack</t>
  </si>
  <si>
    <t>J1</t>
  </si>
  <si>
    <t>https://www.mouser.com/datasheet/2/670/sj2-3589x-smt-1313291.pdf</t>
  </si>
  <si>
    <t>490-SJ2-35894DSMT-TR</t>
  </si>
  <si>
    <t>CP-SJ2-35894D-SMT-TR-ND</t>
  </si>
  <si>
    <t>1.15/.988/0.809(500)</t>
  </si>
  <si>
    <t>1.259/1.0866/.98780(250)</t>
  </si>
  <si>
    <t xml:space="preserve">105450-0101 </t>
  </si>
  <si>
    <t>USB-C</t>
  </si>
  <si>
    <t>J2</t>
  </si>
  <si>
    <t>https://www.mouser.com/datasheet/2/276/1054500101_IO_CONNECTORS-1373915.pdf</t>
  </si>
  <si>
    <t>105450-0101</t>
  </si>
  <si>
    <t>538-105450-0101</t>
  </si>
  <si>
    <t>WM12856TR-ND</t>
  </si>
  <si>
    <t>1.79/1.63/1.38(500)</t>
  </si>
  <si>
    <t>2.184/1.871180/1.55982(500)</t>
  </si>
  <si>
    <t>Customer will supply this part.</t>
  </si>
  <si>
    <t xml:space="preserve">SMTSSS-4MM </t>
  </si>
  <si>
    <t>Standoff</t>
  </si>
  <si>
    <t>4mm</t>
  </si>
  <si>
    <t>U$4,U$5,U$6,U$8</t>
  </si>
  <si>
    <t>https://www.pemnet.com/fastening_products/pdf/smtssdata.pdf</t>
  </si>
  <si>
    <t>SMTSSS-4MM-8 ET</t>
  </si>
  <si>
    <t>RB1-125BAG1A</t>
  </si>
  <si>
    <t>RJ45 Port w/ Magnetics</t>
  </si>
  <si>
    <t>P1</t>
  </si>
  <si>
    <t>https://media.digikey.com/pdf/Data%20Sheets/WIZnet%20PDFs/RB1-125BAG1A_ApprovalSheet.pdf</t>
  </si>
  <si>
    <t>950-RB1-125BAG1A</t>
  </si>
  <si>
    <t>1278-1011-ND</t>
  </si>
  <si>
    <t>2.45/2.04/1.56</t>
  </si>
  <si>
    <t>2.448/2.04/1.56</t>
  </si>
  <si>
    <t>Ferrite Bead</t>
  </si>
  <si>
    <t>L</t>
  </si>
  <si>
    <t>0603/1608</t>
  </si>
  <si>
    <t>L1</t>
  </si>
  <si>
    <t>https://www.mouser.com/datasheet/2/400/uppression-filter_commercial_maf1608g_en-977398.pdf</t>
  </si>
  <si>
    <t>MAF1608GAD601CT000</t>
  </si>
  <si>
    <t>810-MAF1608GAD601CT0</t>
  </si>
  <si>
    <t>445-181518-2-ND</t>
  </si>
  <si>
    <t>.231/.113/.096</t>
  </si>
  <si>
    <t>0.215/0.1914/0.11781</t>
  </si>
  <si>
    <t>Schottky Rectifier</t>
  </si>
  <si>
    <t>D</t>
  </si>
  <si>
    <t>SOD-123</t>
  </si>
  <si>
    <t>D2</t>
  </si>
  <si>
    <t>https://www.mouser.com/datasheet/2/389/stps1l60-y-1098788.pdf</t>
  </si>
  <si>
    <t>STPS1L60ZFY</t>
  </si>
  <si>
    <t>511-STPS1L60ZFY</t>
  </si>
  <si>
    <t>497-17154-2-ND</t>
  </si>
  <si>
    <t>.188/.11/.099</t>
  </si>
  <si>
    <t>0.346/0.1960/0.09950</t>
  </si>
  <si>
    <t>ESD Suppressors</t>
  </si>
  <si>
    <t>SOT-143</t>
  </si>
  <si>
    <t>D1</t>
  </si>
  <si>
    <t>https://www.littelfuse.com/~/media/files/littelfuse/technical%20resources/documents/data%20sheets/sp05xxba.pdf</t>
  </si>
  <si>
    <t>SP0503BAHTG</t>
  </si>
  <si>
    <t>621-MMDT3904-F</t>
  </si>
  <si>
    <t>F2715CT-ND</t>
  </si>
  <si>
    <t>.255/.118/.09</t>
  </si>
  <si>
    <t>0.724/0.5551/0.35102</t>
  </si>
  <si>
    <t>75 Ohm</t>
  </si>
  <si>
    <t>R</t>
  </si>
  <si>
    <t>1206/3216</t>
  </si>
  <si>
    <t>R20,R21</t>
  </si>
  <si>
    <t>http://www.yageo.com/documents/recent/PYu-RC_Group_51_RoHS_L_10.pdf</t>
  </si>
  <si>
    <t>RC1206FR-0775RL</t>
  </si>
  <si>
    <t>603-RC1206FR-0775RL</t>
  </si>
  <si>
    <t>311-75.0FRTR-ND</t>
  </si>
  <si>
    <t>0.091/.054/.014</t>
  </si>
  <si>
    <t>0.182/0.108/0.028</t>
  </si>
  <si>
    <t>0.074/0.0302/0.01358</t>
  </si>
  <si>
    <t>0.148/0.0604/0.02716</t>
  </si>
  <si>
    <t>ERA-3AEB331V 5-7work days</t>
  </si>
  <si>
    <t>330 Ohm</t>
  </si>
  <si>
    <t>R1, R4, R5, R6, R7, R8, R9, R10, R14, R15, R17, R18, R22, R23, R24, R25, R26, R27, R28, R29, R30</t>
  </si>
  <si>
    <t>https://industrial.panasonic.com/cdbs/www-data/pdf/RDM0000/AOA0000C307.pdf</t>
  </si>
  <si>
    <t>ERA-3AEB331V</t>
  </si>
  <si>
    <t>667-ERA-3AEB331V</t>
  </si>
  <si>
    <t>P330DBCT-ND</t>
  </si>
  <si>
    <t>.26(1)/.14/.10(500)</t>
  </si>
  <si>
    <t>5.46/2.94/2.1</t>
  </si>
  <si>
    <t>0.3/0.11720/0.04906</t>
  </si>
  <si>
    <t>6.3/2.4612/1.03026</t>
  </si>
  <si>
    <t>2.32k</t>
  </si>
  <si>
    <t xml:space="preserve">R16 </t>
  </si>
  <si>
    <t>https://www.mouser.com/datasheet/2/427/dcrcwe3-45987.pdf</t>
  </si>
  <si>
    <t>CRCW12062K32FKEA</t>
  </si>
  <si>
    <t>71-CRCW1206-2.32K-E3</t>
  </si>
  <si>
    <t>541-2.32KFTR-ND</t>
  </si>
  <si>
    <t>.08/.03/.0011</t>
  </si>
  <si>
    <t>0.08/0.0307/0.01351</t>
  </si>
  <si>
    <t>10k</t>
  </si>
  <si>
    <t>R19</t>
  </si>
  <si>
    <t>https://www.mouser.com/datasheet/2/427/rcse3-1013761.pdf</t>
  </si>
  <si>
    <t>RCS120610K0JNEA</t>
  </si>
  <si>
    <t>71-RCS120610K0JNEA</t>
  </si>
  <si>
    <t>541-10564-2-ND</t>
  </si>
  <si>
    <t>0.258/0.1008/0.0422</t>
  </si>
  <si>
    <t>12k Ohm</t>
  </si>
  <si>
    <t>R2, R11, R12, R13</t>
  </si>
  <si>
    <t>https://www.mouser.com/datasheet/2/315/AOA0000C307-1149632.pdf</t>
  </si>
  <si>
    <t>ERA-3AEB123V</t>
  </si>
  <si>
    <t>667-ERA-3AEB123V</t>
  </si>
  <si>
    <t>P12KDBTR-ND</t>
  </si>
  <si>
    <t>.30/.117/.044</t>
  </si>
  <si>
    <t>1.2/0.468/0.176</t>
  </si>
  <si>
    <t>0.300/0.11720/0.04906</t>
  </si>
  <si>
    <t>1.2/0.4688/0.19624</t>
  </si>
  <si>
    <t>6pF</t>
  </si>
  <si>
    <t>C</t>
  </si>
  <si>
    <t>0402/1005</t>
  </si>
  <si>
    <t>C12,C17</t>
  </si>
  <si>
    <t>https://www.mouser.com/datasheet/2/212/KEM_C1030_CBR_SMD-1101233.pdf</t>
  </si>
  <si>
    <t>CBR04C609D5GAC</t>
  </si>
  <si>
    <t>80-CBR04C609D5GAC</t>
  </si>
  <si>
    <t xml:space="preserve">CBR04C609D5GAC-ND </t>
  </si>
  <si>
    <t>.078/.049/.033</t>
  </si>
  <si>
    <t>0.156/0.098/0.066</t>
  </si>
  <si>
    <t>0.035/0.01580/0.00866</t>
  </si>
  <si>
    <t>0.07/0.196/0.01732</t>
  </si>
  <si>
    <t>0.1uF</t>
  </si>
  <si>
    <t>C1, C4, C5, C14, C16, C19, C20, C21, C24, C26</t>
  </si>
  <si>
    <t>https://www.mouser.com/datasheet/2/281/murata_03052018_GRM_Series_1-1310166.pdf</t>
  </si>
  <si>
    <t>GRM022R61A104ME01L</t>
  </si>
  <si>
    <t>81-GRM022R61A104ME1L</t>
  </si>
  <si>
    <t>.131/.062/.036</t>
  </si>
  <si>
    <t>1.31/0.62/0.36</t>
  </si>
  <si>
    <t>1uF</t>
  </si>
  <si>
    <t>C2, C3, C6, C10, C15, C22, C23, C27</t>
  </si>
  <si>
    <t>https://www.mouser.com/datasheet/2/396/mlcc02_e-1307760.pdf</t>
  </si>
  <si>
    <t>GMK105CC6105MV-F</t>
  </si>
  <si>
    <t>963-GMK105CC6105MV-F</t>
  </si>
  <si>
    <t>587-6457-1-ND</t>
  </si>
  <si>
    <t>.104/.07/.054</t>
  </si>
  <si>
    <t>0.832/0.56/0.432</t>
  </si>
  <si>
    <t>0.17/0.0963/0.05951</t>
  </si>
  <si>
    <t>1.36/0.7704/0.47608</t>
  </si>
  <si>
    <t>C(Electrolytic)</t>
  </si>
  <si>
    <t>4mm(Diameter)</t>
  </si>
  <si>
    <t>C8, C9, C25</t>
  </si>
  <si>
    <t>https://www.mouser.com/datasheet/2/315/ABA0000C1172-947558.pdf</t>
  </si>
  <si>
    <t>EEE-FC1V1R0R</t>
  </si>
  <si>
    <t xml:space="preserve">667-EEE-FC1V1R0R </t>
  </si>
  <si>
    <t>PCE4024CT-ND</t>
  </si>
  <si>
    <t>.238/.142/.09</t>
  </si>
  <si>
    <t>0.714/0.426/0.27</t>
  </si>
  <si>
    <t>0.238/0.1428/0.09046</t>
  </si>
  <si>
    <t>0.714/0.4284/0.27138</t>
  </si>
  <si>
    <t>10uF</t>
  </si>
  <si>
    <t>C11</t>
  </si>
  <si>
    <t>GRM155C80J106ME11D</t>
  </si>
  <si>
    <t>81-GRM155C80J106ME1D</t>
  </si>
  <si>
    <t>490-13233-2-ND</t>
  </si>
  <si>
    <t>.146/.073/.044</t>
  </si>
  <si>
    <t>0.146/0.07390/0.04471</t>
  </si>
  <si>
    <t>100uF</t>
  </si>
  <si>
    <t>C13,C18</t>
  </si>
  <si>
    <t>https://www.mouser.com/datasheet/2/315/kamaya_06202019_Capacitor_Hybrid_Anti-Vib_Hi_Temp_-1606247.pdf</t>
  </si>
  <si>
    <t>EEE-FT0J101AR</t>
  </si>
  <si>
    <t>667-EEE-FT0J101AR</t>
  </si>
  <si>
    <t xml:space="preserve">P15076CT-ND </t>
  </si>
  <si>
    <t>.312/.205/.129</t>
  </si>
  <si>
    <t>0.624/0.41/0.528</t>
  </si>
  <si>
    <t>0.298/0.1959/0.12337</t>
  </si>
  <si>
    <t>0.596/0.3918/0.24674</t>
  </si>
  <si>
    <t>TL1014BF160QG</t>
  </si>
  <si>
    <t>Switch</t>
  </si>
  <si>
    <t>1.65mm</t>
  </si>
  <si>
    <t>U$7</t>
  </si>
  <si>
    <t>https://www.mouser.com/datasheet/2/140/P410002-594185.pdf</t>
  </si>
  <si>
    <t>612-TL1014BF160QG</t>
  </si>
  <si>
    <t>EG5042CT-ND</t>
  </si>
  <si>
    <t>.718/.55/.409</t>
  </si>
  <si>
    <t>0.784/0.59180/0.42906</t>
  </si>
  <si>
    <t xml:space="preserve">ESP32-WROVER-B IPEX antenna 4MB SPI flash and 8MB PSRAM    </t>
  </si>
  <si>
    <t>ESP32-WROVER-IB</t>
  </si>
  <si>
    <t>uController</t>
  </si>
  <si>
    <t>U1</t>
  </si>
  <si>
    <t>https://www.mouser.com/datasheet/2/891/esp32-wrover-b_datasheet_en-1384674.pdf</t>
  </si>
  <si>
    <t>356-ESP32-WROVER-IB</t>
  </si>
  <si>
    <t xml:space="preserve">1904-1035-1-ND </t>
  </si>
  <si>
    <t>4.5(1)</t>
  </si>
  <si>
    <t>4.8/(1)</t>
  </si>
  <si>
    <t>SN74HCT245DWR</t>
  </si>
  <si>
    <t>Level Shifter</t>
  </si>
  <si>
    <t>SOIC-20</t>
  </si>
  <si>
    <t>SN74HCT245DWR,SN74HCT245DWR1</t>
  </si>
  <si>
    <t>http://www.ti.com/lit/ds/symlink/sn74hct245.pdf</t>
  </si>
  <si>
    <t>595-SN74HCT245DWR</t>
  </si>
  <si>
    <t>296-1208-1-ND</t>
  </si>
  <si>
    <t>.565/.364/.292</t>
  </si>
  <si>
    <t>1.13/0.728/1.858</t>
  </si>
  <si>
    <t>0.619/0.47430/0.29994</t>
  </si>
  <si>
    <t>1.238/0.946/0.59988</t>
  </si>
  <si>
    <t xml:space="preserve">MMDT3904-7-F </t>
  </si>
  <si>
    <t>NPN Trans</t>
  </si>
  <si>
    <t>SOT-363-6</t>
  </si>
  <si>
    <t>U3</t>
  </si>
  <si>
    <t>https://www.diodes.com/assets/Datasheets/ds30088.pdf</t>
  </si>
  <si>
    <t>MMDT3904-7-F</t>
  </si>
  <si>
    <t>MMDT3904-FDITR-ND</t>
  </si>
  <si>
    <t>0.221/0.11740/0.05253</t>
  </si>
  <si>
    <t xml:space="preserve">ZLDO1117G33TA </t>
  </si>
  <si>
    <t>LDO</t>
  </si>
  <si>
    <t>SOT-223-3</t>
  </si>
  <si>
    <t>5V_TO_3V3_REGULATOR</t>
  </si>
  <si>
    <t>https://www.mouser.com/datasheet/2/115/ZLDO1117-607727.pdf</t>
  </si>
  <si>
    <t xml:space="preserve">522-ZLDO1117G33TA </t>
  </si>
  <si>
    <t>ZLDO1117G33DICT-ND</t>
  </si>
  <si>
    <t>.398/.246/.188</t>
  </si>
  <si>
    <t>0.425/0.31720/0.24926(500)</t>
  </si>
  <si>
    <t xml:space="preserve">502774-0891 </t>
  </si>
  <si>
    <t>SD Card Reader</t>
  </si>
  <si>
    <t>J5</t>
  </si>
  <si>
    <t>https://www.molex.com/pdm_docs/sd/5027740891_sd.pdf</t>
  </si>
  <si>
    <t>502774-0891</t>
  </si>
  <si>
    <t>538-502774-0891</t>
  </si>
  <si>
    <t xml:space="preserve">WM24066CT-ND </t>
  </si>
  <si>
    <t>2.78/2.52/1.83</t>
  </si>
  <si>
    <t>3.335/2.77950/2.36256(500)</t>
  </si>
  <si>
    <t>CM1624-08DE</t>
  </si>
  <si>
    <t>SD Card Filter</t>
  </si>
  <si>
    <t>UDFN-16</t>
  </si>
  <si>
    <t>U$2</t>
  </si>
  <si>
    <t>https://www.mouser.com/datasheet/2/308/CM1624-D-92596.pdf</t>
  </si>
  <si>
    <t xml:space="preserve">748-CM1624-08DE </t>
  </si>
  <si>
    <t>CM1624-08DEOSCT-ND</t>
  </si>
  <si>
    <t>.488/.298/.23</t>
  </si>
  <si>
    <t>0.531/0.4737/0.29158</t>
  </si>
  <si>
    <t xml:space="preserve">CP2102N-A02-GQFN24 </t>
  </si>
  <si>
    <t>USB-&gt;UART</t>
  </si>
  <si>
    <t>QFN-24</t>
  </si>
  <si>
    <t>U2</t>
  </si>
  <si>
    <t>https://www.mouser.com/datasheet/2/368/cp2102n-datasheet-1634912.pdf</t>
  </si>
  <si>
    <t>CP2102N-A02-GQFN24</t>
  </si>
  <si>
    <t>634-CP2102NA02GQFN24</t>
  </si>
  <si>
    <t>336-5887-ND</t>
  </si>
  <si>
    <t>1.32/1.25/1.17</t>
  </si>
  <si>
    <t>1.30440/1.25430/1.17521</t>
  </si>
  <si>
    <t>ENC28J60/SS</t>
  </si>
  <si>
    <t>Ethernet Controller w/ SPI</t>
  </si>
  <si>
    <t>SSOP-28</t>
  </si>
  <si>
    <t>U$1</t>
  </si>
  <si>
    <t>https://www.mouser.com/datasheet/2/268/39662c-80953.pdf</t>
  </si>
  <si>
    <t>579-ENC28J60/SS</t>
  </si>
  <si>
    <t>ENC28J60/SS-ND</t>
  </si>
  <si>
    <t>2.83/2.38(100)</t>
  </si>
  <si>
    <t>2.87(1)/2.6380(25)/2.38960(100)</t>
  </si>
  <si>
    <t>ECS-3225S33-250-FN-TR</t>
  </si>
  <si>
    <t>Clock Oscillator</t>
  </si>
  <si>
    <t>2.0mmx1.6mm</t>
  </si>
  <si>
    <t>U$3</t>
  </si>
  <si>
    <t>https://www.mouser.com/datasheet/2/122/ECX-1637B-1633271.pdf</t>
  </si>
  <si>
    <t>ECS-250-10-37B-CTN-TR</t>
  </si>
  <si>
    <t>520-250-10-37B-CTNT</t>
  </si>
  <si>
    <t>XC2221TR-ND</t>
  </si>
  <si>
    <t>.378/.302/.242</t>
  </si>
  <si>
    <t>0.415/0.33220/0.31560(500)</t>
  </si>
  <si>
    <t>PCM1808PWR</t>
  </si>
  <si>
    <t>External ADC</t>
  </si>
  <si>
    <t>TSSOP-14</t>
  </si>
  <si>
    <t>U4</t>
  </si>
  <si>
    <t>http://www.ti.com/lit/ds/symlink/pcm1808.pdf</t>
  </si>
  <si>
    <t>595-PCM1808PWR</t>
  </si>
  <si>
    <t>296-26307-1-ND</t>
  </si>
  <si>
    <t>1.76/1.41/1.24(500)</t>
  </si>
  <si>
    <t>1.922/1.5445/1.05142</t>
  </si>
  <si>
    <t>Per board Mouser:</t>
  </si>
  <si>
    <t>31.681(High)/23.69979(Low)</t>
  </si>
  <si>
    <t>Per board Digi-Key:</t>
  </si>
  <si>
    <t>38.5394(High)</t>
  </si>
  <si>
    <t>According to Mfr. Part #</t>
  </si>
  <si>
    <r>
      <rPr>
        <sz val="10"/>
        <color rgb="FF000000"/>
        <rFont val="Arial"/>
        <charset val="134"/>
      </rPr>
      <t xml:space="preserve">ESP32-WROVER-B IPEX </t>
    </r>
    <r>
      <rPr>
        <sz val="10"/>
        <color rgb="FF000000"/>
        <rFont val="宋体"/>
        <charset val="134"/>
      </rPr>
      <t>antenna</t>
    </r>
  </si>
  <si>
    <t>3.5mm Screw Terminals</t>
  </si>
  <si>
    <t>3.5mm Pitch</t>
  </si>
  <si>
    <t>https://media.digikey.com/pdf/Data%20Sheets/Phoenix%20Contact%20PDFs/Multi-Postion%20PCTerminal%20Blocks.pdf</t>
  </si>
  <si>
    <t>651-1984950</t>
  </si>
  <si>
    <t>277-12400-ND</t>
  </si>
  <si>
    <t>X13,X14,X15,X16,X17,X18,X19,X20,X21,X22,X23,X24</t>
  </si>
  <si>
    <t>XT60-M</t>
  </si>
  <si>
    <t>https://www.alibaba.com/product-detail/XT60-Upgrade-Amass-XT60U-3-5mm_62027316038.html?spm=a2700.7724838.normalList.47.28192cfas5bcjX</t>
  </si>
  <si>
    <t>U$15</t>
  </si>
  <si>
    <t>U$14</t>
  </si>
  <si>
    <t>1000 uF</t>
  </si>
  <si>
    <t>10mm(Diameter</t>
  </si>
  <si>
    <t>https://www.nichicon.co.jp/english/products/pdfs/e-ucm.pdf</t>
  </si>
  <si>
    <t>UCM1C102MNL1GS</t>
  </si>
  <si>
    <t>647-UCM1C102MNL1GS</t>
  </si>
  <si>
    <t>493-14526-2-ND</t>
  </si>
  <si>
    <t>C29,C30</t>
  </si>
  <si>
    <t>2mm 2x12 Pin Header(male)</t>
  </si>
  <si>
    <t>2mm 2x12 Pin Header(female)</t>
  </si>
  <si>
    <t>https://www.mouser.com/datasheet/2/276/0791091011_PCB_RECEPTACLES-230304.pdf</t>
  </si>
  <si>
    <t xml:space="preserve">79109-1011 </t>
  </si>
  <si>
    <t xml:space="preserve">538-79109-1011 </t>
  </si>
  <si>
    <t>23-0791091011-ND</t>
  </si>
  <si>
    <t>https://www.mouser.com/datasheet/2/276/0878312420_PCB_HEADERS-176582.pdf</t>
  </si>
  <si>
    <t>87831-2420</t>
  </si>
  <si>
    <t xml:space="preserve">538-87831-2420 </t>
  </si>
  <si>
    <t>WM17470-ND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</si>
</sst>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.000;\-\$#,##0.000"/>
    <numFmt numFmtId="165" formatCode="\$#,##0.000_);[Red]\(\$#,##0.000\)"/>
    <numFmt numFmtId="166" formatCode="&quot;$&quot;#,##0.00"/>
  </numFmts>
  <fonts count="17">
    <font>
      <sz val="10"/>
      <color rgb="FF000000"/>
      <name val="Arial"/>
      <charset val="134"/>
    </font>
    <font>
      <sz val="11"/>
      <color rgb="FF000000"/>
      <name val="等线"/>
      <charset val="134"/>
    </font>
    <font>
      <sz val="11"/>
      <color theme="1"/>
      <name val="等线"/>
      <charset val="134"/>
    </font>
    <font>
      <sz val="10"/>
      <color theme="1"/>
      <name val="Arial"/>
      <charset val="134"/>
    </font>
    <font>
      <sz val="11"/>
      <name val="等线"/>
      <charset val="134"/>
    </font>
    <font>
      <sz val="10"/>
      <name val="Arial"/>
      <charset val="134"/>
    </font>
    <font>
      <sz val="11"/>
      <color rgb="FFFF0000"/>
      <name val="等线"/>
      <charset val="134"/>
    </font>
    <font>
      <sz val="11"/>
      <color indexed="8"/>
      <name val="等线"/>
      <charset val="134"/>
    </font>
    <font>
      <sz val="11"/>
      <color indexed="10"/>
      <name val="等线"/>
      <charset val="134"/>
    </font>
    <font>
      <strike/>
      <sz val="11"/>
      <color rgb="FF000000"/>
      <name val="等线"/>
      <charset val="134"/>
    </font>
    <font>
      <strike/>
      <sz val="11"/>
      <color theme="1"/>
      <name val="等线"/>
      <charset val="134"/>
    </font>
    <font>
      <u/>
      <sz val="10"/>
      <color rgb="FF1155CC"/>
      <name val="Arial"/>
      <charset val="134"/>
    </font>
    <font>
      <u/>
      <sz val="10"/>
      <color rgb="FF0000FF"/>
      <name val="Arial"/>
      <charset val="134"/>
    </font>
    <font>
      <u/>
      <sz val="10"/>
      <color rgb="FF4A86E8"/>
      <name val="Arial"/>
      <charset val="134"/>
    </font>
    <font>
      <sz val="10"/>
      <color rgb="FF000000"/>
      <name val="宋体"/>
      <charset val="134"/>
    </font>
    <font>
      <sz val="10"/>
      <color rgb="FF000000"/>
      <name val="Arial"/>
      <family val="2"/>
    </font>
    <font>
      <u/>
      <sz val="10"/>
      <color theme="1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FF"/>
      </right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FF"/>
      </left>
      <right/>
      <top/>
      <bottom/>
      <diagonal/>
    </border>
    <border>
      <left style="thin">
        <color rgb="FFFF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71">
    <xf numFmtId="0" fontId="0" fillId="0" borderId="0" xfId="0" applyFont="1" applyAlignment="1"/>
    <xf numFmtId="165" fontId="1" fillId="0" borderId="0" xfId="0" applyNumberFormat="1" applyFont="1" applyFill="1" applyAlignment="1">
      <alignment horizontal="center"/>
    </xf>
    <xf numFmtId="0" fontId="1" fillId="0" borderId="0" xfId="0" applyFont="1" applyFill="1" applyAlignment="1"/>
    <xf numFmtId="165" fontId="2" fillId="0" borderId="0" xfId="0" applyNumberFormat="1" applyFont="1" applyFill="1" applyAlignment="1">
      <alignment horizontal="center"/>
    </xf>
    <xf numFmtId="0" fontId="2" fillId="0" borderId="0" xfId="0" applyFont="1" applyFill="1" applyAlignment="1"/>
    <xf numFmtId="0" fontId="3" fillId="2" borderId="0" xfId="0" applyFont="1" applyFill="1"/>
    <xf numFmtId="0" fontId="3" fillId="2" borderId="0" xfId="0" applyFont="1" applyFill="1" applyAlignment="1"/>
    <xf numFmtId="165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5" fillId="2" borderId="0" xfId="0" applyFont="1" applyFill="1" applyAlignment="1"/>
    <xf numFmtId="0" fontId="5" fillId="0" borderId="0" xfId="0" applyFont="1" applyAlignment="1"/>
    <xf numFmtId="0" fontId="5" fillId="0" borderId="0" xfId="0" applyFont="1" applyAlignment="1">
      <alignment horizontal="left"/>
    </xf>
    <xf numFmtId="0" fontId="0" fillId="0" borderId="0" xfId="0"/>
    <xf numFmtId="165" fontId="2" fillId="0" borderId="0" xfId="0" applyNumberFormat="1" applyFont="1" applyFill="1" applyBorder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 applyFill="1" applyBorder="1" applyAlignment="1"/>
    <xf numFmtId="0" fontId="6" fillId="3" borderId="0" xfId="0" applyFont="1" applyFill="1" applyBorder="1" applyAlignment="1"/>
    <xf numFmtId="0" fontId="0" fillId="0" borderId="0" xfId="0" applyFont="1"/>
    <xf numFmtId="0" fontId="3" fillId="2" borderId="0" xfId="0" applyFont="1" applyFill="1" applyAlignment="1">
      <alignment horizontal="left"/>
    </xf>
    <xf numFmtId="165" fontId="1" fillId="0" borderId="0" xfId="0" applyNumberFormat="1" applyFont="1" applyFill="1" applyBorder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left"/>
    </xf>
    <xf numFmtId="0" fontId="6" fillId="0" borderId="0" xfId="0" applyFont="1" applyFill="1" applyBorder="1" applyAlignment="1">
      <alignment horizontal="left"/>
    </xf>
    <xf numFmtId="0" fontId="1" fillId="0" borderId="0" xfId="0" applyFont="1" applyAlignment="1"/>
    <xf numFmtId="165" fontId="1" fillId="3" borderId="0" xfId="0" applyNumberFormat="1" applyFont="1" applyFill="1" applyAlignment="1">
      <alignment horizontal="center"/>
    </xf>
    <xf numFmtId="164" fontId="7" fillId="0" borderId="0" xfId="0" applyNumberFormat="1" applyFont="1" applyFill="1" applyBorder="1" applyAlignment="1"/>
    <xf numFmtId="164" fontId="8" fillId="0" borderId="0" xfId="0" applyNumberFormat="1" applyFont="1" applyFill="1" applyBorder="1" applyAlignment="1"/>
    <xf numFmtId="165" fontId="9" fillId="0" borderId="0" xfId="0" applyNumberFormat="1" applyFont="1" applyFill="1" applyAlignment="1">
      <alignment horizontal="center"/>
    </xf>
    <xf numFmtId="0" fontId="9" fillId="0" borderId="0" xfId="0" applyFont="1" applyFill="1" applyAlignment="1"/>
    <xf numFmtId="165" fontId="10" fillId="0" borderId="0" xfId="0" applyNumberFormat="1" applyFont="1" applyFill="1" applyAlignment="1">
      <alignment horizontal="center"/>
    </xf>
    <xf numFmtId="0" fontId="10" fillId="0" borderId="0" xfId="0" applyFont="1" applyFill="1" applyAlignment="1"/>
    <xf numFmtId="0" fontId="11" fillId="0" borderId="1" xfId="0" applyFont="1" applyBorder="1" applyAlignment="1"/>
    <xf numFmtId="0" fontId="5" fillId="0" borderId="2" xfId="0" applyFont="1" applyBorder="1" applyAlignment="1">
      <alignment horizontal="left"/>
    </xf>
    <xf numFmtId="0" fontId="5" fillId="5" borderId="3" xfId="0" applyFont="1" applyFill="1" applyBorder="1" applyAlignment="1"/>
    <xf numFmtId="0" fontId="5" fillId="6" borderId="0" xfId="0" applyFont="1" applyFill="1" applyAlignment="1">
      <alignment horizontal="left"/>
    </xf>
    <xf numFmtId="0" fontId="5" fillId="2" borderId="2" xfId="0" applyFont="1" applyFill="1" applyBorder="1" applyAlignment="1"/>
    <xf numFmtId="0" fontId="5" fillId="5" borderId="0" xfId="0" applyFont="1" applyFill="1" applyAlignment="1"/>
    <xf numFmtId="0" fontId="5" fillId="6" borderId="0" xfId="0" applyFont="1" applyFill="1" applyAlignment="1"/>
    <xf numFmtId="0" fontId="12" fillId="0" borderId="0" xfId="0" applyFont="1" applyAlignment="1"/>
    <xf numFmtId="0" fontId="3" fillId="0" borderId="4" xfId="0" applyFont="1" applyBorder="1" applyAlignment="1"/>
    <xf numFmtId="0" fontId="3" fillId="5" borderId="5" xfId="0" applyFont="1" applyFill="1" applyBorder="1" applyAlignment="1"/>
    <xf numFmtId="0" fontId="3" fillId="6" borderId="6" xfId="0" applyFont="1" applyFill="1" applyBorder="1" applyAlignment="1"/>
    <xf numFmtId="166" fontId="3" fillId="2" borderId="0" xfId="0" applyNumberFormat="1" applyFont="1" applyFill="1" applyAlignment="1">
      <alignment horizontal="left"/>
    </xf>
    <xf numFmtId="166" fontId="3" fillId="5" borderId="5" xfId="0" applyNumberFormat="1" applyFont="1" applyFill="1" applyBorder="1" applyAlignment="1">
      <alignment horizontal="left"/>
    </xf>
    <xf numFmtId="166" fontId="3" fillId="7" borderId="0" xfId="0" applyNumberFormat="1" applyFont="1" applyFill="1" applyAlignment="1">
      <alignment horizontal="left"/>
    </xf>
    <xf numFmtId="0" fontId="3" fillId="6" borderId="6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left"/>
    </xf>
    <xf numFmtId="0" fontId="3" fillId="7" borderId="0" xfId="0" applyFont="1" applyFill="1" applyAlignment="1">
      <alignment horizontal="left"/>
    </xf>
    <xf numFmtId="0" fontId="11" fillId="0" borderId="0" xfId="0" applyFont="1" applyAlignment="1"/>
    <xf numFmtId="0" fontId="5" fillId="0" borderId="4" xfId="0" applyFont="1" applyBorder="1" applyAlignment="1"/>
    <xf numFmtId="0" fontId="5" fillId="5" borderId="5" xfId="0" applyFont="1" applyFill="1" applyBorder="1" applyAlignment="1"/>
    <xf numFmtId="0" fontId="5" fillId="6" borderId="6" xfId="0" applyFont="1" applyFill="1" applyBorder="1" applyAlignment="1"/>
    <xf numFmtId="0" fontId="5" fillId="5" borderId="5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6" borderId="6" xfId="0" applyFont="1" applyFill="1" applyBorder="1" applyAlignment="1">
      <alignment horizontal="left"/>
    </xf>
    <xf numFmtId="0" fontId="3" fillId="5" borderId="0" xfId="0" applyFont="1" applyFill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0" borderId="4" xfId="0" applyFont="1" applyBorder="1" applyAlignment="1">
      <alignment wrapText="1"/>
    </xf>
    <xf numFmtId="0" fontId="13" fillId="4" borderId="0" xfId="0" applyFont="1" applyFill="1" applyAlignment="1"/>
    <xf numFmtId="0" fontId="0" fillId="4" borderId="4" xfId="0" applyFont="1" applyFill="1" applyBorder="1" applyAlignment="1"/>
    <xf numFmtId="0" fontId="12" fillId="4" borderId="0" xfId="0" applyFont="1" applyFill="1" applyAlignment="1"/>
    <xf numFmtId="0" fontId="3" fillId="4" borderId="4" xfId="0" applyFont="1" applyFill="1" applyBorder="1" applyAlignment="1"/>
    <xf numFmtId="0" fontId="3" fillId="6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right"/>
    </xf>
    <xf numFmtId="0" fontId="5" fillId="2" borderId="8" xfId="0" applyFont="1" applyFill="1" applyBorder="1" applyAlignment="1"/>
    <xf numFmtId="0" fontId="5" fillId="2" borderId="7" xfId="0" applyFont="1" applyFill="1" applyBorder="1" applyAlignment="1">
      <alignment horizontal="right"/>
    </xf>
    <xf numFmtId="0" fontId="3" fillId="6" borderId="0" xfId="0" applyFont="1" applyFill="1" applyAlignment="1">
      <alignment horizontal="left"/>
    </xf>
    <xf numFmtId="0" fontId="15" fillId="0" borderId="0" xfId="0" applyFont="1"/>
    <xf numFmtId="0" fontId="16" fillId="0" borderId="0" xfId="1" applyAlignment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47</xdr:row>
      <xdr:rowOff>144780</xdr:rowOff>
    </xdr:from>
    <xdr:to>
      <xdr:col>6</xdr:col>
      <xdr:colOff>183515</xdr:colOff>
      <xdr:row>67</xdr:row>
      <xdr:rowOff>102870</xdr:rowOff>
    </xdr:to>
    <xdr:pic>
      <xdr:nvPicPr>
        <xdr:cNvPr id="2" name="图片 1" descr="Z9K6I4S_2134}A()KRV}%G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7707630"/>
          <a:ext cx="3398520" cy="36156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yageo.com/documents/recent/PYu-RC_Group_51_RoHS_L_10.pdf" TargetMode="External"/><Relationship Id="rId13" Type="http://schemas.openxmlformats.org/officeDocument/2006/relationships/hyperlink" Target="https://www.mouser.com/datasheet/2/212/KEM_C1030_CBR_SMD-1101233.pdf" TargetMode="External"/><Relationship Id="rId18" Type="http://schemas.openxmlformats.org/officeDocument/2006/relationships/hyperlink" Target="https://www.mouser.com/datasheet/2/315/kamaya_06202019_Capacitor_Hybrid_Anti-Vib_Hi_Temp_-1606247.pdf" TargetMode="External"/><Relationship Id="rId26" Type="http://schemas.openxmlformats.org/officeDocument/2006/relationships/hyperlink" Target="https://www.mouser.com/datasheet/2/368/cp2102n-datasheet-1634912.pdf" TargetMode="External"/><Relationship Id="rId3" Type="http://schemas.openxmlformats.org/officeDocument/2006/relationships/hyperlink" Target="https://www.pemnet.com/fastening_products/pdf/smtssdata.pdf" TargetMode="External"/><Relationship Id="rId21" Type="http://schemas.openxmlformats.org/officeDocument/2006/relationships/hyperlink" Target="http://www.ti.com/lit/ds/symlink/sn74hct245.pdf" TargetMode="External"/><Relationship Id="rId7" Type="http://schemas.openxmlformats.org/officeDocument/2006/relationships/hyperlink" Target="https://www.littelfuse.com/~/media/files/littelfuse/technical%20resources/documents/data%20sheets/sp05xxba.pdf" TargetMode="External"/><Relationship Id="rId12" Type="http://schemas.openxmlformats.org/officeDocument/2006/relationships/hyperlink" Target="https://www.mouser.com/datasheet/2/315/AOA0000C307-1149632.pdf" TargetMode="External"/><Relationship Id="rId17" Type="http://schemas.openxmlformats.org/officeDocument/2006/relationships/hyperlink" Target="https://www.mouser.com/datasheet/2/281/murata_03052018_GRM_Series_1-1310166.pdf" TargetMode="External"/><Relationship Id="rId25" Type="http://schemas.openxmlformats.org/officeDocument/2006/relationships/hyperlink" Target="https://www.mouser.com/datasheet/2/308/CM1624-D-92596.pdf" TargetMode="External"/><Relationship Id="rId2" Type="http://schemas.openxmlformats.org/officeDocument/2006/relationships/hyperlink" Target="https://www.mouser.com/datasheet/2/276/1054500101_IO_CONNECTORS-1373915.pdf" TargetMode="External"/><Relationship Id="rId16" Type="http://schemas.openxmlformats.org/officeDocument/2006/relationships/hyperlink" Target="https://www.mouser.com/datasheet/2/315/ABA0000C1172-947558.pdf" TargetMode="External"/><Relationship Id="rId20" Type="http://schemas.openxmlformats.org/officeDocument/2006/relationships/hyperlink" Target="https://www.mouser.com/datasheet/2/891/esp32-wrover-b_datasheet_en-1384674.pdf" TargetMode="External"/><Relationship Id="rId29" Type="http://schemas.openxmlformats.org/officeDocument/2006/relationships/hyperlink" Target="http://www.ti.com/lit/ds/symlink/pcm1808.pdf" TargetMode="External"/><Relationship Id="rId1" Type="http://schemas.openxmlformats.org/officeDocument/2006/relationships/hyperlink" Target="https://www.mouser.com/datasheet/2/670/sj2-3589x-smt-1313291.pdf" TargetMode="External"/><Relationship Id="rId6" Type="http://schemas.openxmlformats.org/officeDocument/2006/relationships/hyperlink" Target="https://www.mouser.com/datasheet/2/389/stps1l60-y-1098788.pdf" TargetMode="External"/><Relationship Id="rId11" Type="http://schemas.openxmlformats.org/officeDocument/2006/relationships/hyperlink" Target="https://www.mouser.com/datasheet/2/427/rcse3-1013761.pdf" TargetMode="External"/><Relationship Id="rId24" Type="http://schemas.openxmlformats.org/officeDocument/2006/relationships/hyperlink" Target="https://www.molex.com/pdm_docs/sd/5027740891_sd.pdf" TargetMode="External"/><Relationship Id="rId32" Type="http://schemas.openxmlformats.org/officeDocument/2006/relationships/drawing" Target="../drawings/drawing1.xml"/><Relationship Id="rId5" Type="http://schemas.openxmlformats.org/officeDocument/2006/relationships/hyperlink" Target="https://www.mouser.com/datasheet/2/400/uppression-filter_commercial_maf1608g_en-977398.pdf" TargetMode="External"/><Relationship Id="rId15" Type="http://schemas.openxmlformats.org/officeDocument/2006/relationships/hyperlink" Target="https://www.mouser.com/datasheet/2/396/mlcc02_e-1307760.pdf" TargetMode="External"/><Relationship Id="rId23" Type="http://schemas.openxmlformats.org/officeDocument/2006/relationships/hyperlink" Target="https://www.mouser.com/datasheet/2/115/ZLDO1117-607727.pdf" TargetMode="External"/><Relationship Id="rId28" Type="http://schemas.openxmlformats.org/officeDocument/2006/relationships/hyperlink" Target="https://www.mouser.com/datasheet/2/122/ECX-1637B-1633271.pdf" TargetMode="External"/><Relationship Id="rId10" Type="http://schemas.openxmlformats.org/officeDocument/2006/relationships/hyperlink" Target="https://www.mouser.com/datasheet/2/427/dcrcwe3-45987.pdf" TargetMode="External"/><Relationship Id="rId19" Type="http://schemas.openxmlformats.org/officeDocument/2006/relationships/hyperlink" Target="https://www.mouser.com/datasheet/2/140/P410002-594185.pdf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media.digikey.com/pdf/Data%20Sheets/WIZnet%20PDFs/RB1-125BAG1A_ApprovalSheet.pdf" TargetMode="External"/><Relationship Id="rId9" Type="http://schemas.openxmlformats.org/officeDocument/2006/relationships/hyperlink" Target="https://industrial.panasonic.com/cdbs/www-data/pdf/RDM0000/AOA0000C307.pdf" TargetMode="External"/><Relationship Id="rId14" Type="http://schemas.openxmlformats.org/officeDocument/2006/relationships/hyperlink" Target="https://www.mouser.com/datasheet/2/281/murata_03052018_GRM_Series_1-1310166.pdf" TargetMode="External"/><Relationship Id="rId22" Type="http://schemas.openxmlformats.org/officeDocument/2006/relationships/hyperlink" Target="https://www.diodes.com/assets/Datasheets/ds30088.pdf" TargetMode="External"/><Relationship Id="rId27" Type="http://schemas.openxmlformats.org/officeDocument/2006/relationships/hyperlink" Target="https://www.mouser.com/datasheet/2/268/39662c-80953.pdf" TargetMode="External"/><Relationship Id="rId30" Type="http://schemas.openxmlformats.org/officeDocument/2006/relationships/hyperlink" Target="https://www.mouser.com/datasheet/2/276/0791091011_PCB_RECEPTACLES-23030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59"/>
  <sheetViews>
    <sheetView tabSelected="1" topLeftCell="D1" zoomScaleNormal="100" workbookViewId="0">
      <selection activeCell="L26" sqref="L26"/>
    </sheetView>
  </sheetViews>
  <sheetFormatPr defaultColWidth="14.44140625" defaultRowHeight="15.75" customHeight="1"/>
  <cols>
    <col min="1" max="2" width="19.33203125" style="1" customWidth="1"/>
    <col min="3" max="3" width="66" style="2" customWidth="1"/>
    <col min="4" max="4" width="26.44140625" customWidth="1"/>
    <col min="5" max="5" width="13" customWidth="1"/>
    <col min="6" max="6" width="8.6640625" customWidth="1"/>
    <col min="7" max="7" width="12.109375" customWidth="1"/>
    <col min="8" max="8" width="5.6640625" customWidth="1"/>
    <col min="9" max="9" width="16.5546875" customWidth="1"/>
    <col min="10" max="10" width="23" customWidth="1"/>
    <col min="11" max="11" width="23.5546875" customWidth="1"/>
    <col min="12" max="12" width="25.88671875" customWidth="1"/>
    <col min="13" max="13" width="10.33203125" customWidth="1"/>
    <col min="14" max="14" width="20.44140625" customWidth="1"/>
    <col min="15" max="15" width="25" customWidth="1"/>
    <col min="16" max="16" width="27.6640625" customWidth="1"/>
    <col min="17" max="17" width="27.88671875" customWidth="1"/>
    <col min="18" max="18" width="22.33203125" customWidth="1"/>
  </cols>
  <sheetData>
    <row r="1" spans="1:17" ht="13.8">
      <c r="A1" s="3" t="s">
        <v>0</v>
      </c>
      <c r="B1" s="3"/>
      <c r="C1" s="4"/>
      <c r="D1" s="5"/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7</v>
      </c>
      <c r="L1" s="6" t="s">
        <v>8</v>
      </c>
      <c r="M1" s="6"/>
      <c r="N1" s="6" t="s">
        <v>9</v>
      </c>
      <c r="O1" s="6" t="s">
        <v>10</v>
      </c>
      <c r="P1" s="19" t="s">
        <v>11</v>
      </c>
      <c r="Q1" s="19" t="s">
        <v>12</v>
      </c>
    </row>
    <row r="2" spans="1:17" ht="13.8">
      <c r="A2" s="3"/>
      <c r="B2" s="3"/>
      <c r="C2" s="4"/>
      <c r="D2" s="9" t="s">
        <v>298</v>
      </c>
      <c r="E2" s="10" t="s">
        <v>14</v>
      </c>
      <c r="F2" s="11">
        <v>1</v>
      </c>
      <c r="G2" s="10" t="s">
        <v>14</v>
      </c>
      <c r="H2" s="69" t="s">
        <v>300</v>
      </c>
      <c r="I2" s="32" t="s">
        <v>299</v>
      </c>
      <c r="J2" s="33" t="s">
        <v>17</v>
      </c>
      <c r="K2" s="34" t="s">
        <v>17</v>
      </c>
      <c r="L2" s="35" t="s">
        <v>17</v>
      </c>
      <c r="M2" s="36"/>
      <c r="N2" s="53" t="s">
        <v>17</v>
      </c>
      <c r="O2" s="54" t="s">
        <v>17</v>
      </c>
      <c r="P2" s="55" t="s">
        <v>17</v>
      </c>
      <c r="Q2" s="35" t="s">
        <v>17</v>
      </c>
    </row>
    <row r="3" spans="1:17" ht="13.8">
      <c r="A3" s="7"/>
      <c r="B3" s="7"/>
      <c r="C3" s="8"/>
      <c r="D3" s="9" t="s">
        <v>292</v>
      </c>
      <c r="E3" s="10" t="s">
        <v>14</v>
      </c>
      <c r="F3" s="11">
        <v>12</v>
      </c>
      <c r="G3" s="10" t="s">
        <v>293</v>
      </c>
      <c r="H3" s="69" t="s">
        <v>297</v>
      </c>
      <c r="I3" s="32" t="s">
        <v>294</v>
      </c>
      <c r="J3" s="33">
        <v>1984950</v>
      </c>
      <c r="K3" s="34" t="s">
        <v>295</v>
      </c>
      <c r="L3" s="35" t="s">
        <v>296</v>
      </c>
      <c r="M3" s="36"/>
      <c r="N3" s="53" t="s">
        <v>17</v>
      </c>
      <c r="O3" s="54" t="s">
        <v>17</v>
      </c>
      <c r="P3" s="55" t="s">
        <v>17</v>
      </c>
      <c r="Q3" s="35" t="s">
        <v>17</v>
      </c>
    </row>
    <row r="4" spans="1:17" ht="13.8">
      <c r="A4" s="7">
        <v>1.9950000000000001</v>
      </c>
      <c r="B4" s="7">
        <f>A4*F4*5</f>
        <v>9.9749999999999996</v>
      </c>
      <c r="C4" s="8" t="s">
        <v>13</v>
      </c>
      <c r="D4" s="9" t="s">
        <v>309</v>
      </c>
      <c r="E4" s="10" t="s">
        <v>14</v>
      </c>
      <c r="F4" s="11">
        <v>1</v>
      </c>
      <c r="G4" s="10" t="s">
        <v>15</v>
      </c>
      <c r="H4" s="12" t="s">
        <v>16</v>
      </c>
      <c r="I4" s="32" t="s">
        <v>315</v>
      </c>
      <c r="J4" s="33" t="s">
        <v>316</v>
      </c>
      <c r="K4" s="34" t="s">
        <v>317</v>
      </c>
      <c r="L4" s="35" t="s">
        <v>318</v>
      </c>
      <c r="M4" s="36"/>
      <c r="N4" s="37" t="s">
        <v>17</v>
      </c>
      <c r="O4" s="34" t="s">
        <v>17</v>
      </c>
      <c r="P4" s="38" t="s">
        <v>17</v>
      </c>
      <c r="Q4" s="38" t="s">
        <v>17</v>
      </c>
    </row>
    <row r="5" spans="1:17" ht="13.8">
      <c r="A5" s="7"/>
      <c r="B5" s="7"/>
      <c r="C5" s="8"/>
      <c r="D5" s="9" t="s">
        <v>310</v>
      </c>
      <c r="E5" s="10" t="s">
        <v>14</v>
      </c>
      <c r="F5" s="11">
        <v>1</v>
      </c>
      <c r="G5" s="10" t="s">
        <v>15</v>
      </c>
      <c r="H5" s="69" t="s">
        <v>301</v>
      </c>
      <c r="I5" s="70" t="s">
        <v>311</v>
      </c>
      <c r="J5" s="50" t="s">
        <v>312</v>
      </c>
      <c r="K5" s="51" t="s">
        <v>313</v>
      </c>
      <c r="L5" s="52" t="s">
        <v>314</v>
      </c>
      <c r="M5" s="19"/>
      <c r="N5" s="53" t="s">
        <v>17</v>
      </c>
      <c r="O5" s="54" t="s">
        <v>17</v>
      </c>
      <c r="P5" s="55" t="s">
        <v>17</v>
      </c>
      <c r="Q5" s="35" t="s">
        <v>17</v>
      </c>
    </row>
    <row r="6" spans="1:17" ht="13.8">
      <c r="A6" s="13">
        <v>2.1</v>
      </c>
      <c r="B6" s="7">
        <f t="shared" ref="B6:B36" si="0">A6*F6*5</f>
        <v>10.5</v>
      </c>
      <c r="C6" s="8" t="s">
        <v>13</v>
      </c>
      <c r="D6" s="6" t="s">
        <v>18</v>
      </c>
      <c r="E6" s="14" t="s">
        <v>14</v>
      </c>
      <c r="F6" s="15">
        <v>1</v>
      </c>
      <c r="G6" s="14" t="s">
        <v>19</v>
      </c>
      <c r="H6" s="12" t="s">
        <v>20</v>
      </c>
      <c r="I6" s="39" t="s">
        <v>21</v>
      </c>
      <c r="J6" s="40" t="s">
        <v>18</v>
      </c>
      <c r="K6" s="41" t="s">
        <v>22</v>
      </c>
      <c r="L6" s="42" t="s">
        <v>23</v>
      </c>
      <c r="M6" s="43"/>
      <c r="N6" s="44" t="s">
        <v>24</v>
      </c>
      <c r="O6" s="45" t="s">
        <v>24</v>
      </c>
      <c r="P6" s="46" t="s">
        <v>25</v>
      </c>
      <c r="Q6" s="68" t="s">
        <v>25</v>
      </c>
    </row>
    <row r="7" spans="1:17" ht="13.8">
      <c r="A7" s="13">
        <v>1.26</v>
      </c>
      <c r="B7" s="7">
        <f t="shared" si="0"/>
        <v>6.3</v>
      </c>
      <c r="C7" s="16"/>
      <c r="D7" s="6" t="s">
        <v>26</v>
      </c>
      <c r="E7" s="14" t="s">
        <v>14</v>
      </c>
      <c r="F7" s="15">
        <v>1</v>
      </c>
      <c r="G7" s="14" t="s">
        <v>27</v>
      </c>
      <c r="H7" s="12" t="s">
        <v>28</v>
      </c>
      <c r="I7" s="39" t="s">
        <v>29</v>
      </c>
      <c r="J7" s="40" t="s">
        <v>30</v>
      </c>
      <c r="K7" s="41" t="s">
        <v>31</v>
      </c>
      <c r="L7" s="42" t="s">
        <v>32</v>
      </c>
      <c r="M7" s="19"/>
      <c r="N7" s="47" t="s">
        <v>33</v>
      </c>
      <c r="O7" s="48" t="s">
        <v>33</v>
      </c>
      <c r="P7" s="46" t="s">
        <v>34</v>
      </c>
      <c r="Q7" s="68" t="s">
        <v>34</v>
      </c>
    </row>
    <row r="8" spans="1:17" ht="13.8">
      <c r="A8" s="7"/>
      <c r="B8" s="7">
        <f t="shared" si="0"/>
        <v>0</v>
      </c>
      <c r="C8" s="17" t="s">
        <v>35</v>
      </c>
      <c r="D8" s="9" t="s">
        <v>36</v>
      </c>
      <c r="E8" s="10" t="s">
        <v>37</v>
      </c>
      <c r="F8" s="11">
        <v>4</v>
      </c>
      <c r="G8" s="10" t="s">
        <v>38</v>
      </c>
      <c r="H8" s="18" t="s">
        <v>39</v>
      </c>
      <c r="I8" s="49" t="s">
        <v>40</v>
      </c>
      <c r="J8" s="50" t="s">
        <v>41</v>
      </c>
      <c r="K8" s="51" t="s">
        <v>17</v>
      </c>
      <c r="L8" s="52" t="s">
        <v>17</v>
      </c>
      <c r="M8" s="19"/>
      <c r="N8" s="53" t="s">
        <v>17</v>
      </c>
      <c r="O8" s="54" t="s">
        <v>17</v>
      </c>
      <c r="P8" s="55" t="s">
        <v>17</v>
      </c>
      <c r="Q8" s="35" t="s">
        <v>17</v>
      </c>
    </row>
    <row r="9" spans="1:17" ht="13.8">
      <c r="A9" s="13">
        <v>3.57</v>
      </c>
      <c r="B9" s="7">
        <f t="shared" si="0"/>
        <v>17.850000000000001</v>
      </c>
      <c r="C9" s="8" t="s">
        <v>13</v>
      </c>
      <c r="D9" s="6" t="s">
        <v>42</v>
      </c>
      <c r="E9" s="14" t="s">
        <v>14</v>
      </c>
      <c r="F9" s="15">
        <v>1</v>
      </c>
      <c r="G9" s="14" t="s">
        <v>43</v>
      </c>
      <c r="H9" s="12" t="s">
        <v>44</v>
      </c>
      <c r="I9" s="49" t="s">
        <v>45</v>
      </c>
      <c r="J9" s="40" t="s">
        <v>42</v>
      </c>
      <c r="K9" s="41" t="s">
        <v>46</v>
      </c>
      <c r="L9" s="42" t="s">
        <v>47</v>
      </c>
      <c r="M9" s="19"/>
      <c r="N9" s="47" t="s">
        <v>48</v>
      </c>
      <c r="O9" s="56" t="s">
        <v>48</v>
      </c>
      <c r="P9" s="46" t="s">
        <v>49</v>
      </c>
      <c r="Q9" s="48" t="s">
        <v>49</v>
      </c>
    </row>
    <row r="10" spans="1:17" ht="13.8">
      <c r="B10" s="7">
        <f t="shared" si="0"/>
        <v>0</v>
      </c>
      <c r="D10" s="6"/>
      <c r="E10" s="6"/>
      <c r="F10" s="19"/>
      <c r="G10" s="19"/>
      <c r="H10" s="6"/>
      <c r="I10" s="6"/>
      <c r="J10" s="6"/>
      <c r="K10" s="6"/>
      <c r="L10" s="6"/>
      <c r="M10" s="19"/>
      <c r="N10" s="57"/>
      <c r="O10" s="19"/>
      <c r="P10" s="58"/>
      <c r="Q10" s="19"/>
    </row>
    <row r="11" spans="1:17" ht="13.8">
      <c r="A11" s="13">
        <v>0.63</v>
      </c>
      <c r="B11" s="7">
        <f t="shared" si="0"/>
        <v>3.15</v>
      </c>
      <c r="C11" s="8" t="s">
        <v>13</v>
      </c>
      <c r="D11" s="6" t="s">
        <v>50</v>
      </c>
      <c r="E11" s="14" t="s">
        <v>51</v>
      </c>
      <c r="F11" s="15">
        <v>1</v>
      </c>
      <c r="G11" s="15" t="s">
        <v>52</v>
      </c>
      <c r="H11" s="12" t="s">
        <v>53</v>
      </c>
      <c r="I11" s="39" t="s">
        <v>54</v>
      </c>
      <c r="J11" s="40" t="s">
        <v>55</v>
      </c>
      <c r="K11" s="41" t="s">
        <v>56</v>
      </c>
      <c r="L11" s="42" t="s">
        <v>57</v>
      </c>
      <c r="M11" s="19"/>
      <c r="N11" s="47" t="s">
        <v>58</v>
      </c>
      <c r="O11" s="56" t="s">
        <v>58</v>
      </c>
      <c r="P11" s="46" t="s">
        <v>59</v>
      </c>
      <c r="Q11" s="48" t="s">
        <v>59</v>
      </c>
    </row>
    <row r="12" spans="1:17" ht="13.8">
      <c r="A12" s="13">
        <v>0.73499999999999999</v>
      </c>
      <c r="B12" s="7">
        <f t="shared" si="0"/>
        <v>3.6749999999999998</v>
      </c>
      <c r="C12" s="8" t="s">
        <v>13</v>
      </c>
      <c r="D12" s="6" t="s">
        <v>60</v>
      </c>
      <c r="E12" s="14" t="s">
        <v>61</v>
      </c>
      <c r="F12" s="15">
        <v>1</v>
      </c>
      <c r="G12" s="15" t="s">
        <v>62</v>
      </c>
      <c r="H12" s="12" t="s">
        <v>63</v>
      </c>
      <c r="I12" s="39" t="s">
        <v>64</v>
      </c>
      <c r="J12" s="40" t="s">
        <v>65</v>
      </c>
      <c r="K12" s="41" t="s">
        <v>66</v>
      </c>
      <c r="L12" s="42" t="s">
        <v>67</v>
      </c>
      <c r="M12" s="19"/>
      <c r="N12" s="47" t="s">
        <v>68</v>
      </c>
      <c r="O12" s="48" t="s">
        <v>68</v>
      </c>
      <c r="P12" s="46" t="s">
        <v>69</v>
      </c>
      <c r="Q12" s="68" t="s">
        <v>69</v>
      </c>
    </row>
    <row r="13" spans="1:17" ht="13.8">
      <c r="A13" s="13">
        <v>0.315</v>
      </c>
      <c r="B13" s="7">
        <f t="shared" si="0"/>
        <v>1.575</v>
      </c>
      <c r="C13" s="16"/>
      <c r="D13" s="6" t="s">
        <v>70</v>
      </c>
      <c r="E13" s="14" t="s">
        <v>61</v>
      </c>
      <c r="F13" s="15">
        <v>1</v>
      </c>
      <c r="G13" s="15" t="s">
        <v>71</v>
      </c>
      <c r="H13" s="12" t="s">
        <v>72</v>
      </c>
      <c r="I13" s="39" t="s">
        <v>73</v>
      </c>
      <c r="J13" s="40" t="s">
        <v>74</v>
      </c>
      <c r="K13" s="41" t="s">
        <v>75</v>
      </c>
      <c r="L13" s="42" t="s">
        <v>76</v>
      </c>
      <c r="M13" s="19"/>
      <c r="N13" s="47" t="s">
        <v>77</v>
      </c>
      <c r="O13" s="48" t="s">
        <v>77</v>
      </c>
      <c r="P13" s="46" t="s">
        <v>78</v>
      </c>
      <c r="Q13" s="68" t="s">
        <v>78</v>
      </c>
    </row>
    <row r="14" spans="1:17" ht="13.8">
      <c r="A14" s="13">
        <v>0.105</v>
      </c>
      <c r="B14" s="7">
        <f t="shared" si="0"/>
        <v>1.05</v>
      </c>
      <c r="C14" s="16"/>
      <c r="D14" s="6" t="s">
        <v>79</v>
      </c>
      <c r="E14" s="14" t="s">
        <v>80</v>
      </c>
      <c r="F14" s="15">
        <v>2</v>
      </c>
      <c r="G14" s="15" t="s">
        <v>81</v>
      </c>
      <c r="H14" s="12" t="s">
        <v>82</v>
      </c>
      <c r="I14" s="39" t="s">
        <v>83</v>
      </c>
      <c r="J14" s="40" t="s">
        <v>84</v>
      </c>
      <c r="K14" s="41" t="s">
        <v>85</v>
      </c>
      <c r="L14" s="42" t="s">
        <v>86</v>
      </c>
      <c r="M14" s="19"/>
      <c r="N14" s="47" t="s">
        <v>87</v>
      </c>
      <c r="O14" s="56" t="s">
        <v>88</v>
      </c>
      <c r="P14" s="46" t="s">
        <v>89</v>
      </c>
      <c r="Q14" s="48" t="s">
        <v>90</v>
      </c>
    </row>
    <row r="15" spans="1:17" ht="13.8">
      <c r="A15" s="13">
        <v>0.21</v>
      </c>
      <c r="B15" s="7">
        <f t="shared" si="0"/>
        <v>22.05</v>
      </c>
      <c r="C15" s="16" t="s">
        <v>91</v>
      </c>
      <c r="D15" s="6" t="s">
        <v>92</v>
      </c>
      <c r="E15" s="14" t="s">
        <v>80</v>
      </c>
      <c r="F15" s="15">
        <v>21</v>
      </c>
      <c r="G15" s="15" t="s">
        <v>52</v>
      </c>
      <c r="H15" s="12" t="s">
        <v>93</v>
      </c>
      <c r="I15" s="39" t="s">
        <v>94</v>
      </c>
      <c r="J15" s="59" t="s">
        <v>95</v>
      </c>
      <c r="K15" s="41" t="s">
        <v>96</v>
      </c>
      <c r="L15" s="42" t="s">
        <v>97</v>
      </c>
      <c r="M15" s="19"/>
      <c r="N15" s="47" t="s">
        <v>98</v>
      </c>
      <c r="O15" s="48" t="s">
        <v>99</v>
      </c>
      <c r="P15" s="46" t="s">
        <v>100</v>
      </c>
      <c r="Q15" s="68" t="s">
        <v>101</v>
      </c>
    </row>
    <row r="16" spans="1:17" ht="13.8">
      <c r="A16" s="13">
        <v>0.105</v>
      </c>
      <c r="B16" s="7">
        <f t="shared" si="0"/>
        <v>0.52500000000000002</v>
      </c>
      <c r="C16" s="16"/>
      <c r="D16" s="6" t="s">
        <v>102</v>
      </c>
      <c r="E16" s="14" t="s">
        <v>80</v>
      </c>
      <c r="F16" s="15">
        <v>1</v>
      </c>
      <c r="G16" s="15" t="s">
        <v>81</v>
      </c>
      <c r="H16" s="12" t="s">
        <v>103</v>
      </c>
      <c r="I16" s="39" t="s">
        <v>104</v>
      </c>
      <c r="J16" s="40" t="s">
        <v>105</v>
      </c>
      <c r="K16" s="41" t="s">
        <v>106</v>
      </c>
      <c r="L16" s="42" t="s">
        <v>107</v>
      </c>
      <c r="M16" s="19"/>
      <c r="N16" s="47" t="s">
        <v>108</v>
      </c>
      <c r="O16" s="48" t="s">
        <v>108</v>
      </c>
      <c r="P16" s="46" t="s">
        <v>109</v>
      </c>
      <c r="Q16" s="68" t="s">
        <v>109</v>
      </c>
    </row>
    <row r="17" spans="1:17" ht="13.8">
      <c r="A17" s="13">
        <v>0.73499999999999999</v>
      </c>
      <c r="B17" s="7">
        <f t="shared" si="0"/>
        <v>3.6749999999999998</v>
      </c>
      <c r="C17" s="8" t="s">
        <v>13</v>
      </c>
      <c r="D17" s="6" t="s">
        <v>110</v>
      </c>
      <c r="E17" s="14" t="s">
        <v>80</v>
      </c>
      <c r="F17" s="15">
        <v>1</v>
      </c>
      <c r="G17" s="15" t="s">
        <v>81</v>
      </c>
      <c r="H17" s="18" t="s">
        <v>111</v>
      </c>
      <c r="I17" s="39" t="s">
        <v>112</v>
      </c>
      <c r="J17" s="40" t="s">
        <v>113</v>
      </c>
      <c r="K17" s="41" t="s">
        <v>114</v>
      </c>
      <c r="L17" s="42" t="s">
        <v>115</v>
      </c>
      <c r="M17" s="19"/>
      <c r="N17" s="47" t="s">
        <v>98</v>
      </c>
      <c r="O17" s="56" t="s">
        <v>98</v>
      </c>
      <c r="P17" s="46" t="s">
        <v>116</v>
      </c>
      <c r="Q17" s="48" t="s">
        <v>116</v>
      </c>
    </row>
    <row r="18" spans="1:17" ht="13.8">
      <c r="A18" s="20">
        <v>0.84</v>
      </c>
      <c r="B18" s="7">
        <f t="shared" si="0"/>
        <v>16.8</v>
      </c>
      <c r="C18" s="8" t="s">
        <v>13</v>
      </c>
      <c r="D18" s="6" t="s">
        <v>117</v>
      </c>
      <c r="E18" s="14" t="s">
        <v>80</v>
      </c>
      <c r="F18" s="15">
        <v>4</v>
      </c>
      <c r="G18" s="15" t="s">
        <v>52</v>
      </c>
      <c r="H18" s="12" t="s">
        <v>118</v>
      </c>
      <c r="I18" s="60" t="s">
        <v>119</v>
      </c>
      <c r="J18" s="61" t="s">
        <v>120</v>
      </c>
      <c r="K18" s="41" t="s">
        <v>121</v>
      </c>
      <c r="L18" s="42" t="s">
        <v>122</v>
      </c>
      <c r="M18" s="19"/>
      <c r="N18" s="47" t="s">
        <v>123</v>
      </c>
      <c r="O18" s="48" t="s">
        <v>124</v>
      </c>
      <c r="P18" s="46" t="s">
        <v>125</v>
      </c>
      <c r="Q18" s="68" t="s">
        <v>126</v>
      </c>
    </row>
    <row r="19" spans="1:17" ht="13.8">
      <c r="A19" s="13">
        <v>0.21</v>
      </c>
      <c r="B19" s="7">
        <f t="shared" si="0"/>
        <v>2.1</v>
      </c>
      <c r="C19" s="8" t="s">
        <v>13</v>
      </c>
      <c r="D19" s="6" t="s">
        <v>127</v>
      </c>
      <c r="E19" s="14" t="s">
        <v>128</v>
      </c>
      <c r="F19" s="15">
        <v>2</v>
      </c>
      <c r="G19" s="15" t="s">
        <v>129</v>
      </c>
      <c r="H19" s="18" t="s">
        <v>130</v>
      </c>
      <c r="I19" s="39" t="s">
        <v>131</v>
      </c>
      <c r="J19" s="40" t="s">
        <v>132</v>
      </c>
      <c r="K19" s="41" t="s">
        <v>133</v>
      </c>
      <c r="L19" s="42" t="s">
        <v>134</v>
      </c>
      <c r="M19" s="19"/>
      <c r="N19" s="47" t="s">
        <v>135</v>
      </c>
      <c r="O19" s="56" t="s">
        <v>136</v>
      </c>
      <c r="P19" s="46" t="s">
        <v>137</v>
      </c>
      <c r="Q19" s="48" t="s">
        <v>138</v>
      </c>
    </row>
    <row r="20" spans="1:17" ht="13.8">
      <c r="A20" s="13">
        <v>0.16800000000000001</v>
      </c>
      <c r="B20" s="7">
        <f t="shared" si="0"/>
        <v>8.4</v>
      </c>
      <c r="C20" s="8" t="s">
        <v>13</v>
      </c>
      <c r="D20" s="6" t="s">
        <v>139</v>
      </c>
      <c r="E20" s="14" t="s">
        <v>128</v>
      </c>
      <c r="F20" s="15">
        <v>10</v>
      </c>
      <c r="G20" s="15" t="s">
        <v>129</v>
      </c>
      <c r="H20" s="12" t="s">
        <v>140</v>
      </c>
      <c r="I20" s="62" t="s">
        <v>141</v>
      </c>
      <c r="J20" s="63" t="s">
        <v>142</v>
      </c>
      <c r="K20" s="41" t="s">
        <v>143</v>
      </c>
      <c r="L20" s="42" t="s">
        <v>17</v>
      </c>
      <c r="M20" s="19"/>
      <c r="N20" s="47" t="s">
        <v>144</v>
      </c>
      <c r="O20" s="48" t="s">
        <v>145</v>
      </c>
      <c r="P20" s="46" t="s">
        <v>17</v>
      </c>
      <c r="Q20" s="68" t="s">
        <v>17</v>
      </c>
    </row>
    <row r="21" spans="1:17" ht="13.8">
      <c r="A21" s="13">
        <v>0.36799999999999999</v>
      </c>
      <c r="B21" s="7">
        <f t="shared" si="0"/>
        <v>14.72</v>
      </c>
      <c r="C21" s="8" t="s">
        <v>13</v>
      </c>
      <c r="D21" s="6" t="s">
        <v>146</v>
      </c>
      <c r="E21" s="14" t="s">
        <v>128</v>
      </c>
      <c r="F21" s="15">
        <v>8</v>
      </c>
      <c r="G21" s="15" t="s">
        <v>129</v>
      </c>
      <c r="H21" s="12" t="s">
        <v>147</v>
      </c>
      <c r="I21" s="39" t="s">
        <v>148</v>
      </c>
      <c r="J21" s="40" t="s">
        <v>149</v>
      </c>
      <c r="K21" s="41" t="s">
        <v>150</v>
      </c>
      <c r="L21" s="42" t="s">
        <v>151</v>
      </c>
      <c r="M21" s="19"/>
      <c r="N21" s="47" t="s">
        <v>152</v>
      </c>
      <c r="O21" s="48" t="s">
        <v>153</v>
      </c>
      <c r="P21" s="46" t="s">
        <v>154</v>
      </c>
      <c r="Q21" s="68" t="s">
        <v>155</v>
      </c>
    </row>
    <row r="22" spans="1:17" ht="13.8">
      <c r="A22" s="13">
        <v>0.42</v>
      </c>
      <c r="B22" s="7">
        <f t="shared" si="0"/>
        <v>6.3</v>
      </c>
      <c r="C22" s="8" t="s">
        <v>13</v>
      </c>
      <c r="D22" s="6" t="s">
        <v>146</v>
      </c>
      <c r="E22" s="14" t="s">
        <v>156</v>
      </c>
      <c r="F22" s="15">
        <v>3</v>
      </c>
      <c r="G22" s="15" t="s">
        <v>157</v>
      </c>
      <c r="H22" s="12" t="s">
        <v>158</v>
      </c>
      <c r="I22" s="39" t="s">
        <v>159</v>
      </c>
      <c r="J22" s="40" t="s">
        <v>160</v>
      </c>
      <c r="K22" s="41" t="s">
        <v>161</v>
      </c>
      <c r="L22" s="42" t="s">
        <v>162</v>
      </c>
      <c r="M22" s="19"/>
      <c r="N22" s="47" t="s">
        <v>163</v>
      </c>
      <c r="O22" s="48" t="s">
        <v>164</v>
      </c>
      <c r="P22" s="46" t="s">
        <v>165</v>
      </c>
      <c r="Q22" s="68" t="s">
        <v>166</v>
      </c>
    </row>
    <row r="23" spans="1:17" ht="13.8">
      <c r="A23" s="13">
        <v>0.42</v>
      </c>
      <c r="B23" s="7">
        <f t="shared" si="0"/>
        <v>2.1</v>
      </c>
      <c r="C23" s="8" t="s">
        <v>13</v>
      </c>
      <c r="D23" s="6" t="s">
        <v>167</v>
      </c>
      <c r="E23" s="14" t="s">
        <v>128</v>
      </c>
      <c r="F23" s="15">
        <v>1</v>
      </c>
      <c r="G23" s="15" t="s">
        <v>129</v>
      </c>
      <c r="H23" s="18" t="s">
        <v>168</v>
      </c>
      <c r="I23" s="39" t="s">
        <v>141</v>
      </c>
      <c r="J23" s="40" t="s">
        <v>169</v>
      </c>
      <c r="K23" s="41" t="s">
        <v>170</v>
      </c>
      <c r="L23" s="42" t="s">
        <v>171</v>
      </c>
      <c r="M23" s="19"/>
      <c r="N23" s="47" t="s">
        <v>172</v>
      </c>
      <c r="O23" s="48" t="s">
        <v>172</v>
      </c>
      <c r="P23" s="46" t="s">
        <v>173</v>
      </c>
      <c r="Q23" s="68" t="s">
        <v>173</v>
      </c>
    </row>
    <row r="24" spans="1:17" ht="13.8">
      <c r="A24" s="13">
        <v>0.42</v>
      </c>
      <c r="B24" s="7">
        <f t="shared" si="0"/>
        <v>4.2</v>
      </c>
      <c r="C24" s="8" t="s">
        <v>13</v>
      </c>
      <c r="D24" s="6" t="s">
        <v>174</v>
      </c>
      <c r="E24" s="14" t="s">
        <v>156</v>
      </c>
      <c r="F24" s="15">
        <v>2</v>
      </c>
      <c r="G24" s="15" t="s">
        <v>157</v>
      </c>
      <c r="H24" s="18" t="s">
        <v>175</v>
      </c>
      <c r="I24" s="39" t="s">
        <v>176</v>
      </c>
      <c r="J24" s="40" t="s">
        <v>177</v>
      </c>
      <c r="K24" s="41" t="s">
        <v>178</v>
      </c>
      <c r="L24" s="42" t="s">
        <v>179</v>
      </c>
      <c r="M24" s="19"/>
      <c r="N24" s="47" t="s">
        <v>180</v>
      </c>
      <c r="O24" s="56" t="s">
        <v>181</v>
      </c>
      <c r="P24" s="46" t="s">
        <v>182</v>
      </c>
      <c r="Q24" s="48" t="s">
        <v>183</v>
      </c>
    </row>
    <row r="25" spans="1:17" ht="13.8">
      <c r="A25" s="13"/>
      <c r="B25" s="7"/>
      <c r="C25" s="8"/>
      <c r="D25" s="6" t="s">
        <v>302</v>
      </c>
      <c r="E25" s="14" t="s">
        <v>156</v>
      </c>
      <c r="F25" s="15">
        <v>2</v>
      </c>
      <c r="G25" s="15" t="s">
        <v>303</v>
      </c>
      <c r="H25" s="69" t="s">
        <v>308</v>
      </c>
      <c r="I25" s="39" t="s">
        <v>304</v>
      </c>
      <c r="J25" s="40" t="s">
        <v>305</v>
      </c>
      <c r="K25" s="41" t="s">
        <v>306</v>
      </c>
      <c r="L25" s="42" t="s">
        <v>307</v>
      </c>
      <c r="M25" s="19"/>
      <c r="N25" s="47"/>
      <c r="O25" s="56"/>
      <c r="P25" s="46"/>
      <c r="Q25" s="48"/>
    </row>
    <row r="26" spans="1:17" ht="16.5" customHeight="1">
      <c r="A26" s="13">
        <v>1.26</v>
      </c>
      <c r="B26" s="7">
        <f t="shared" si="0"/>
        <v>6.3</v>
      </c>
      <c r="C26" s="8" t="s">
        <v>13</v>
      </c>
      <c r="D26" s="6" t="s">
        <v>184</v>
      </c>
      <c r="E26" s="21" t="s">
        <v>185</v>
      </c>
      <c r="F26" s="22">
        <v>1</v>
      </c>
      <c r="G26" s="21" t="s">
        <v>186</v>
      </c>
      <c r="H26" s="18" t="s">
        <v>187</v>
      </c>
      <c r="I26" s="62" t="s">
        <v>188</v>
      </c>
      <c r="J26" s="63" t="s">
        <v>184</v>
      </c>
      <c r="K26" s="41" t="s">
        <v>189</v>
      </c>
      <c r="L26" s="42" t="s">
        <v>190</v>
      </c>
      <c r="M26" s="19"/>
      <c r="N26" s="47" t="s">
        <v>191</v>
      </c>
      <c r="O26" s="48" t="s">
        <v>191</v>
      </c>
      <c r="P26" s="46" t="s">
        <v>192</v>
      </c>
      <c r="Q26" s="68" t="s">
        <v>192</v>
      </c>
    </row>
    <row r="27" spans="1:17" ht="16.5" customHeight="1">
      <c r="A27" s="7">
        <v>6.51</v>
      </c>
      <c r="B27" s="7">
        <f t="shared" si="0"/>
        <v>32.549999999999997</v>
      </c>
      <c r="C27" s="23" t="s">
        <v>193</v>
      </c>
      <c r="D27" s="6" t="s">
        <v>194</v>
      </c>
      <c r="E27" s="14" t="s">
        <v>195</v>
      </c>
      <c r="F27" s="15">
        <v>1</v>
      </c>
      <c r="G27" s="14" t="s">
        <v>195</v>
      </c>
      <c r="H27" s="18" t="s">
        <v>196</v>
      </c>
      <c r="I27" s="39" t="s">
        <v>197</v>
      </c>
      <c r="J27" s="40" t="s">
        <v>194</v>
      </c>
      <c r="K27" s="41" t="s">
        <v>198</v>
      </c>
      <c r="L27" s="64" t="s">
        <v>199</v>
      </c>
      <c r="M27" s="19"/>
      <c r="N27" s="47" t="s">
        <v>200</v>
      </c>
      <c r="O27" s="48" t="s">
        <v>200</v>
      </c>
      <c r="P27" s="46" t="s">
        <v>201</v>
      </c>
      <c r="Q27" s="68" t="s">
        <v>201</v>
      </c>
    </row>
    <row r="28" spans="1:17" ht="13.8">
      <c r="A28" s="13">
        <v>6.3</v>
      </c>
      <c r="B28" s="7">
        <f t="shared" si="0"/>
        <v>63</v>
      </c>
      <c r="C28" s="16"/>
      <c r="D28" s="6" t="s">
        <v>202</v>
      </c>
      <c r="E28" s="14" t="s">
        <v>203</v>
      </c>
      <c r="F28" s="15">
        <v>2</v>
      </c>
      <c r="G28" s="14" t="s">
        <v>204</v>
      </c>
      <c r="H28" s="18" t="s">
        <v>205</v>
      </c>
      <c r="I28" s="39" t="s">
        <v>206</v>
      </c>
      <c r="J28" s="40" t="s">
        <v>202</v>
      </c>
      <c r="K28" s="41" t="s">
        <v>207</v>
      </c>
      <c r="L28" s="42" t="s">
        <v>208</v>
      </c>
      <c r="M28" s="19"/>
      <c r="N28" s="47" t="s">
        <v>209</v>
      </c>
      <c r="O28" s="48" t="s">
        <v>210</v>
      </c>
      <c r="P28" s="46" t="s">
        <v>211</v>
      </c>
      <c r="Q28" s="68" t="s">
        <v>212</v>
      </c>
    </row>
    <row r="29" spans="1:17" ht="13.8">
      <c r="A29" s="13">
        <v>0.21</v>
      </c>
      <c r="B29" s="7">
        <f t="shared" si="0"/>
        <v>1.05</v>
      </c>
      <c r="C29" s="16"/>
      <c r="D29" s="6" t="s">
        <v>213</v>
      </c>
      <c r="E29" s="14" t="s">
        <v>214</v>
      </c>
      <c r="F29" s="15">
        <v>1</v>
      </c>
      <c r="G29" s="15" t="s">
        <v>215</v>
      </c>
      <c r="H29" s="18" t="s">
        <v>216</v>
      </c>
      <c r="I29" s="39" t="s">
        <v>217</v>
      </c>
      <c r="J29" s="40" t="s">
        <v>218</v>
      </c>
      <c r="K29" s="41" t="s">
        <v>75</v>
      </c>
      <c r="L29" s="42" t="s">
        <v>219</v>
      </c>
      <c r="M29" s="19"/>
      <c r="N29" s="47" t="s">
        <v>77</v>
      </c>
      <c r="O29" s="56" t="s">
        <v>77</v>
      </c>
      <c r="P29" s="46" t="s">
        <v>220</v>
      </c>
      <c r="Q29" s="48" t="s">
        <v>220</v>
      </c>
    </row>
    <row r="30" spans="1:17" ht="13.8">
      <c r="A30" s="13">
        <v>0.315</v>
      </c>
      <c r="B30" s="7">
        <f t="shared" si="0"/>
        <v>1.575</v>
      </c>
      <c r="C30" s="16"/>
      <c r="D30" s="6" t="s">
        <v>221</v>
      </c>
      <c r="E30" s="14" t="s">
        <v>222</v>
      </c>
      <c r="F30" s="15">
        <v>1</v>
      </c>
      <c r="G30" s="14" t="s">
        <v>223</v>
      </c>
      <c r="H30" s="12" t="s">
        <v>224</v>
      </c>
      <c r="I30" s="39" t="s">
        <v>225</v>
      </c>
      <c r="J30" s="40" t="s">
        <v>221</v>
      </c>
      <c r="K30" s="41" t="s">
        <v>226</v>
      </c>
      <c r="L30" s="42" t="s">
        <v>227</v>
      </c>
      <c r="M30" s="19"/>
      <c r="N30" s="47" t="s">
        <v>228</v>
      </c>
      <c r="O30" s="48" t="s">
        <v>228</v>
      </c>
      <c r="P30" s="46" t="s">
        <v>229</v>
      </c>
      <c r="Q30" s="68" t="s">
        <v>229</v>
      </c>
    </row>
    <row r="31" spans="1:17" ht="13.8">
      <c r="A31" s="13">
        <v>4.83</v>
      </c>
      <c r="B31" s="7">
        <f t="shared" si="0"/>
        <v>24.15</v>
      </c>
      <c r="C31" s="16" t="s">
        <v>13</v>
      </c>
      <c r="D31" s="6" t="s">
        <v>230</v>
      </c>
      <c r="E31" s="14" t="s">
        <v>231</v>
      </c>
      <c r="F31" s="15">
        <v>1</v>
      </c>
      <c r="G31" s="14" t="s">
        <v>14</v>
      </c>
      <c r="H31" s="18" t="s">
        <v>232</v>
      </c>
      <c r="I31" s="39" t="s">
        <v>233</v>
      </c>
      <c r="J31" s="40" t="s">
        <v>234</v>
      </c>
      <c r="K31" s="41" t="s">
        <v>235</v>
      </c>
      <c r="L31" s="42" t="s">
        <v>236</v>
      </c>
      <c r="M31" s="19"/>
      <c r="N31" s="47" t="s">
        <v>237</v>
      </c>
      <c r="O31" s="48" t="s">
        <v>237</v>
      </c>
      <c r="P31" s="46" t="s">
        <v>238</v>
      </c>
      <c r="Q31" s="68" t="s">
        <v>238</v>
      </c>
    </row>
    <row r="32" spans="1:17" ht="13.8">
      <c r="A32" s="13">
        <v>0.84</v>
      </c>
      <c r="B32" s="7">
        <f t="shared" si="0"/>
        <v>4.2</v>
      </c>
      <c r="C32" s="16" t="s">
        <v>13</v>
      </c>
      <c r="D32" s="6" t="s">
        <v>239</v>
      </c>
      <c r="E32" s="14" t="s">
        <v>240</v>
      </c>
      <c r="F32" s="15">
        <v>1</v>
      </c>
      <c r="G32" s="14" t="s">
        <v>241</v>
      </c>
      <c r="H32" s="18" t="s">
        <v>242</v>
      </c>
      <c r="I32" s="39" t="s">
        <v>243</v>
      </c>
      <c r="J32" s="40" t="s">
        <v>239</v>
      </c>
      <c r="K32" s="41" t="s">
        <v>244</v>
      </c>
      <c r="L32" s="42" t="s">
        <v>245</v>
      </c>
      <c r="M32" s="19"/>
      <c r="N32" s="47" t="s">
        <v>246</v>
      </c>
      <c r="O32" s="48" t="s">
        <v>246</v>
      </c>
      <c r="P32" s="46" t="s">
        <v>247</v>
      </c>
      <c r="Q32" s="68" t="s">
        <v>247</v>
      </c>
    </row>
    <row r="33" spans="1:17" ht="13.8">
      <c r="A33" s="13">
        <v>1.89</v>
      </c>
      <c r="B33" s="7">
        <f t="shared" si="0"/>
        <v>9.4499999999999993</v>
      </c>
      <c r="C33" s="24" t="s">
        <v>13</v>
      </c>
      <c r="D33" s="6" t="s">
        <v>248</v>
      </c>
      <c r="E33" s="14" t="s">
        <v>249</v>
      </c>
      <c r="F33" s="15">
        <v>1</v>
      </c>
      <c r="G33" s="14" t="s">
        <v>250</v>
      </c>
      <c r="H33" s="18" t="s">
        <v>251</v>
      </c>
      <c r="I33" s="39" t="s">
        <v>252</v>
      </c>
      <c r="J33" s="40" t="s">
        <v>253</v>
      </c>
      <c r="K33" s="41" t="s">
        <v>254</v>
      </c>
      <c r="L33" s="42" t="s">
        <v>255</v>
      </c>
      <c r="M33" s="19"/>
      <c r="N33" s="47" t="s">
        <v>256</v>
      </c>
      <c r="O33" s="56" t="s">
        <v>256</v>
      </c>
      <c r="P33" s="46" t="s">
        <v>257</v>
      </c>
      <c r="Q33" s="48" t="s">
        <v>257</v>
      </c>
    </row>
    <row r="34" spans="1:17" ht="13.8">
      <c r="A34" s="13">
        <v>3.6749999999999998</v>
      </c>
      <c r="B34" s="7">
        <f t="shared" si="0"/>
        <v>18.375</v>
      </c>
      <c r="C34" s="16" t="s">
        <v>13</v>
      </c>
      <c r="D34" s="6" t="s">
        <v>258</v>
      </c>
      <c r="E34" s="14" t="s">
        <v>259</v>
      </c>
      <c r="F34" s="15">
        <v>1</v>
      </c>
      <c r="G34" s="14" t="s">
        <v>260</v>
      </c>
      <c r="H34" s="18" t="s">
        <v>261</v>
      </c>
      <c r="I34" s="39" t="s">
        <v>262</v>
      </c>
      <c r="J34" s="40" t="s">
        <v>258</v>
      </c>
      <c r="K34" s="41" t="s">
        <v>263</v>
      </c>
      <c r="L34" s="42" t="s">
        <v>264</v>
      </c>
      <c r="M34" s="19"/>
      <c r="N34" s="47" t="s">
        <v>265</v>
      </c>
      <c r="O34" s="56" t="s">
        <v>265</v>
      </c>
      <c r="P34" s="46" t="s">
        <v>266</v>
      </c>
      <c r="Q34" s="48" t="s">
        <v>266</v>
      </c>
    </row>
    <row r="35" spans="1:17" ht="13.8">
      <c r="A35" s="13">
        <v>0.73499999999999999</v>
      </c>
      <c r="B35" s="7">
        <f t="shared" si="0"/>
        <v>3.6749999999999998</v>
      </c>
      <c r="C35" s="16" t="s">
        <v>13</v>
      </c>
      <c r="D35" s="6" t="s">
        <v>267</v>
      </c>
      <c r="E35" s="14" t="s">
        <v>268</v>
      </c>
      <c r="F35" s="15">
        <v>1</v>
      </c>
      <c r="G35" s="14" t="s">
        <v>269</v>
      </c>
      <c r="H35" s="18" t="s">
        <v>270</v>
      </c>
      <c r="I35" s="39" t="s">
        <v>271</v>
      </c>
      <c r="J35" s="40" t="s">
        <v>272</v>
      </c>
      <c r="K35" s="41" t="s">
        <v>273</v>
      </c>
      <c r="L35" s="42" t="s">
        <v>274</v>
      </c>
      <c r="M35" s="19"/>
      <c r="N35" s="47" t="s">
        <v>275</v>
      </c>
      <c r="O35" s="48" t="s">
        <v>275</v>
      </c>
      <c r="P35" s="46" t="s">
        <v>276</v>
      </c>
      <c r="Q35" s="68" t="s">
        <v>276</v>
      </c>
    </row>
    <row r="36" spans="1:17" ht="13.8">
      <c r="A36" s="13">
        <v>0.84</v>
      </c>
      <c r="B36" s="7">
        <f t="shared" si="0"/>
        <v>4.2</v>
      </c>
      <c r="C36" s="16"/>
      <c r="D36" s="6" t="s">
        <v>277</v>
      </c>
      <c r="E36" s="14" t="s">
        <v>278</v>
      </c>
      <c r="F36" s="15">
        <v>1</v>
      </c>
      <c r="G36" s="14" t="s">
        <v>279</v>
      </c>
      <c r="H36" s="18" t="s">
        <v>280</v>
      </c>
      <c r="I36" s="39" t="s">
        <v>281</v>
      </c>
      <c r="J36" s="40" t="s">
        <v>277</v>
      </c>
      <c r="K36" s="41" t="s">
        <v>282</v>
      </c>
      <c r="L36" s="42" t="s">
        <v>283</v>
      </c>
      <c r="M36" s="19"/>
      <c r="N36" s="47" t="s">
        <v>284</v>
      </c>
      <c r="O36" s="48" t="s">
        <v>284</v>
      </c>
      <c r="P36" s="46" t="s">
        <v>285</v>
      </c>
      <c r="Q36" s="68" t="s">
        <v>285</v>
      </c>
    </row>
    <row r="37" spans="1:17" ht="13.8">
      <c r="B37" s="25">
        <f>SUM(B4:B36)</f>
        <v>303.47000000000003</v>
      </c>
      <c r="F37" s="15"/>
      <c r="H37" s="12"/>
      <c r="M37" s="5"/>
      <c r="N37" s="65" t="s">
        <v>286</v>
      </c>
      <c r="O37" s="66" t="s">
        <v>287</v>
      </c>
      <c r="P37" s="67" t="s">
        <v>288</v>
      </c>
      <c r="Q37" s="66" t="s">
        <v>289</v>
      </c>
    </row>
    <row r="38" spans="1:17" ht="13.8">
      <c r="C38" s="16"/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spans="1:17" ht="13.8"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spans="1:17" ht="13.8"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spans="1:17" ht="13.8">
      <c r="A41" s="26"/>
      <c r="B41" s="26"/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1:17" ht="13.8">
      <c r="A42" s="27"/>
      <c r="B42" s="27"/>
      <c r="D42" s="12"/>
      <c r="E42" s="12"/>
      <c r="F42" s="12"/>
      <c r="G42" s="12"/>
      <c r="H42" s="12"/>
      <c r="I42" s="12"/>
      <c r="J42" s="12"/>
      <c r="K42" s="12"/>
      <c r="L42" s="12"/>
      <c r="M42" s="12"/>
    </row>
    <row r="43" spans="1:17" ht="13.8">
      <c r="A43" s="1" t="s">
        <v>290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</row>
    <row r="44" spans="1:17" ht="13.8">
      <c r="D44" s="12"/>
      <c r="E44" s="12"/>
      <c r="F44" s="12"/>
      <c r="G44" s="12"/>
      <c r="H44" s="12"/>
      <c r="I44" s="12"/>
      <c r="J44" s="12"/>
      <c r="K44" s="12"/>
      <c r="L44" s="12"/>
      <c r="M44" s="12"/>
    </row>
    <row r="45" spans="1:17" ht="13.8"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1:17" ht="13.8">
      <c r="A46" s="28"/>
      <c r="B46" s="28"/>
      <c r="C46" s="29"/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 spans="1:17" ht="13.8">
      <c r="A47" s="28"/>
      <c r="B47" s="28"/>
      <c r="C47" s="29"/>
      <c r="D47" s="18" t="s">
        <v>291</v>
      </c>
      <c r="E47" s="12"/>
      <c r="F47" s="12"/>
      <c r="G47" s="12"/>
      <c r="H47" s="12"/>
      <c r="I47" s="12"/>
      <c r="J47" s="12"/>
      <c r="K47" s="12"/>
      <c r="L47" s="12"/>
      <c r="M47" s="12"/>
    </row>
    <row r="48" spans="1:17" ht="13.8">
      <c r="A48" s="28"/>
      <c r="B48" s="28"/>
      <c r="C48" s="29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1:13" ht="13.8">
      <c r="A49" s="28"/>
      <c r="B49" s="28"/>
      <c r="C49" s="29"/>
      <c r="D49" s="12"/>
      <c r="E49" s="12"/>
      <c r="F49" s="12"/>
      <c r="G49" s="12"/>
      <c r="H49" s="12"/>
      <c r="I49" s="12"/>
      <c r="J49" s="12"/>
      <c r="K49" s="12"/>
      <c r="L49" s="12"/>
      <c r="M49" s="12"/>
    </row>
    <row r="50" spans="1:13" ht="13.8">
      <c r="A50" s="28"/>
      <c r="B50" s="28"/>
      <c r="C50" s="29"/>
      <c r="D50" s="12"/>
      <c r="E50" s="12"/>
      <c r="F50" s="12"/>
      <c r="G50" s="12"/>
      <c r="H50" s="12"/>
      <c r="I50" s="12"/>
      <c r="J50" s="12"/>
      <c r="K50" s="12"/>
      <c r="L50" s="12"/>
      <c r="M50" s="12"/>
    </row>
    <row r="51" spans="1:13" ht="13.8">
      <c r="A51" s="28"/>
      <c r="B51" s="28"/>
      <c r="C51" s="29"/>
      <c r="D51" s="12"/>
      <c r="E51" s="12"/>
      <c r="F51" s="12"/>
      <c r="G51" s="12"/>
      <c r="H51" s="12"/>
      <c r="I51" s="12"/>
      <c r="J51" s="12"/>
      <c r="K51" s="12"/>
      <c r="L51" s="12"/>
      <c r="M51" s="12"/>
    </row>
    <row r="52" spans="1:13" ht="13.8">
      <c r="A52" s="28"/>
      <c r="B52" s="28"/>
      <c r="C52" s="29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 ht="13.8">
      <c r="A53" s="28"/>
      <c r="B53" s="28"/>
      <c r="C53" s="29"/>
    </row>
    <row r="54" spans="1:13" ht="13.8">
      <c r="A54" s="30"/>
      <c r="B54" s="30"/>
      <c r="C54" s="31"/>
    </row>
    <row r="55" spans="1:13" ht="13.8">
      <c r="A55" s="30"/>
      <c r="B55" s="30"/>
      <c r="C55" s="31"/>
    </row>
    <row r="56" spans="1:13" ht="13.8">
      <c r="A56" s="30"/>
      <c r="B56" s="30"/>
      <c r="C56" s="31"/>
    </row>
    <row r="57" spans="1:13" ht="13.8">
      <c r="A57" s="30"/>
      <c r="B57" s="30"/>
      <c r="C57" s="31"/>
    </row>
    <row r="58" spans="1:13" ht="13.8">
      <c r="A58" s="30"/>
      <c r="B58" s="30"/>
      <c r="C58" s="31"/>
    </row>
    <row r="59" spans="1:13" ht="13.8">
      <c r="A59" s="30"/>
      <c r="B59" s="30"/>
      <c r="C59" s="31"/>
    </row>
  </sheetData>
  <conditionalFormatting sqref="J4 J1 J6:J1048576">
    <cfRule type="duplicateValues" dxfId="3" priority="4"/>
  </conditionalFormatting>
  <conditionalFormatting sqref="J3">
    <cfRule type="duplicateValues" dxfId="2" priority="3"/>
  </conditionalFormatting>
  <conditionalFormatting sqref="J2">
    <cfRule type="duplicateValues" dxfId="1" priority="2"/>
  </conditionalFormatting>
  <conditionalFormatting sqref="J5">
    <cfRule type="duplicateValues" dxfId="0" priority="1"/>
  </conditionalFormatting>
  <hyperlinks>
    <hyperlink ref="I6" r:id="rId1" xr:uid="{00000000-0004-0000-0000-000001000000}"/>
    <hyperlink ref="I7" r:id="rId2" xr:uid="{00000000-0004-0000-0000-000002000000}"/>
    <hyperlink ref="I8" r:id="rId3" xr:uid="{00000000-0004-0000-0000-000003000000}"/>
    <hyperlink ref="I9" r:id="rId4" xr:uid="{00000000-0004-0000-0000-000004000000}"/>
    <hyperlink ref="I11" r:id="rId5" xr:uid="{00000000-0004-0000-0000-000005000000}"/>
    <hyperlink ref="I12" r:id="rId6" xr:uid="{00000000-0004-0000-0000-000006000000}"/>
    <hyperlink ref="I13" r:id="rId7" xr:uid="{00000000-0004-0000-0000-000007000000}"/>
    <hyperlink ref="I14" r:id="rId8" xr:uid="{00000000-0004-0000-0000-000008000000}"/>
    <hyperlink ref="I15" r:id="rId9" xr:uid="{00000000-0004-0000-0000-000009000000}"/>
    <hyperlink ref="I16" r:id="rId10" xr:uid="{00000000-0004-0000-0000-00000A000000}"/>
    <hyperlink ref="I17" r:id="rId11" xr:uid="{00000000-0004-0000-0000-00000B000000}"/>
    <hyperlink ref="I18" r:id="rId12" xr:uid="{00000000-0004-0000-0000-00000C000000}"/>
    <hyperlink ref="I19" r:id="rId13" xr:uid="{00000000-0004-0000-0000-00000D000000}"/>
    <hyperlink ref="I20" r:id="rId14" xr:uid="{00000000-0004-0000-0000-00000E000000}"/>
    <hyperlink ref="I21" r:id="rId15" xr:uid="{00000000-0004-0000-0000-00000F000000}"/>
    <hyperlink ref="I22" r:id="rId16" xr:uid="{00000000-0004-0000-0000-000010000000}"/>
    <hyperlink ref="I23" r:id="rId17" xr:uid="{00000000-0004-0000-0000-000011000000}"/>
    <hyperlink ref="I24" r:id="rId18" xr:uid="{00000000-0004-0000-0000-000012000000}"/>
    <hyperlink ref="I26" r:id="rId19" xr:uid="{00000000-0004-0000-0000-000013000000}"/>
    <hyperlink ref="I27" r:id="rId20" xr:uid="{00000000-0004-0000-0000-000014000000}"/>
    <hyperlink ref="I28" r:id="rId21" xr:uid="{00000000-0004-0000-0000-000015000000}"/>
    <hyperlink ref="I29" r:id="rId22" xr:uid="{00000000-0004-0000-0000-000016000000}"/>
    <hyperlink ref="I30" r:id="rId23" xr:uid="{00000000-0004-0000-0000-000017000000}"/>
    <hyperlink ref="I31" r:id="rId24" xr:uid="{00000000-0004-0000-0000-000018000000}"/>
    <hyperlink ref="I32" r:id="rId25" xr:uid="{00000000-0004-0000-0000-000019000000}"/>
    <hyperlink ref="I33" r:id="rId26" xr:uid="{00000000-0004-0000-0000-00001A000000}"/>
    <hyperlink ref="I34" r:id="rId27" xr:uid="{00000000-0004-0000-0000-00001B000000}"/>
    <hyperlink ref="I35" r:id="rId28" xr:uid="{00000000-0004-0000-0000-00001C000000}"/>
    <hyperlink ref="I36" r:id="rId29" xr:uid="{00000000-0004-0000-0000-00001D000000}"/>
    <hyperlink ref="I5" r:id="rId30" xr:uid="{2180697C-EECB-4325-B66B-244A560E40C3}"/>
  </hyperlinks>
  <pageMargins left="0.7" right="0.7" top="0.75" bottom="0.75" header="0.3" footer="0.3"/>
  <pageSetup orientation="portrait" horizontalDpi="300" verticalDpi="300" r:id="rId31"/>
  <drawing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Sutter</dc:creator>
  <cp:lastModifiedBy>David Cain</cp:lastModifiedBy>
  <dcterms:created xsi:type="dcterms:W3CDTF">2019-10-09T01:49:00Z</dcterms:created>
  <dcterms:modified xsi:type="dcterms:W3CDTF">2019-12-10T00:42:40Z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  <property fmtid="{D5CDD505-2E9C-101B-9397-08002B2CF9AE}" pid="3" name="KSOReadingLayout">
    <vt:bool>true</vt:bool>
  </property>
</Properties>
</file>