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designs\UG947_archive\2017.3\prc_us\"/>
    </mc:Choice>
  </mc:AlternateContent>
  <bookViews>
    <workbookView xWindow="0" yWindow="0" windowWidth="28800" windowHeight="12435"/>
  </bookViews>
  <sheets>
    <sheet name="VCU108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G3" i="4"/>
  <c r="I3" i="4" s="1"/>
  <c r="D3" i="4"/>
  <c r="F3" i="4" s="1"/>
  <c r="E4" i="4" s="1"/>
  <c r="G2" i="4"/>
  <c r="H2" i="4" s="1"/>
  <c r="C2" i="4"/>
  <c r="D2" i="4" s="1"/>
  <c r="F2" i="4" s="1"/>
  <c r="G4" i="4" l="1"/>
  <c r="F4" i="4"/>
  <c r="E5" i="4" s="1"/>
  <c r="H3" i="4"/>
  <c r="G5" i="4" l="1"/>
  <c r="F5" i="4"/>
  <c r="E6" i="4" s="1"/>
  <c r="I4" i="4"/>
  <c r="H4" i="4"/>
  <c r="G6" i="4" l="1"/>
  <c r="F6" i="4"/>
  <c r="E7" i="4" s="1"/>
  <c r="H5" i="4"/>
  <c r="I5" i="4"/>
  <c r="F7" i="4" l="1"/>
  <c r="E8" i="4" s="1"/>
  <c r="G7" i="4"/>
  <c r="I6" i="4"/>
  <c r="H6" i="4"/>
  <c r="I7" i="4" l="1"/>
  <c r="H7" i="4"/>
  <c r="G8" i="4"/>
  <c r="F8" i="4"/>
  <c r="E9" i="4" s="1"/>
  <c r="G9" i="4" l="1"/>
  <c r="F9" i="4"/>
  <c r="E10" i="4" s="1"/>
  <c r="I8" i="4"/>
  <c r="H8" i="4"/>
  <c r="G10" i="4" l="1"/>
  <c r="F10" i="4"/>
  <c r="E11" i="4" s="1"/>
  <c r="H9" i="4"/>
  <c r="I9" i="4"/>
  <c r="F11" i="4" l="1"/>
  <c r="E12" i="4" s="1"/>
  <c r="G11" i="4"/>
  <c r="I10" i="4"/>
  <c r="H10" i="4"/>
  <c r="I11" i="4" l="1"/>
  <c r="H11" i="4"/>
  <c r="G12" i="4"/>
  <c r="F12" i="4"/>
  <c r="E13" i="4" s="1"/>
  <c r="G13" i="4" l="1"/>
  <c r="F13" i="4"/>
  <c r="E14" i="4" s="1"/>
  <c r="I12" i="4"/>
  <c r="H12" i="4"/>
  <c r="G14" i="4" l="1"/>
  <c r="F14" i="4"/>
  <c r="H13" i="4"/>
  <c r="I13" i="4"/>
  <c r="I14" i="4" l="1"/>
  <c r="H14" i="4"/>
</calcChain>
</file>

<file path=xl/sharedStrings.xml><?xml version="1.0" encoding="utf-8"?>
<sst xmlns="http://schemas.openxmlformats.org/spreadsheetml/2006/main" count="34" uniqueCount="34">
  <si>
    <t>shift_left_partial</t>
  </si>
  <si>
    <t>shift_right_partial</t>
  </si>
  <si>
    <t>count_up_partial</t>
  </si>
  <si>
    <t>count_down_partial</t>
  </si>
  <si>
    <t>Size in bits</t>
  </si>
  <si>
    <t>Addr1 (hex)</t>
  </si>
  <si>
    <t>Addr2 (hex)</t>
  </si>
  <si>
    <t>Size in bytes (bin)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</si>
  <si>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</si>
  <si>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</si>
  <si>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</si>
  <si>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</si>
  <si>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</si>
  <si>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</si>
  <si>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</si>
  <si>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</si>
  <si>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</si>
  <si>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Enter these values in create_prom_file.tcl</t>
  </si>
  <si>
    <t>Size (hex)</t>
  </si>
  <si>
    <t>B00000</t>
  </si>
  <si>
    <t>shift_left_partial_clear</t>
  </si>
  <si>
    <t>shift_right_partial_clear</t>
  </si>
  <si>
    <t>count_up_partial_clear</t>
  </si>
  <si>
    <t>count_down_partial_clear</t>
  </si>
  <si>
    <t>Config_shift_right_count_up*</t>
  </si>
  <si>
    <t>*Compressed bitstream</t>
  </si>
  <si>
    <t>greybox_shift_partial</t>
  </si>
  <si>
    <t>greybox_count_partial</t>
  </si>
  <si>
    <t>greybox_shift_partial_clear</t>
  </si>
  <si>
    <t>greybox_count_partial_clear</t>
  </si>
  <si>
    <t>VCU108</t>
  </si>
  <si>
    <t>User enters these values in the table:  full bitstream can be found in the full design .rbt file; partial bitstreams are reported at the end of create_prom_file.tcl</t>
  </si>
  <si>
    <t>User enters these addresses in gen_ip.tcl, along with the partial bitfile sizes (bin) from column C</t>
  </si>
  <si>
    <t>Enter these values in the PR Controller IP GUI or pr_info.tcl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</si>
</sst>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1" fillId="0" borderId="0" xfId="0" applyNumberFormat="1" applyFont="1"/>
    <xf numFmtId="2" fontId="4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1" applyFont="1" applyFill="1"/>
    <xf numFmtId="2" fontId="4" fillId="0" borderId="0" xfId="0" applyNumberFormat="1" applyFont="1" applyFill="1"/>
    <xf numFmtId="0" fontId="4" fillId="0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1" fillId="0" borderId="0" xfId="0" applyFont="1" applyFill="1"/>
    <xf numFmtId="0" fontId="4" fillId="7" borderId="0" xfId="1" applyFont="1" applyFill="1"/>
    <xf numFmtId="0" fontId="0" fillId="7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10" zoomScaleNormal="110" workbookViewId="0">
      <selection activeCell="B23" sqref="B23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4" t="s">
        <v>30</v>
      </c>
      <c r="B1" s="2" t="s">
        <v>4</v>
      </c>
      <c r="C1" s="2" t="s">
        <v>7</v>
      </c>
      <c r="D1" s="2" t="s">
        <v>18</v>
      </c>
      <c r="E1" s="2" t="s">
        <v>5</v>
      </c>
      <c r="F1" s="2" t="s">
        <v>6</v>
      </c>
      <c r="G1" s="1" t="s">
        <v>8</v>
      </c>
      <c r="H1" s="6" t="s">
        <v>9</v>
      </c>
      <c r="I1" s="2" t="s">
        <v>10</v>
      </c>
    </row>
    <row r="2" spans="1:9" x14ac:dyDescent="0.25">
      <c r="A2" t="s">
        <v>24</v>
      </c>
      <c r="B2" s="5">
        <v>77854016</v>
      </c>
      <c r="C2" s="3">
        <f t="shared" ref="C2" si="0">B2/8</f>
        <v>9731752</v>
      </c>
      <c r="D2" s="3" t="str">
        <f t="shared" ref="D2" si="1">DEC2HEX(C2)</f>
        <v>947EA8</v>
      </c>
      <c r="E2" s="7">
        <v>0</v>
      </c>
      <c r="F2" s="8" t="str">
        <f t="shared" ref="F2:F14" si="2">DEC2HEX((HEX2DEC(E2)+HEX2DEC(D2)))</f>
        <v>947EA8</v>
      </c>
      <c r="G2" s="9">
        <f t="shared" ref="G2:G14" si="3">HEX2DEC(E2)</f>
        <v>0</v>
      </c>
      <c r="H2" s="10">
        <f t="shared" ref="H2" si="4">G2/16</f>
        <v>0</v>
      </c>
      <c r="I2" s="11">
        <v>0</v>
      </c>
    </row>
    <row r="3" spans="1:9" x14ac:dyDescent="0.25">
      <c r="A3" t="s">
        <v>0</v>
      </c>
      <c r="C3" s="5">
        <v>375996</v>
      </c>
      <c r="D3" s="3" t="str">
        <f t="shared" ref="D3:D14" si="5">DEC2HEX(C3)</f>
        <v>5BCBC</v>
      </c>
      <c r="E3" s="13" t="s">
        <v>19</v>
      </c>
      <c r="F3" s="8" t="str">
        <f t="shared" si="2"/>
        <v>B5BCBC</v>
      </c>
      <c r="G3" s="15">
        <f t="shared" si="3"/>
        <v>11534336</v>
      </c>
      <c r="H3" s="10">
        <f>G3/1024</f>
        <v>11264</v>
      </c>
      <c r="I3" s="12" t="str">
        <f>DEC2HEX(G3/2)</f>
        <v>580000</v>
      </c>
    </row>
    <row r="4" spans="1:9" x14ac:dyDescent="0.25">
      <c r="A4" t="s">
        <v>20</v>
      </c>
      <c r="C4" s="5">
        <v>26036</v>
      </c>
      <c r="D4" s="3" t="str">
        <f t="shared" si="5"/>
        <v>65B4</v>
      </c>
      <c r="E4" s="13" t="str">
        <f t="shared" ref="E4:E14" si="6">DEC2HEX(((ROUNDUP((HEX2DEC(F3)/1024),0))*1024))</f>
        <v>B5C000</v>
      </c>
      <c r="F4" s="8" t="str">
        <f t="shared" si="2"/>
        <v>B625B4</v>
      </c>
      <c r="G4" s="15">
        <f t="shared" si="3"/>
        <v>11911168</v>
      </c>
      <c r="H4" s="10">
        <f t="shared" ref="H4:H14" si="7">G4/1024</f>
        <v>11632</v>
      </c>
      <c r="I4" s="12" t="str">
        <f t="shared" ref="I4:I14" si="8">DEC2HEX(G4/2)</f>
        <v>5AE000</v>
      </c>
    </row>
    <row r="5" spans="1:9" x14ac:dyDescent="0.25">
      <c r="A5" t="s">
        <v>1</v>
      </c>
      <c r="C5" s="5">
        <v>375996</v>
      </c>
      <c r="D5" s="3" t="str">
        <f t="shared" si="5"/>
        <v>5BCBC</v>
      </c>
      <c r="E5" s="13" t="str">
        <f t="shared" si="6"/>
        <v>B62800</v>
      </c>
      <c r="F5" s="8" t="str">
        <f t="shared" si="2"/>
        <v>BBE4BC</v>
      </c>
      <c r="G5" s="15">
        <f t="shared" si="3"/>
        <v>11937792</v>
      </c>
      <c r="H5" s="10">
        <f t="shared" si="7"/>
        <v>11658</v>
      </c>
      <c r="I5" s="12" t="str">
        <f t="shared" si="8"/>
        <v>5B1400</v>
      </c>
    </row>
    <row r="6" spans="1:9" x14ac:dyDescent="0.25">
      <c r="A6" t="s">
        <v>21</v>
      </c>
      <c r="C6" s="5">
        <v>26036</v>
      </c>
      <c r="D6" s="3" t="str">
        <f t="shared" si="5"/>
        <v>65B4</v>
      </c>
      <c r="E6" s="13" t="str">
        <f t="shared" si="6"/>
        <v>BBE800</v>
      </c>
      <c r="F6" s="8" t="str">
        <f t="shared" si="2"/>
        <v>BC4DB4</v>
      </c>
      <c r="G6" s="15">
        <f t="shared" si="3"/>
        <v>12314624</v>
      </c>
      <c r="H6" s="10">
        <f t="shared" si="7"/>
        <v>12026</v>
      </c>
      <c r="I6" s="12" t="str">
        <f t="shared" si="8"/>
        <v>5DF400</v>
      </c>
    </row>
    <row r="7" spans="1:9" x14ac:dyDescent="0.25">
      <c r="A7" t="s">
        <v>2</v>
      </c>
      <c r="C7" s="5">
        <v>274104</v>
      </c>
      <c r="D7" s="3" t="str">
        <f t="shared" si="5"/>
        <v>42EB8</v>
      </c>
      <c r="E7" s="13" t="str">
        <f t="shared" si="6"/>
        <v>BC5000</v>
      </c>
      <c r="F7" s="8" t="str">
        <f t="shared" si="2"/>
        <v>C07EB8</v>
      </c>
      <c r="G7" s="15">
        <f t="shared" si="3"/>
        <v>12341248</v>
      </c>
      <c r="H7" s="10">
        <f t="shared" si="7"/>
        <v>12052</v>
      </c>
      <c r="I7" s="12" t="str">
        <f t="shared" si="8"/>
        <v>5E2800</v>
      </c>
    </row>
    <row r="8" spans="1:9" x14ac:dyDescent="0.25">
      <c r="A8" t="s">
        <v>22</v>
      </c>
      <c r="C8" s="5">
        <v>22028</v>
      </c>
      <c r="D8" s="3" t="str">
        <f t="shared" si="5"/>
        <v>560C</v>
      </c>
      <c r="E8" s="13" t="str">
        <f t="shared" si="6"/>
        <v>C08000</v>
      </c>
      <c r="F8" s="8" t="str">
        <f t="shared" si="2"/>
        <v>C0D60C</v>
      </c>
      <c r="G8" s="15">
        <f t="shared" si="3"/>
        <v>12615680</v>
      </c>
      <c r="H8" s="10">
        <f t="shared" si="7"/>
        <v>12320</v>
      </c>
      <c r="I8" s="12" t="str">
        <f t="shared" si="8"/>
        <v>604000</v>
      </c>
    </row>
    <row r="9" spans="1:9" x14ac:dyDescent="0.25">
      <c r="A9" t="s">
        <v>3</v>
      </c>
      <c r="C9" s="5">
        <v>274104</v>
      </c>
      <c r="D9" s="3" t="str">
        <f t="shared" si="5"/>
        <v>42EB8</v>
      </c>
      <c r="E9" s="13" t="str">
        <f t="shared" si="6"/>
        <v>C0D800</v>
      </c>
      <c r="F9" s="8" t="str">
        <f t="shared" si="2"/>
        <v>C506B8</v>
      </c>
      <c r="G9" s="15">
        <f t="shared" si="3"/>
        <v>12638208</v>
      </c>
      <c r="H9" s="10">
        <f t="shared" si="7"/>
        <v>12342</v>
      </c>
      <c r="I9" s="12" t="str">
        <f t="shared" si="8"/>
        <v>606C00</v>
      </c>
    </row>
    <row r="10" spans="1:9" x14ac:dyDescent="0.25">
      <c r="A10" t="s">
        <v>23</v>
      </c>
      <c r="C10" s="5">
        <v>22028</v>
      </c>
      <c r="D10" s="3" t="str">
        <f t="shared" si="5"/>
        <v>560C</v>
      </c>
      <c r="E10" s="13" t="str">
        <f t="shared" si="6"/>
        <v>C50800</v>
      </c>
      <c r="F10" s="8" t="str">
        <f t="shared" si="2"/>
        <v>C55E0C</v>
      </c>
      <c r="G10" s="15">
        <f t="shared" si="3"/>
        <v>12912640</v>
      </c>
      <c r="H10" s="10">
        <f t="shared" si="7"/>
        <v>12610</v>
      </c>
      <c r="I10" s="12" t="str">
        <f t="shared" si="8"/>
        <v>628400</v>
      </c>
    </row>
    <row r="11" spans="1:9" x14ac:dyDescent="0.25">
      <c r="A11" t="s">
        <v>26</v>
      </c>
      <c r="C11" s="5">
        <v>375996</v>
      </c>
      <c r="D11" s="3" t="str">
        <f t="shared" si="5"/>
        <v>5BCBC</v>
      </c>
      <c r="E11" s="13" t="str">
        <f t="shared" si="6"/>
        <v>C56000</v>
      </c>
      <c r="F11" s="8" t="str">
        <f t="shared" si="2"/>
        <v>CB1CBC</v>
      </c>
      <c r="G11" s="15">
        <f t="shared" si="3"/>
        <v>12935168</v>
      </c>
      <c r="H11" s="10">
        <f t="shared" si="7"/>
        <v>12632</v>
      </c>
      <c r="I11" s="12" t="str">
        <f t="shared" si="8"/>
        <v>62B000</v>
      </c>
    </row>
    <row r="12" spans="1:9" x14ac:dyDescent="0.25">
      <c r="A12" t="s">
        <v>28</v>
      </c>
      <c r="C12" s="5">
        <v>26036</v>
      </c>
      <c r="D12" s="3" t="str">
        <f t="shared" si="5"/>
        <v>65B4</v>
      </c>
      <c r="E12" s="13" t="str">
        <f t="shared" si="6"/>
        <v>CB2000</v>
      </c>
      <c r="F12" s="8" t="str">
        <f t="shared" si="2"/>
        <v>CB85B4</v>
      </c>
      <c r="G12" s="15">
        <f t="shared" si="3"/>
        <v>13312000</v>
      </c>
      <c r="H12" s="10">
        <f t="shared" si="7"/>
        <v>13000</v>
      </c>
      <c r="I12" s="12" t="str">
        <f t="shared" si="8"/>
        <v>659000</v>
      </c>
    </row>
    <row r="13" spans="1:9" x14ac:dyDescent="0.25">
      <c r="A13" t="s">
        <v>27</v>
      </c>
      <c r="C13" s="5">
        <v>274104</v>
      </c>
      <c r="D13" s="3" t="str">
        <f t="shared" si="5"/>
        <v>42EB8</v>
      </c>
      <c r="E13" s="13" t="str">
        <f t="shared" si="6"/>
        <v>CB8800</v>
      </c>
      <c r="F13" s="8" t="str">
        <f t="shared" si="2"/>
        <v>CFB6B8</v>
      </c>
      <c r="G13" s="15">
        <f t="shared" si="3"/>
        <v>13338624</v>
      </c>
      <c r="H13" s="10">
        <f t="shared" si="7"/>
        <v>13026</v>
      </c>
      <c r="I13" s="12" t="str">
        <f t="shared" si="8"/>
        <v>65C400</v>
      </c>
    </row>
    <row r="14" spans="1:9" x14ac:dyDescent="0.25">
      <c r="A14" t="s">
        <v>29</v>
      </c>
      <c r="C14" s="5">
        <v>22028</v>
      </c>
      <c r="D14" s="3" t="str">
        <f t="shared" si="5"/>
        <v>560C</v>
      </c>
      <c r="E14" s="13" t="str">
        <f t="shared" si="6"/>
        <v>CFB800</v>
      </c>
      <c r="F14" s="8" t="str">
        <f t="shared" si="2"/>
        <v>D00E0C</v>
      </c>
      <c r="G14" s="15">
        <f t="shared" si="3"/>
        <v>13613056</v>
      </c>
      <c r="H14" s="10">
        <f t="shared" si="7"/>
        <v>13294</v>
      </c>
      <c r="I14" s="12" t="str">
        <f t="shared" si="8"/>
        <v>67DC00</v>
      </c>
    </row>
    <row r="16" spans="1:9" x14ac:dyDescent="0.25">
      <c r="A16" t="s">
        <v>25</v>
      </c>
    </row>
    <row r="17" spans="1:9" x14ac:dyDescent="0.25">
      <c r="A17" t="s">
        <v>11</v>
      </c>
    </row>
    <row r="18" spans="1:9" x14ac:dyDescent="0.25">
      <c r="A18" t="s">
        <v>12</v>
      </c>
    </row>
    <row r="19" spans="1:9" x14ac:dyDescent="0.25">
      <c r="A19" t="s">
        <v>13</v>
      </c>
    </row>
    <row r="20" spans="1:9" x14ac:dyDescent="0.25">
      <c r="A20" t="s">
        <v>14</v>
      </c>
    </row>
    <row r="21" spans="1:9" x14ac:dyDescent="0.25">
      <c r="A21" t="s">
        <v>15</v>
      </c>
    </row>
    <row r="22" spans="1:9" x14ac:dyDescent="0.25">
      <c r="A22" t="s">
        <v>16</v>
      </c>
    </row>
    <row r="24" spans="1:9" x14ac:dyDescent="0.25">
      <c r="A24" s="17" t="s">
        <v>31</v>
      </c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6" t="s">
        <v>32</v>
      </c>
      <c r="B25" s="16"/>
      <c r="C25" s="16"/>
      <c r="D25" s="16"/>
      <c r="E25" s="16"/>
      <c r="F25" s="16"/>
      <c r="G25" s="16"/>
      <c r="H25" s="16"/>
      <c r="I25" s="16"/>
    </row>
    <row r="26" spans="1:9" x14ac:dyDescent="0.25">
      <c r="A26" s="18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19" t="s">
        <v>17</v>
      </c>
      <c r="B27" s="19"/>
      <c r="C27" s="19"/>
      <c r="D27" s="19"/>
      <c r="E27" s="19"/>
      <c r="F27" s="19"/>
      <c r="G27" s="19"/>
      <c r="H27" s="19"/>
      <c r="I27" s="19"/>
    </row>
    <row r="28" spans="1:9" x14ac:dyDescent="0.25">
      <c r="E28" s="4"/>
    </row>
  </sheetData>
  <mergeCells count="3">
    <mergeCell ref="A24:I24"/>
    <mergeCell ref="A26:I26"/>
    <mergeCell ref="A27:I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VCU108</vt:lpstr>
    </vt:vector>
  </TitlesOfParts>
  <Company>Xilinx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2017-09-06T21:34:58Z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ce898be2-a810-4805-a03d-003a60ebf121</vt:lpwstr>
  </property>
  <property fmtid="{D5CDD505-2E9C-101B-9397-08002B2CF9AE}" pid="3" name="XilinxClassification">
    <vt:lpwstr>No Markings</vt:lpwstr>
  </property>
</Properties>
</file>