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designs\UG947_archive\2020.1\dfxc_usp\"/>
    </mc:Choice>
  </mc:AlternateContent>
  <xr:revisionPtr revIDLastSave="0" documentId="13_ncr:1_{39765B75-05F9-464F-9C3D-80AE39055D8D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VCU1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11" i="2" l="1"/>
  <c r="D11" i="2" s="1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H2" i="2"/>
  <c r="I2" i="2" s="1"/>
  <c r="G2" i="2"/>
  <c r="F2" i="2" s="1"/>
  <c r="E3" i="2" s="1"/>
  <c r="C2" i="2"/>
  <c r="F3" i="2" l="1"/>
  <c r="E4" i="2" s="1"/>
  <c r="H3" i="2"/>
  <c r="G11" i="2"/>
  <c r="I3" i="2" l="1"/>
  <c r="J3" i="2"/>
  <c r="H4" i="2"/>
  <c r="F4" i="2"/>
  <c r="E5" i="2" s="1"/>
  <c r="H5" i="2" l="1"/>
  <c r="F5" i="2"/>
  <c r="E6" i="2" s="1"/>
  <c r="J4" i="2"/>
  <c r="I4" i="2"/>
  <c r="F6" i="2" l="1"/>
  <c r="E7" i="2" s="1"/>
  <c r="H6" i="2"/>
  <c r="I5" i="2"/>
  <c r="J5" i="2"/>
  <c r="J6" i="2" l="1"/>
  <c r="I6" i="2"/>
  <c r="H7" i="2"/>
  <c r="F7" i="2"/>
  <c r="E8" i="2" s="1"/>
  <c r="H8" i="2" l="1"/>
  <c r="F8" i="2"/>
  <c r="E9" i="2" s="1"/>
  <c r="I7" i="2"/>
  <c r="J7" i="2"/>
  <c r="F9" i="2" l="1"/>
  <c r="E10" i="2" s="1"/>
  <c r="H9" i="2"/>
  <c r="J8" i="2"/>
  <c r="I8" i="2"/>
  <c r="I9" i="2" l="1"/>
  <c r="J9" i="2"/>
  <c r="F10" i="2"/>
  <c r="E11" i="2" s="1"/>
  <c r="H10" i="2"/>
  <c r="J10" i="2" l="1"/>
  <c r="I10" i="2"/>
  <c r="F11" i="2"/>
  <c r="H11" i="2"/>
  <c r="J11" i="2" l="1"/>
  <c r="I11" i="2"/>
</calcChain>
</file>

<file path=xl/sharedStrings.xml><?xml version="1.0" encoding="utf-8"?>
<sst xmlns="http://schemas.openxmlformats.org/spreadsheetml/2006/main" count="32" uniqueCount="32">
  <si>
    <t>Config_shift_right_count_up</t>
  </si>
  <si>
    <t>shift_left_partial</t>
  </si>
  <si>
    <t>shift_right_partial</t>
  </si>
  <si>
    <t>count_up_partial</t>
  </si>
  <si>
    <t>count_down_partial</t>
  </si>
  <si>
    <t>Addr1 (hex)</t>
  </si>
  <si>
    <t>Addr2 (hex)</t>
  </si>
  <si>
    <t>Delta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</si>
  <si>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</si>
  <si>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</si>
  <si>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</si>
  <si>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</si>
  <si>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</si>
  <si>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</si>
  <si>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</si>
  <si>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</si>
  <si>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</si>
  <si>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User enters these values:  full bitstream can be found in the full design .rbt file; partial bitstreams are reported at the end of create_prom_file.tcl</t>
  </si>
  <si>
    <t>Enter these values in create_prom_file.tcl</t>
  </si>
  <si>
    <t>dummy</t>
    <phoneticPr fontId="2"/>
  </si>
  <si>
    <t>Size in bytes (hex)</t>
  </si>
  <si>
    <t>Size in bytes (dec)</t>
  </si>
  <si>
    <t>shift_left_partial_pfcrc</t>
    <phoneticPr fontId="2"/>
  </si>
  <si>
    <t>shift_right_partial_pfcrc</t>
    <phoneticPr fontId="2"/>
  </si>
  <si>
    <t>count_up_partial_pfcrc</t>
    <phoneticPr fontId="2"/>
  </si>
  <si>
    <t>count_down_partial_pfcrc</t>
    <phoneticPr fontId="2"/>
  </si>
  <si>
    <t>Size in bits*</t>
  </si>
  <si>
    <t>* compressed full bitstream plus padding</t>
  </si>
  <si>
    <t>VCU118</t>
  </si>
  <si>
    <t>Vivado 2020.1: updated base size from 22 to 24</t>
  </si>
  <si>
    <t>Enter these values in the DFX Controller IP GUI, gen_ip.tcl, dfx_info.tcl and dfxc_demo.h for MicroBlaze-driven management of the DFX Controller</t>
  </si>
  <si>
    <t>User enters these values in dfxc_demo.h for MicroBlaze-driven management of the DFX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</si>
</sst>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workbookViewId="0">
      <selection activeCell="A23" sqref="A23"/>
    </sheetView>
  </sheetViews>
  <sheetFormatPr defaultRowHeight="15"/>
  <cols>
    <col min="1" max="1" width="28.28515625" customWidth="1"/>
    <col min="2" max="2" width="13.7109375" style="3" customWidth="1"/>
    <col min="3" max="4" width="15.85546875" style="3" customWidth="1"/>
    <col min="5" max="5" width="18.7109375" style="3" customWidth="1"/>
    <col min="6" max="6" width="14.28515625" style="3" customWidth="1"/>
    <col min="7" max="7" width="13" style="3" customWidth="1"/>
    <col min="8" max="8" width="13.140625" customWidth="1"/>
    <col min="9" max="9" width="11.7109375" customWidth="1"/>
    <col min="10" max="10" width="13.140625" style="3" customWidth="1"/>
  </cols>
  <sheetData>
    <row r="1" spans="1:10">
      <c r="A1" s="8" t="s">
        <v>28</v>
      </c>
      <c r="B1" s="2" t="s">
        <v>26</v>
      </c>
      <c r="C1" s="2" t="s">
        <v>21</v>
      </c>
      <c r="D1" s="2" t="s">
        <v>20</v>
      </c>
      <c r="E1" s="2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2" t="s">
        <v>10</v>
      </c>
    </row>
    <row r="2" spans="1:10">
      <c r="A2" t="s">
        <v>0</v>
      </c>
      <c r="B2" s="5">
        <v>240000000</v>
      </c>
      <c r="C2" s="3">
        <f>B2/8</f>
        <v>30000000</v>
      </c>
      <c r="E2" s="4">
        <v>0</v>
      </c>
      <c r="F2" s="3" t="str">
        <f t="shared" ref="F2:F11" si="0">DEC2HEX((HEX2DEC(E2)+HEX2DEC(G2)))</f>
        <v>1C9C380</v>
      </c>
      <c r="G2" s="3" t="str">
        <f t="shared" ref="G2:G11" si="1">DEC2HEX(C2)</f>
        <v>1C9C380</v>
      </c>
      <c r="H2">
        <f t="shared" ref="H2:H11" si="2">HEX2DEC(E2)</f>
        <v>0</v>
      </c>
      <c r="I2">
        <f t="shared" ref="I2" si="3">H2/16</f>
        <v>0</v>
      </c>
      <c r="J2" s="3">
        <v>0</v>
      </c>
    </row>
    <row r="3" spans="1:10">
      <c r="A3" t="s">
        <v>1</v>
      </c>
      <c r="B3" s="5">
        <v>2766016</v>
      </c>
      <c r="C3" s="3">
        <f>B3/8</f>
        <v>345752</v>
      </c>
      <c r="D3" s="10" t="str">
        <f t="shared" ref="D3:D10" si="4">DEC2HEX(C28)</f>
        <v>0</v>
      </c>
      <c r="E3" s="6" t="str">
        <f t="shared" ref="E3:E11" si="5">DEC2HEX(((ROUNDUP((HEX2DEC(F2)/1024),0))*1024))</f>
        <v>1C9C400</v>
      </c>
      <c r="F3" s="3" t="str">
        <f t="shared" si="0"/>
        <v>1C9C400</v>
      </c>
      <c r="G3" s="3" t="str">
        <f t="shared" ref="G3:G10" si="6">DEC2HEX(C28)</f>
        <v>0</v>
      </c>
      <c r="H3">
        <f t="shared" si="2"/>
        <v>30000128</v>
      </c>
      <c r="I3">
        <f>H3/1024</f>
        <v>29297</v>
      </c>
      <c r="J3" s="7" t="str">
        <f t="shared" ref="J3:J11" si="7">DEC2HEX(H3/2)</f>
        <v>E4E200</v>
      </c>
    </row>
    <row r="4" spans="1:10">
      <c r="A4" t="s">
        <v>2</v>
      </c>
      <c r="B4" s="5">
        <v>2766016</v>
      </c>
      <c r="C4" s="3">
        <f t="shared" ref="C4:C10" si="8">B4/8</f>
        <v>345752</v>
      </c>
      <c r="D4" s="10" t="str">
        <f t="shared" si="4"/>
        <v>0</v>
      </c>
      <c r="E4" s="6" t="str">
        <f t="shared" si="5"/>
        <v>1C9C400</v>
      </c>
      <c r="F4" s="3" t="str">
        <f t="shared" si="0"/>
        <v>1C9C400</v>
      </c>
      <c r="G4" s="3" t="str">
        <f t="shared" si="6"/>
        <v>0</v>
      </c>
      <c r="H4">
        <f t="shared" si="2"/>
        <v>30000128</v>
      </c>
      <c r="I4">
        <f t="shared" ref="I4:I11" si="9">H4/1024</f>
        <v>29297</v>
      </c>
      <c r="J4" s="7" t="str">
        <f t="shared" si="7"/>
        <v>E4E200</v>
      </c>
    </row>
    <row r="5" spans="1:10">
      <c r="A5" t="s">
        <v>3</v>
      </c>
      <c r="B5" s="5">
        <v>2826304</v>
      </c>
      <c r="C5" s="3">
        <f t="shared" si="8"/>
        <v>353288</v>
      </c>
      <c r="D5" s="10" t="str">
        <f t="shared" si="4"/>
        <v>0</v>
      </c>
      <c r="E5" s="6" t="str">
        <f t="shared" si="5"/>
        <v>1C9C400</v>
      </c>
      <c r="F5" s="3" t="str">
        <f t="shared" si="0"/>
        <v>1C9C400</v>
      </c>
      <c r="G5" s="3" t="str">
        <f t="shared" si="6"/>
        <v>0</v>
      </c>
      <c r="H5">
        <f t="shared" si="2"/>
        <v>30000128</v>
      </c>
      <c r="I5">
        <f t="shared" si="9"/>
        <v>29297</v>
      </c>
      <c r="J5" s="7" t="str">
        <f t="shared" si="7"/>
        <v>E4E200</v>
      </c>
    </row>
    <row r="6" spans="1:10">
      <c r="A6" t="s">
        <v>4</v>
      </c>
      <c r="B6" s="5">
        <v>2826304</v>
      </c>
      <c r="C6" s="3">
        <f t="shared" si="8"/>
        <v>353288</v>
      </c>
      <c r="D6" s="10" t="str">
        <f t="shared" si="4"/>
        <v>0</v>
      </c>
      <c r="E6" s="6" t="str">
        <f t="shared" si="5"/>
        <v>1C9C400</v>
      </c>
      <c r="F6" s="3" t="str">
        <f t="shared" si="0"/>
        <v>1C9C400</v>
      </c>
      <c r="G6" s="3" t="str">
        <f t="shared" si="6"/>
        <v>0</v>
      </c>
      <c r="H6">
        <f t="shared" si="2"/>
        <v>30000128</v>
      </c>
      <c r="I6">
        <f t="shared" si="9"/>
        <v>29297</v>
      </c>
      <c r="J6" s="7" t="str">
        <f t="shared" si="7"/>
        <v>E4E200</v>
      </c>
    </row>
    <row r="7" spans="1:10">
      <c r="A7" t="s">
        <v>22</v>
      </c>
      <c r="B7" s="5">
        <v>2912576</v>
      </c>
      <c r="C7" s="3">
        <f t="shared" si="8"/>
        <v>364072</v>
      </c>
      <c r="D7" s="10" t="str">
        <f t="shared" si="4"/>
        <v>0</v>
      </c>
      <c r="E7" s="6" t="str">
        <f t="shared" si="5"/>
        <v>1C9C400</v>
      </c>
      <c r="F7" s="3" t="str">
        <f t="shared" si="0"/>
        <v>1C9C400</v>
      </c>
      <c r="G7" s="3" t="str">
        <f t="shared" si="6"/>
        <v>0</v>
      </c>
      <c r="H7">
        <f t="shared" si="2"/>
        <v>30000128</v>
      </c>
      <c r="I7">
        <f t="shared" si="9"/>
        <v>29297</v>
      </c>
      <c r="J7" s="7" t="str">
        <f t="shared" si="7"/>
        <v>E4E200</v>
      </c>
    </row>
    <row r="8" spans="1:10">
      <c r="A8" t="s">
        <v>23</v>
      </c>
      <c r="B8" s="5">
        <v>2912576</v>
      </c>
      <c r="C8" s="3">
        <f t="shared" si="8"/>
        <v>364072</v>
      </c>
      <c r="D8" s="10" t="str">
        <f t="shared" si="4"/>
        <v>0</v>
      </c>
      <c r="E8" s="6" t="str">
        <f t="shared" si="5"/>
        <v>1C9C400</v>
      </c>
      <c r="F8" s="3" t="str">
        <f t="shared" si="0"/>
        <v>1C9C400</v>
      </c>
      <c r="G8" s="3" t="str">
        <f t="shared" si="6"/>
        <v>0</v>
      </c>
      <c r="H8">
        <f t="shared" si="2"/>
        <v>30000128</v>
      </c>
      <c r="I8">
        <f t="shared" si="9"/>
        <v>29297</v>
      </c>
      <c r="J8" s="7" t="str">
        <f t="shared" si="7"/>
        <v>E4E200</v>
      </c>
    </row>
    <row r="9" spans="1:10">
      <c r="A9" t="s">
        <v>24</v>
      </c>
      <c r="B9" s="5">
        <v>2975936</v>
      </c>
      <c r="C9" s="3">
        <f t="shared" si="8"/>
        <v>371992</v>
      </c>
      <c r="D9" s="10" t="str">
        <f t="shared" si="4"/>
        <v>0</v>
      </c>
      <c r="E9" s="6" t="str">
        <f t="shared" si="5"/>
        <v>1C9C400</v>
      </c>
      <c r="F9" s="3" t="str">
        <f t="shared" si="0"/>
        <v>1C9C400</v>
      </c>
      <c r="G9" s="3" t="str">
        <f t="shared" si="6"/>
        <v>0</v>
      </c>
      <c r="H9">
        <f t="shared" si="2"/>
        <v>30000128</v>
      </c>
      <c r="I9">
        <f t="shared" si="9"/>
        <v>29297</v>
      </c>
      <c r="J9" s="7" t="str">
        <f t="shared" si="7"/>
        <v>E4E200</v>
      </c>
    </row>
    <row r="10" spans="1:10">
      <c r="A10" t="s">
        <v>25</v>
      </c>
      <c r="B10" s="5">
        <v>2975936</v>
      </c>
      <c r="C10" s="3">
        <f t="shared" si="8"/>
        <v>371992</v>
      </c>
      <c r="D10" s="10" t="str">
        <f t="shared" si="4"/>
        <v>0</v>
      </c>
      <c r="E10" s="6" t="str">
        <f t="shared" si="5"/>
        <v>1C9C400</v>
      </c>
      <c r="F10" s="3" t="str">
        <f t="shared" si="0"/>
        <v>1C9C400</v>
      </c>
      <c r="G10" s="3" t="str">
        <f t="shared" si="6"/>
        <v>0</v>
      </c>
      <c r="H10">
        <f t="shared" si="2"/>
        <v>30000128</v>
      </c>
      <c r="I10">
        <f t="shared" si="9"/>
        <v>29297</v>
      </c>
      <c r="J10" s="7" t="str">
        <f t="shared" si="7"/>
        <v>E4E200</v>
      </c>
    </row>
    <row r="11" spans="1:10">
      <c r="A11" t="s">
        <v>19</v>
      </c>
      <c r="C11" s="3">
        <f t="shared" ref="C11" si="10">B11/8</f>
        <v>0</v>
      </c>
      <c r="D11" s="9" t="str">
        <f t="shared" ref="D11" si="11">DEC2HEX(C11)</f>
        <v>0</v>
      </c>
      <c r="E11" s="6" t="str">
        <f t="shared" si="5"/>
        <v>1C9C400</v>
      </c>
      <c r="F11" s="3" t="str">
        <f t="shared" si="0"/>
        <v>1C9C400</v>
      </c>
      <c r="G11" s="3" t="str">
        <f t="shared" si="1"/>
        <v>0</v>
      </c>
      <c r="H11">
        <f t="shared" si="2"/>
        <v>30000128</v>
      </c>
      <c r="I11">
        <f t="shared" si="9"/>
        <v>29297</v>
      </c>
      <c r="J11" s="7" t="str">
        <f t="shared" si="7"/>
        <v>E4E200</v>
      </c>
    </row>
    <row r="13" spans="1:10">
      <c r="A13" t="s">
        <v>11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14</v>
      </c>
    </row>
    <row r="17" spans="1:10">
      <c r="A17" t="s">
        <v>15</v>
      </c>
    </row>
    <row r="18" spans="1:10">
      <c r="A18" t="s">
        <v>16</v>
      </c>
    </row>
    <row r="20" spans="1:10">
      <c r="A20" s="13" t="s">
        <v>17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 t="s">
        <v>30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5" t="s">
        <v>18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>
      <c r="A23" s="11" t="s">
        <v>31</v>
      </c>
      <c r="B23" s="10"/>
      <c r="C23" s="10"/>
      <c r="D23" s="10"/>
      <c r="E23" s="10"/>
      <c r="F23" s="12"/>
      <c r="G23" s="10"/>
      <c r="H23" s="11"/>
      <c r="I23" s="11"/>
      <c r="J23" s="10"/>
    </row>
    <row r="25" spans="1:10">
      <c r="A25" t="s">
        <v>27</v>
      </c>
    </row>
    <row r="26" spans="1:10">
      <c r="A26" t="s">
        <v>29</v>
      </c>
    </row>
    <row r="28" spans="1:10">
      <c r="C28" s="9"/>
    </row>
    <row r="29" spans="1:10">
      <c r="C29" s="9"/>
    </row>
    <row r="30" spans="1:10">
      <c r="C30" s="9"/>
    </row>
    <row r="31" spans="1:10">
      <c r="C31" s="9"/>
    </row>
    <row r="32" spans="1:10">
      <c r="C32" s="9"/>
    </row>
    <row r="33" spans="3:3">
      <c r="C33" s="9"/>
    </row>
    <row r="34" spans="3:3">
      <c r="C34" s="9"/>
    </row>
    <row r="35" spans="3:3">
      <c r="C35" s="9"/>
    </row>
  </sheetData>
  <mergeCells count="3">
    <mergeCell ref="A20:J20"/>
    <mergeCell ref="A21:J21"/>
    <mergeCell ref="A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VCU118</vt:lpstr>
    </vt:vector>
  </TitlesOfParts>
  <Company>Xilinx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2020-09-11T22:02:30Z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af7b3be9-ca10-4174-9004-cceb48b7f00e</vt:lpwstr>
  </property>
  <property fmtid="{D5CDD505-2E9C-101B-9397-08002B2CF9AE}" pid="3" name="XilinxClassification">
    <vt:lpwstr>No Markings</vt:lpwstr>
  </property>
</Properties>
</file>